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nos\Downloads\"/>
    </mc:Choice>
  </mc:AlternateContent>
  <xr:revisionPtr revIDLastSave="0" documentId="13_ncr:1_{73110AF7-8B84-43A3-AF6A-A82C2B74180E}" xr6:coauthVersionLast="46" xr6:coauthVersionMax="46" xr10:uidLastSave="{00000000-0000-0000-0000-000000000000}"/>
  <bookViews>
    <workbookView xWindow="-110" yWindow="-110" windowWidth="19420" windowHeight="11020" activeTab="1" xr2:uid="{6280FC90-3793-4C33-8E8F-5F7089CA964D}"/>
  </bookViews>
  <sheets>
    <sheet name="data" sheetId="1" r:id="rId1"/>
    <sheet name="pivots" sheetId="3" r:id="rId2"/>
    <sheet name="Charts" sheetId="2" r:id="rId3"/>
  </sheets>
  <definedNames>
    <definedName name="_xlnm.Print_Area" localSheetId="0">data!$A$1:$BN$196</definedName>
    <definedName name="_xlnm.Print_Titles" localSheetId="0">data!$1:$1</definedName>
  </definedNames>
  <calcPr calcId="191029"/>
  <pivotCaches>
    <pivotCache cacheId="0" r:id="rId4"/>
    <pivotCache cacheId="1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3" l="1"/>
  <c r="BQ192" i="1"/>
  <c r="AE38" i="3"/>
  <c r="AF38" i="3"/>
  <c r="AG38" i="3"/>
  <c r="AH38" i="3"/>
  <c r="AI38" i="3"/>
  <c r="AJ38" i="3"/>
  <c r="AK38" i="3"/>
  <c r="AD38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36" i="3"/>
  <c r="BP3" i="1"/>
  <c r="BQ3" i="1"/>
  <c r="BP4" i="1"/>
  <c r="BQ4" i="1"/>
  <c r="BP5" i="1"/>
  <c r="BQ5" i="1"/>
  <c r="BP6" i="1"/>
  <c r="BQ6" i="1"/>
  <c r="BP7" i="1"/>
  <c r="BQ7" i="1"/>
  <c r="BP8" i="1"/>
  <c r="BQ8" i="1"/>
  <c r="BP9" i="1"/>
  <c r="BQ9" i="1"/>
  <c r="BP10" i="1"/>
  <c r="BQ10" i="1"/>
  <c r="BP11" i="1"/>
  <c r="BQ11" i="1"/>
  <c r="BP12" i="1"/>
  <c r="BQ12" i="1"/>
  <c r="BP13" i="1"/>
  <c r="BQ13" i="1"/>
  <c r="BP14" i="1"/>
  <c r="BQ14" i="1"/>
  <c r="BP15" i="1"/>
  <c r="BQ15" i="1"/>
  <c r="BP16" i="1"/>
  <c r="BQ16" i="1"/>
  <c r="BP17" i="1"/>
  <c r="BQ17" i="1"/>
  <c r="BP18" i="1"/>
  <c r="BQ18" i="1"/>
  <c r="BP19" i="1"/>
  <c r="BQ19" i="1"/>
  <c r="BP20" i="1"/>
  <c r="BQ20" i="1"/>
  <c r="BP21" i="1"/>
  <c r="BQ21" i="1"/>
  <c r="BP22" i="1"/>
  <c r="BQ22" i="1"/>
  <c r="BP23" i="1"/>
  <c r="BQ23" i="1"/>
  <c r="BP24" i="1"/>
  <c r="BQ24" i="1"/>
  <c r="BP25" i="1"/>
  <c r="BQ25" i="1"/>
  <c r="BP26" i="1"/>
  <c r="BQ26" i="1"/>
  <c r="BP27" i="1"/>
  <c r="BQ27" i="1"/>
  <c r="BP28" i="1"/>
  <c r="BQ28" i="1"/>
  <c r="BP29" i="1"/>
  <c r="BQ29" i="1"/>
  <c r="BP30" i="1"/>
  <c r="BQ30" i="1"/>
  <c r="BP31" i="1"/>
  <c r="BQ31" i="1"/>
  <c r="BP32" i="1"/>
  <c r="BQ32" i="1"/>
  <c r="BP33" i="1"/>
  <c r="BQ33" i="1"/>
  <c r="BP34" i="1"/>
  <c r="BQ34" i="1"/>
  <c r="BP35" i="1"/>
  <c r="BQ35" i="1"/>
  <c r="BP36" i="1"/>
  <c r="BQ36" i="1"/>
  <c r="BP37" i="1"/>
  <c r="BQ37" i="1"/>
  <c r="BP38" i="1"/>
  <c r="BQ38" i="1"/>
  <c r="BP39" i="1"/>
  <c r="BQ39" i="1"/>
  <c r="BP40" i="1"/>
  <c r="BQ40" i="1"/>
  <c r="BP41" i="1"/>
  <c r="BQ41" i="1"/>
  <c r="BP42" i="1"/>
  <c r="BQ42" i="1"/>
  <c r="BP43" i="1"/>
  <c r="BQ43" i="1"/>
  <c r="BP44" i="1"/>
  <c r="BQ44" i="1"/>
  <c r="BP45" i="1"/>
  <c r="BQ45" i="1"/>
  <c r="BP46" i="1"/>
  <c r="BQ46" i="1"/>
  <c r="BP47" i="1"/>
  <c r="BQ47" i="1"/>
  <c r="BP48" i="1"/>
  <c r="BQ48" i="1"/>
  <c r="BP49" i="1"/>
  <c r="BQ49" i="1"/>
  <c r="BP50" i="1"/>
  <c r="BQ50" i="1"/>
  <c r="BP51" i="1"/>
  <c r="BQ51" i="1"/>
  <c r="BP52" i="1"/>
  <c r="BQ52" i="1"/>
  <c r="BP53" i="1"/>
  <c r="BQ53" i="1"/>
  <c r="BP54" i="1"/>
  <c r="BQ54" i="1"/>
  <c r="BP55" i="1"/>
  <c r="BQ55" i="1"/>
  <c r="BP56" i="1"/>
  <c r="BQ56" i="1"/>
  <c r="BP57" i="1"/>
  <c r="BQ57" i="1"/>
  <c r="BP58" i="1"/>
  <c r="BQ58" i="1"/>
  <c r="BP59" i="1"/>
  <c r="BQ59" i="1"/>
  <c r="BP60" i="1"/>
  <c r="BQ60" i="1"/>
  <c r="BP61" i="1"/>
  <c r="BQ61" i="1"/>
  <c r="BP62" i="1"/>
  <c r="BQ62" i="1"/>
  <c r="BP63" i="1"/>
  <c r="BQ63" i="1"/>
  <c r="BP64" i="1"/>
  <c r="BQ64" i="1"/>
  <c r="BP65" i="1"/>
  <c r="BQ65" i="1"/>
  <c r="BP66" i="1"/>
  <c r="BQ66" i="1"/>
  <c r="BP67" i="1"/>
  <c r="BQ67" i="1"/>
  <c r="BP68" i="1"/>
  <c r="BQ68" i="1"/>
  <c r="BP69" i="1"/>
  <c r="BQ69" i="1"/>
  <c r="BP70" i="1"/>
  <c r="BQ70" i="1"/>
  <c r="BP71" i="1"/>
  <c r="BQ71" i="1"/>
  <c r="BP72" i="1"/>
  <c r="BQ72" i="1"/>
  <c r="BP73" i="1"/>
  <c r="BQ73" i="1"/>
  <c r="BP74" i="1"/>
  <c r="BQ74" i="1"/>
  <c r="BP75" i="1"/>
  <c r="BQ75" i="1"/>
  <c r="BP76" i="1"/>
  <c r="BQ76" i="1"/>
  <c r="BP77" i="1"/>
  <c r="BQ77" i="1"/>
  <c r="BP78" i="1"/>
  <c r="BQ78" i="1"/>
  <c r="BP79" i="1"/>
  <c r="BQ79" i="1"/>
  <c r="BP80" i="1"/>
  <c r="BQ80" i="1"/>
  <c r="BP81" i="1"/>
  <c r="BQ81" i="1"/>
  <c r="BP82" i="1"/>
  <c r="BQ82" i="1"/>
  <c r="BP83" i="1"/>
  <c r="BQ83" i="1"/>
  <c r="BP84" i="1"/>
  <c r="BQ84" i="1"/>
  <c r="BP85" i="1"/>
  <c r="BQ85" i="1"/>
  <c r="BP86" i="1"/>
  <c r="BQ86" i="1"/>
  <c r="BP87" i="1"/>
  <c r="BQ87" i="1"/>
  <c r="BP88" i="1"/>
  <c r="BQ88" i="1"/>
  <c r="BP89" i="1"/>
  <c r="BQ89" i="1"/>
  <c r="BP90" i="1"/>
  <c r="BQ90" i="1"/>
  <c r="BP91" i="1"/>
  <c r="BQ91" i="1"/>
  <c r="BP92" i="1"/>
  <c r="BQ92" i="1"/>
  <c r="BP93" i="1"/>
  <c r="BQ93" i="1"/>
  <c r="BP94" i="1"/>
  <c r="BQ94" i="1"/>
  <c r="BP95" i="1"/>
  <c r="BQ95" i="1"/>
  <c r="BP96" i="1"/>
  <c r="BQ96" i="1"/>
  <c r="BP97" i="1"/>
  <c r="BQ97" i="1"/>
  <c r="BP98" i="1"/>
  <c r="BQ98" i="1"/>
  <c r="BP99" i="1"/>
  <c r="BQ99" i="1"/>
  <c r="BP100" i="1"/>
  <c r="BQ100" i="1"/>
  <c r="BP101" i="1"/>
  <c r="BQ101" i="1"/>
  <c r="BP102" i="1"/>
  <c r="BQ102" i="1"/>
  <c r="BP103" i="1"/>
  <c r="BQ103" i="1"/>
  <c r="BP104" i="1"/>
  <c r="BQ104" i="1"/>
  <c r="BP105" i="1"/>
  <c r="BQ105" i="1"/>
  <c r="BP106" i="1"/>
  <c r="BQ106" i="1"/>
  <c r="BP107" i="1"/>
  <c r="BQ107" i="1"/>
  <c r="BP108" i="1"/>
  <c r="BQ108" i="1"/>
  <c r="BP109" i="1"/>
  <c r="BQ109" i="1"/>
  <c r="BP110" i="1"/>
  <c r="BQ110" i="1"/>
  <c r="BP111" i="1"/>
  <c r="BQ111" i="1"/>
  <c r="BP112" i="1"/>
  <c r="BQ112" i="1"/>
  <c r="BP113" i="1"/>
  <c r="BQ113" i="1"/>
  <c r="BP114" i="1"/>
  <c r="BQ114" i="1"/>
  <c r="BP115" i="1"/>
  <c r="BQ115" i="1"/>
  <c r="BP116" i="1"/>
  <c r="BQ116" i="1"/>
  <c r="BP117" i="1"/>
  <c r="BQ117" i="1"/>
  <c r="BP118" i="1"/>
  <c r="BQ118" i="1"/>
  <c r="BP119" i="1"/>
  <c r="BQ119" i="1"/>
  <c r="BP120" i="1"/>
  <c r="BQ120" i="1"/>
  <c r="BP121" i="1"/>
  <c r="BQ121" i="1"/>
  <c r="BP122" i="1"/>
  <c r="BQ122" i="1"/>
  <c r="BP123" i="1"/>
  <c r="BQ123" i="1"/>
  <c r="BP124" i="1"/>
  <c r="BQ124" i="1"/>
  <c r="BP125" i="1"/>
  <c r="BQ125" i="1"/>
  <c r="BP126" i="1"/>
  <c r="BQ126" i="1"/>
  <c r="BP127" i="1"/>
  <c r="BQ127" i="1"/>
  <c r="BP128" i="1"/>
  <c r="BQ128" i="1"/>
  <c r="BP129" i="1"/>
  <c r="BQ129" i="1"/>
  <c r="BP130" i="1"/>
  <c r="BQ130" i="1"/>
  <c r="BP131" i="1"/>
  <c r="BQ131" i="1"/>
  <c r="BP132" i="1"/>
  <c r="BQ132" i="1"/>
  <c r="BP133" i="1"/>
  <c r="BQ133" i="1"/>
  <c r="BP134" i="1"/>
  <c r="BQ134" i="1"/>
  <c r="BP135" i="1"/>
  <c r="BQ135" i="1"/>
  <c r="BP136" i="1"/>
  <c r="BQ136" i="1"/>
  <c r="BP137" i="1"/>
  <c r="BQ137" i="1"/>
  <c r="BP138" i="1"/>
  <c r="BQ138" i="1"/>
  <c r="BP139" i="1"/>
  <c r="BQ139" i="1"/>
  <c r="BP140" i="1"/>
  <c r="BQ140" i="1"/>
  <c r="BP141" i="1"/>
  <c r="BQ141" i="1"/>
  <c r="BP142" i="1"/>
  <c r="BQ142" i="1"/>
  <c r="BP143" i="1"/>
  <c r="BQ143" i="1"/>
  <c r="BP144" i="1"/>
  <c r="BQ144" i="1"/>
  <c r="BP145" i="1"/>
  <c r="BQ145" i="1"/>
  <c r="BP146" i="1"/>
  <c r="BQ146" i="1"/>
  <c r="BP147" i="1"/>
  <c r="BQ147" i="1"/>
  <c r="BP148" i="1"/>
  <c r="BQ148" i="1"/>
  <c r="BP149" i="1"/>
  <c r="BQ149" i="1"/>
  <c r="BP150" i="1"/>
  <c r="BQ150" i="1"/>
  <c r="BP151" i="1"/>
  <c r="BQ151" i="1"/>
  <c r="BP152" i="1"/>
  <c r="BQ152" i="1"/>
  <c r="BP153" i="1"/>
  <c r="BQ153" i="1"/>
  <c r="BP154" i="1"/>
  <c r="BQ154" i="1"/>
  <c r="BP155" i="1"/>
  <c r="BQ155" i="1"/>
  <c r="BP156" i="1"/>
  <c r="BQ156" i="1"/>
  <c r="BP157" i="1"/>
  <c r="BQ157" i="1"/>
  <c r="BP158" i="1"/>
  <c r="BQ158" i="1"/>
  <c r="BP159" i="1"/>
  <c r="BQ159" i="1"/>
  <c r="BP160" i="1"/>
  <c r="BQ160" i="1"/>
  <c r="BP161" i="1"/>
  <c r="BQ161" i="1"/>
  <c r="BP162" i="1"/>
  <c r="BQ162" i="1"/>
  <c r="BP163" i="1"/>
  <c r="BQ163" i="1"/>
  <c r="BP164" i="1"/>
  <c r="BQ164" i="1"/>
  <c r="BP165" i="1"/>
  <c r="BQ165" i="1"/>
  <c r="BP166" i="1"/>
  <c r="BQ166" i="1"/>
  <c r="BP167" i="1"/>
  <c r="BQ167" i="1"/>
  <c r="BP168" i="1"/>
  <c r="BQ168" i="1"/>
  <c r="BP169" i="1"/>
  <c r="BQ169" i="1"/>
  <c r="BP170" i="1"/>
  <c r="BQ170" i="1"/>
  <c r="BP171" i="1"/>
  <c r="BQ171" i="1"/>
  <c r="BP172" i="1"/>
  <c r="BQ172" i="1"/>
  <c r="BP173" i="1"/>
  <c r="BQ173" i="1"/>
  <c r="BP174" i="1"/>
  <c r="BQ174" i="1"/>
  <c r="BP175" i="1"/>
  <c r="BQ175" i="1"/>
  <c r="BP176" i="1"/>
  <c r="BQ176" i="1"/>
  <c r="BP177" i="1"/>
  <c r="BQ177" i="1"/>
  <c r="BP178" i="1"/>
  <c r="BQ178" i="1"/>
  <c r="BP179" i="1"/>
  <c r="BQ179" i="1"/>
  <c r="BP180" i="1"/>
  <c r="BQ180" i="1"/>
  <c r="BP181" i="1"/>
  <c r="BQ181" i="1"/>
  <c r="BP182" i="1"/>
  <c r="BQ182" i="1"/>
  <c r="BP183" i="1"/>
  <c r="BQ183" i="1"/>
  <c r="BP184" i="1"/>
  <c r="BQ184" i="1"/>
  <c r="BP185" i="1"/>
  <c r="BQ185" i="1"/>
  <c r="BP186" i="1"/>
  <c r="BQ186" i="1"/>
  <c r="BP187" i="1"/>
  <c r="BQ187" i="1"/>
  <c r="BP188" i="1"/>
  <c r="BQ188" i="1"/>
  <c r="BP189" i="1"/>
  <c r="BQ189" i="1"/>
  <c r="BP190" i="1"/>
  <c r="BQ190" i="1"/>
  <c r="BP191" i="1"/>
  <c r="BQ191" i="1"/>
  <c r="BP192" i="1"/>
  <c r="BP193" i="1"/>
  <c r="BQ193" i="1"/>
  <c r="BP194" i="1"/>
  <c r="BQ194" i="1"/>
  <c r="BP195" i="1"/>
  <c r="BQ195" i="1"/>
  <c r="BP196" i="1"/>
  <c r="BQ196" i="1"/>
  <c r="BQ2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2" i="1"/>
  <c r="K2" i="3"/>
  <c r="F16" i="3"/>
  <c r="K16" i="3" s="1"/>
  <c r="F17" i="3"/>
  <c r="M17" i="3" s="1"/>
  <c r="F18" i="3"/>
  <c r="L18" i="3" s="1"/>
  <c r="K18" i="3"/>
  <c r="F19" i="3"/>
  <c r="K19" i="3" s="1"/>
  <c r="F20" i="3"/>
  <c r="K20" i="3" s="1"/>
  <c r="F21" i="3"/>
  <c r="M21" i="3" s="1"/>
  <c r="C22" i="3"/>
  <c r="D22" i="3"/>
  <c r="E22" i="3"/>
  <c r="M18" i="3" l="1"/>
  <c r="M20" i="3"/>
  <c r="N16" i="3"/>
  <c r="L21" i="3"/>
  <c r="L20" i="3"/>
  <c r="N18" i="3"/>
  <c r="N17" i="3"/>
  <c r="M16" i="3"/>
  <c r="N20" i="3"/>
  <c r="L17" i="3"/>
  <c r="N19" i="3"/>
  <c r="K21" i="3"/>
  <c r="M19" i="3"/>
  <c r="K17" i="3"/>
  <c r="L16" i="3"/>
  <c r="L19" i="3"/>
  <c r="F22" i="3"/>
  <c r="L22" i="3" s="1"/>
  <c r="N21" i="3"/>
  <c r="M22" i="3" l="1"/>
  <c r="N22" i="3"/>
  <c r="K22" i="3"/>
</calcChain>
</file>

<file path=xl/sharedStrings.xml><?xml version="1.0" encoding="utf-8"?>
<sst xmlns="http://schemas.openxmlformats.org/spreadsheetml/2006/main" count="4119" uniqueCount="812">
  <si>
    <t>Project</t>
  </si>
  <si>
    <t>OVERALL
CLASS</t>
  </si>
  <si>
    <t>Sc. Upd. Period
SUP Class</t>
  </si>
  <si>
    <t>Line Vol. of 
Change Class</t>
  </si>
  <si>
    <t>Line Shape</t>
  </si>
  <si>
    <t>#Active 
commits</t>
  </si>
  <si>
    <t>Acommit
Class</t>
  </si>
  <si>
    <t>#Areeds
postV0</t>
  </si>
  <si>
    <t xml:space="preserve">Reed
CLASS </t>
  </si>
  <si>
    <t>#ATurf
postV0</t>
  </si>
  <si>
    <t>Turf 
CLASS</t>
  </si>
  <si>
    <t>turf
Ratio</t>
  </si>
  <si>
    <t>Over SUP as
human time</t>
  </si>
  <si>
    <t>turf absence /
presence</t>
  </si>
  <si>
    <t>Exceptions?</t>
  </si>
  <si>
    <t>presence of 
idle periods?</t>
  </si>
  <si>
    <t>Overall Description</t>
  </si>
  <si>
    <t>HB Vol. of
Change Class</t>
  </si>
  <si>
    <t>HB Bias Class
(Exp or Mntnc?)</t>
  </si>
  <si>
    <t>HB COMMENTS</t>
  </si>
  <si>
    <t>DurationInDays</t>
  </si>
  <si>
    <t>DurationInMonths</t>
  </si>
  <si>
    <t>DurationInYears</t>
  </si>
  <si>
    <t>activeCommitRatio</t>
  </si>
  <si>
    <t>#Tables@Start</t>
  </si>
  <si>
    <t>#Tables@End</t>
  </si>
  <si>
    <t>#Attrs@Start</t>
  </si>
  <si>
    <t>#Attrs@End</t>
  </si>
  <si>
    <t>TotalTableInsertions</t>
  </si>
  <si>
    <t>TotalTableDeletions</t>
  </si>
  <si>
    <t>TotalAttrInsWithTableIns</t>
  </si>
  <si>
    <t>TotalAttrbDelWithTableDel</t>
  </si>
  <si>
    <t>TotalAttrInjected</t>
  </si>
  <si>
    <t>TotalAttrEjected</t>
  </si>
  <si>
    <t>TatalAttrWithTypeUpd</t>
  </si>
  <si>
    <t>TotalAttrInPKUpd</t>
  </si>
  <si>
    <t>TotalExpansion</t>
  </si>
  <si>
    <t>TotalMaintenance</t>
  </si>
  <si>
    <t>TotalActivity</t>
  </si>
  <si>
    <t>ExpansionRatePerCommit</t>
  </si>
  <si>
    <t>ExpansionRatePerMonth</t>
  </si>
  <si>
    <t>ExpansionRatePeryear</t>
  </si>
  <si>
    <t>MaintenanceRatePerCommit</t>
  </si>
  <si>
    <t>MaintenanceRatePerMonth</t>
  </si>
  <si>
    <t>MaintenanceRatePeryear</t>
  </si>
  <si>
    <t>TotalActivityRatePerCommit</t>
  </si>
  <si>
    <t>TotalActivityPerDay</t>
  </si>
  <si>
    <t>TotalActivityRatePerMonth</t>
  </si>
  <si>
    <t>TotalAttrActivityRatePeryear</t>
  </si>
  <si>
    <t>ResizingRatio</t>
  </si>
  <si>
    <t>Bias</t>
  </si>
  <si>
    <t>Acommits/month</t>
  </si>
  <si>
    <t>Commits
/Month</t>
  </si>
  <si>
    <t>Line Early
Classification</t>
  </si>
  <si>
    <t>HB Turf Shape
Class</t>
  </si>
  <si>
    <t>prjName</t>
  </si>
  <si>
    <t>totalFileUpds</t>
  </si>
  <si>
    <t>startDateUTC</t>
  </si>
  <si>
    <t>endDateUTC</t>
  </si>
  <si>
    <t>durationDays</t>
  </si>
  <si>
    <t>durationMonths</t>
  </si>
  <si>
    <t>Sanity</t>
  </si>
  <si>
    <t>SUP_Ratio</t>
  </si>
  <si>
    <t>SchemaToPrjCommits</t>
  </si>
  <si>
    <t>azzlack__Sentinel.OAuth</t>
  </si>
  <si>
    <t>0_FROZEN</t>
  </si>
  <si>
    <t>0_FLAT</t>
  </si>
  <si>
    <t>0_NONE</t>
  </si>
  <si>
    <t>NaN</t>
  </si>
  <si>
    <t>REGULAR</t>
  </si>
  <si>
    <t>ABSENCE</t>
  </si>
  <si>
    <t>NO</t>
  </si>
  <si>
    <t>TOTAL</t>
  </si>
  <si>
    <t>0_NaN</t>
  </si>
  <si>
    <t>2015-04-17 21:49:56 +0000</t>
  </si>
  <si>
    <t>2017-10-31 11:17:42 +0000</t>
  </si>
  <si>
    <t>ichthus-soft__bible-api</t>
  </si>
  <si>
    <t>2014-07-30 08:00:21 +0000</t>
  </si>
  <si>
    <t>2015-03-17 12:08:49 +0000</t>
  </si>
  <si>
    <t>jmcneese__bitmasked</t>
  </si>
  <si>
    <t>2011-04-04 21:33:25 +0000</t>
  </si>
  <si>
    <t>2015-04-23 21:15:13 +0000</t>
  </si>
  <si>
    <t>mbilbille__jpnforphp</t>
  </si>
  <si>
    <t>2012-05-05 00:33:11 +0000</t>
  </si>
  <si>
    <t>2017-07-26 14:35:05 +0000</t>
  </si>
  <si>
    <t>RichMercer__ContentMetadata</t>
  </si>
  <si>
    <t>2016-07-03 17:51:06 +0000</t>
  </si>
  <si>
    <t>2019-03-22 11:13:10 +0000</t>
  </si>
  <si>
    <t>saltzm__yadi</t>
  </si>
  <si>
    <t>2013-09-30 14:04:58 +0000</t>
  </si>
  <si>
    <t>2014-02-04 18:19:33 +0000</t>
  </si>
  <si>
    <t>starbs__yeh</t>
  </si>
  <si>
    <t>2014-12-12 22:19:33 +0000</t>
  </si>
  <si>
    <t>2016-11-26 17:59:33 +0000</t>
  </si>
  <si>
    <t>marmelab__comfygure</t>
  </si>
  <si>
    <t>2017-02-24 13:03:52 +0000</t>
  </si>
  <si>
    <t>2019-05-24 16:21:01 +0000</t>
  </si>
  <si>
    <t>taskrabbit__empujar</t>
  </si>
  <si>
    <t>2015-08-27 13:53:33 +0000</t>
  </si>
  <si>
    <t>2019-03-08 03:12:16 +0000</t>
  </si>
  <si>
    <t>knightliao__disconf</t>
  </si>
  <si>
    <t>2014-05-30 09:39:27 +0000</t>
  </si>
  <si>
    <t>2018-07-26 06:31:05 +0000</t>
  </si>
  <si>
    <t>goproj__note</t>
  </si>
  <si>
    <t>2014-08-14 02:38:25 +0000</t>
  </si>
  <si>
    <t>2014-09-17 01:27:27 +0000</t>
  </si>
  <si>
    <t>rogeriopvl__nodo</t>
  </si>
  <si>
    <t>2012-04-19 09:44:24 +0000</t>
  </si>
  <si>
    <t>2017-06-12 12:17:27 +0000</t>
  </si>
  <si>
    <t>theskyinflames__bpulse-go-client</t>
  </si>
  <si>
    <t>2015-09-08 14:56:03 +0000</t>
  </si>
  <si>
    <t>2018-01-12 10:24:09 +0000</t>
  </si>
  <si>
    <t>protosam__hostcontrol</t>
  </si>
  <si>
    <t>2016-01-14 23:46:31 +0000</t>
  </si>
  <si>
    <t>2018-12-23 07:10:58 +0000</t>
  </si>
  <si>
    <t>jgauffin__griffin.mvccontrib</t>
  </si>
  <si>
    <t>2011-09-13 07:57:47 +0000</t>
  </si>
  <si>
    <t>2016-11-03 11:40:21 +0000</t>
  </si>
  <si>
    <t>zphalcon__phalcon-tip</t>
  </si>
  <si>
    <t>2014-11-09 03:09:17 +0000</t>
  </si>
  <si>
    <t>2016-10-12 06:17:05 +0000</t>
  </si>
  <si>
    <t>mozilla__ichnaea</t>
  </si>
  <si>
    <t>2013-04-17 13:40:08 +0000</t>
  </si>
  <si>
    <t>2018-08-30 16:44:25 +0000</t>
  </si>
  <si>
    <t>rill-event-sourcing__rill</t>
  </si>
  <si>
    <t>2014-07-08 14:20:42 +0000</t>
  </si>
  <si>
    <t>2016-12-29 11:07:41 +0000</t>
  </si>
  <si>
    <t>voxpelli__node-connect-pg-simple</t>
  </si>
  <si>
    <t>2014-03-05 09:03:09 +0000</t>
  </si>
  <si>
    <t>2019-04-30 22:26:20 +0000</t>
  </si>
  <si>
    <t>HXLStandard__hxl-proxy</t>
  </si>
  <si>
    <t>2015-02-07 22:05:19 +0000</t>
  </si>
  <si>
    <t>2019-04-04 15:58:56 +0000</t>
  </si>
  <si>
    <t>leighmacdonald__php_rbac</t>
  </si>
  <si>
    <t>2013-03-11 22:40:18 +0000</t>
  </si>
  <si>
    <t>2013-11-30 08:01:03 +0000</t>
  </si>
  <si>
    <t>marssa__footprint</t>
  </si>
  <si>
    <t>2011-07-25 13:58:30 +0000</t>
  </si>
  <si>
    <t>2012-11-16 12:28:35 +0000</t>
  </si>
  <si>
    <t>magikcypress__slim-boot-boilerplate</t>
  </si>
  <si>
    <t>2013-09-29 17:30:46 +0000</t>
  </si>
  <si>
    <t>2014-02-02 22:43:30 +0000</t>
  </si>
  <si>
    <t>damnpoet__yiicart</t>
  </si>
  <si>
    <t>2013-07-16 12:26:44 +0000</t>
  </si>
  <si>
    <t>2014-04-06 05:50:35 +0000</t>
  </si>
  <si>
    <t>outbrain__orchestrator</t>
  </si>
  <si>
    <t>2014-04-24 12:06:37 +0000</t>
  </si>
  <si>
    <t>2016-12-08 14:29:25 +0000</t>
  </si>
  <si>
    <t>RiotingNerds__sails-hook-audittrail</t>
  </si>
  <si>
    <t>2015-07-06 15:43:20 +0000</t>
  </si>
  <si>
    <t>2016-05-28 17:40:04 +0000</t>
  </si>
  <si>
    <t>jalkoby__squasher</t>
  </si>
  <si>
    <t>2014-01-19 19:09:47 +0000</t>
  </si>
  <si>
    <t>2019-03-29 14:02:40 +0000</t>
  </si>
  <si>
    <t>symfony__security-acl</t>
  </si>
  <si>
    <t>2013-06-18 21:56:09 +0000</t>
  </si>
  <si>
    <t>2018-12-13 12:37:37 +0000</t>
  </si>
  <si>
    <t>prooph__pdo-snapshot-store</t>
  </si>
  <si>
    <t>2016-12-02 09:04:23 +0000</t>
  </si>
  <si>
    <t>2019-04-26 23:36:01 +0000</t>
  </si>
  <si>
    <t>matthewfranglen__postgres-elasticsearch-fdw</t>
  </si>
  <si>
    <t>2015-06-09 11:04:51 +0000</t>
  </si>
  <si>
    <t>2017-07-28 21:14:50 +0000</t>
  </si>
  <si>
    <t>portrino__px_hybrid_auth</t>
  </si>
  <si>
    <t>2015-04-09 05:33:37 +0000</t>
  </si>
  <si>
    <t>2017-04-26 11:30:09 +0000</t>
  </si>
  <si>
    <t>bgentry__que-go</t>
  </si>
  <si>
    <t>2014-10-25 06:18:15 +0000</t>
  </si>
  <si>
    <t>2018-12-08 20:21:47 +0000</t>
  </si>
  <si>
    <t>shouldbee__reserved-usernames</t>
  </si>
  <si>
    <t>2014-07-30 08:23:45 +0000</t>
  </si>
  <si>
    <t>2019-02-17 21:08:23 +0000</t>
  </si>
  <si>
    <t>shopware__shopware</t>
  </si>
  <si>
    <t>2012-08-28 09:53:45 +0000</t>
  </si>
  <si>
    <t>2019-05-22 08:24:53 +0000</t>
  </si>
  <si>
    <t>jingweno__jqplay</t>
  </si>
  <si>
    <t>1_ALMOST_FROZEN</t>
  </si>
  <si>
    <t>FEW</t>
  </si>
  <si>
    <t>SIGNIFICANT</t>
  </si>
  <si>
    <t>30_BOTH</t>
  </si>
  <si>
    <t>10_FEW_SMALL_A-COMMITS</t>
  </si>
  <si>
    <t>2014-03-20 19:21:45 +0000</t>
  </si>
  <si>
    <t>2018-11-25 04:31:58 +0000</t>
  </si>
  <si>
    <t>purefn__hipbot</t>
  </si>
  <si>
    <t>2015-04-20 18:10:41 +0000</t>
  </si>
  <si>
    <t>2016-03-10 09:59:14 +0000</t>
  </si>
  <si>
    <t>remind101__empire</t>
  </si>
  <si>
    <t>2015-01-30 03:54:35 +0000</t>
  </si>
  <si>
    <t>2019-03-30 02:16:23 +0000</t>
  </si>
  <si>
    <t>skarllot__netpaper</t>
  </si>
  <si>
    <t>2014-04-29 20:50:11 +0000</t>
  </si>
  <si>
    <t>2015-05-09 20:50:06 +0000</t>
  </si>
  <si>
    <t>UlricQin__beego-blog</t>
  </si>
  <si>
    <t>59_Drop_Line</t>
  </si>
  <si>
    <t>2014-04-04 03:59:52 +0000</t>
  </si>
  <si>
    <t>2019-02-10 02:53:35 +0000</t>
  </si>
  <si>
    <t>webinverters__win-with-logs</t>
  </si>
  <si>
    <t>2015-03-16 02:54:42 +0000</t>
  </si>
  <si>
    <t>2016-12-12 04:21:30 +0000</t>
  </si>
  <si>
    <t>jessemillar__stalks</t>
  </si>
  <si>
    <t>2015-11-06 23:49:00 +0000</t>
  </si>
  <si>
    <t>2016-06-08 22:40:41 +0000</t>
  </si>
  <si>
    <t>colbygk__ARS</t>
  </si>
  <si>
    <t>2015-02-26 23:33:57 +0000</t>
  </si>
  <si>
    <t>2015-04-15 22:21:31 +0000</t>
  </si>
  <si>
    <t>dneustadt__majima</t>
  </si>
  <si>
    <t>39_Rise-Line</t>
  </si>
  <si>
    <t>2017-09-02 13:35:57 +0000</t>
  </si>
  <si>
    <t>2017-09-06 22:13:34 +0000</t>
  </si>
  <si>
    <t>APTrust__exchange</t>
  </si>
  <si>
    <t>2015-08-25 18:12:52 +0000</t>
  </si>
  <si>
    <t>2019-05-22 13:28:44 +0000</t>
  </si>
  <si>
    <t>rvadym__languages</t>
  </si>
  <si>
    <t>2013-01-11 13:15:04 +0000</t>
  </si>
  <si>
    <t>2014-07-18 08:53:55 +0000</t>
  </si>
  <si>
    <t>travis-ci__jupiter-brain</t>
  </si>
  <si>
    <t>2015-03-21 01:17:13 +0000</t>
  </si>
  <si>
    <t>2019-03-29 21:03:18 +0000</t>
  </si>
  <si>
    <t>leapp-to__prototype</t>
  </si>
  <si>
    <t>2017-03-05 22:57:31 +0000</t>
  </si>
  <si>
    <t>2019-05-22 16:22:10 +0000</t>
  </si>
  <si>
    <t>wanlitao__HangfireExtension</t>
  </si>
  <si>
    <t>2015-10-12 12:09:36 +0000</t>
  </si>
  <si>
    <t>2017-09-12 09:46:31 +0000</t>
  </si>
  <si>
    <t>tracer__tracer</t>
  </si>
  <si>
    <t>2016-06-21 13:19:53 +0000</t>
  </si>
  <si>
    <t>2016-09-17 09:21:07 +0000</t>
  </si>
  <si>
    <t>mgilangjanuar__slimedoo</t>
  </si>
  <si>
    <t>2015-08-14 01:49:42 +0000</t>
  </si>
  <si>
    <t>2015-11-24 02:15:19 +0000</t>
  </si>
  <si>
    <t>shiftcurrency__shift</t>
  </si>
  <si>
    <t>2016-03-20 20:31:34 +0000</t>
  </si>
  <si>
    <t>2017-01-05 22:18:28 +0000</t>
  </si>
  <si>
    <t>ankitjain28may__registration-module</t>
  </si>
  <si>
    <t>2016-04-19 19:19:30 +0000</t>
  </si>
  <si>
    <t>2017-01-24 20:05:01 +0000</t>
  </si>
  <si>
    <t>mattinsler__work-it</t>
  </si>
  <si>
    <t>31_Rise-N-Stable</t>
  </si>
  <si>
    <t>2015-03-07 21:26:06 +0000</t>
  </si>
  <si>
    <t>2016-01-15 20:08:05 +0000</t>
  </si>
  <si>
    <t>mozilla-services__autograph</t>
  </si>
  <si>
    <t>33_StableRiseStable</t>
  </si>
  <si>
    <t>2016-01-05 17:55:26 +0000</t>
  </si>
  <si>
    <t>2019-05-21 14:19:51 +0000</t>
  </si>
  <si>
    <t>teresko__palladium</t>
  </si>
  <si>
    <t>51_Drop-n-Stable</t>
  </si>
  <si>
    <t>25_MNTNC_MOSTLY</t>
  </si>
  <si>
    <t>??ALMOST FROZEN??</t>
  </si>
  <si>
    <t>11_FOCUSEDA-COMMITS</t>
  </si>
  <si>
    <t>2017-04-03 12:53:07 +0000</t>
  </si>
  <si>
    <t>2019-01-16 23:26:55 +0000</t>
  </si>
  <si>
    <t>eldersantos__winston-postgre</t>
  </si>
  <si>
    <t>2014-07-31 23:45:11 +0000</t>
  </si>
  <si>
    <t>2014-09-21 02:35:28 +0000</t>
  </si>
  <si>
    <t>flynn__flynn-subdomainer</t>
  </si>
  <si>
    <t>2015-05-07 18:22:13 +0000</t>
  </si>
  <si>
    <t>2015-06-02 22:23:36 +0000</t>
  </si>
  <si>
    <t>thesues__catkeeper</t>
  </si>
  <si>
    <t>32_Stable-N-Rise</t>
  </si>
  <si>
    <t>2014-06-09 09:46:31 +0000</t>
  </si>
  <si>
    <t>2017-12-15 08:04:36 +0000</t>
  </si>
  <si>
    <t>schimmy__shorty</t>
  </si>
  <si>
    <t>2015-07-31 02:42:55 +0000</t>
  </si>
  <si>
    <t>2015-12-01 18:56:28 +0000</t>
  </si>
  <si>
    <t>georgringer__logging</t>
  </si>
  <si>
    <t>2014-10-31 18:49:21 +0000</t>
  </si>
  <si>
    <t>2017-05-17 09:57:05 +0000</t>
  </si>
  <si>
    <t>yiier__forum</t>
  </si>
  <si>
    <t>52_Stable_n_Drop</t>
  </si>
  <si>
    <t>2014-02-24 13:24:59 +0000</t>
  </si>
  <si>
    <t>2014-06-12 09:39:35 +0000</t>
  </si>
  <si>
    <t>seatgeek__djjob</t>
  </si>
  <si>
    <t>2010-10-20 22:16:18 +0000</t>
  </si>
  <si>
    <t>2017-09-12 14:40:21 +0000</t>
  </si>
  <si>
    <t>scherersoftware__cake-wiki</t>
  </si>
  <si>
    <t>2016-03-02 12:22:06 +0000</t>
  </si>
  <si>
    <t>2017-01-30 21:16:48 +0000</t>
  </si>
  <si>
    <t>senecajs__seneca-postgres-store</t>
  </si>
  <si>
    <t>2012-11-28 09:01:42 +0000</t>
  </si>
  <si>
    <t>2016-09-01 09:55:36 +0000</t>
  </si>
  <si>
    <t>DevMine__repotool</t>
  </si>
  <si>
    <t>15_EXP_MOSTLY</t>
  </si>
  <si>
    <t>2015-01-08 14:34:31 +0000</t>
  </si>
  <si>
    <t>2015-08-30 07:18:51 +0000</t>
  </si>
  <si>
    <t>SalesforceEng__cucumber-metrics</t>
  </si>
  <si>
    <t>2014-12-30 00:24:59 +0000</t>
  </si>
  <si>
    <t>2015-06-26 18:48:34 +0000</t>
  </si>
  <si>
    <t>dotkernel__frontend</t>
  </si>
  <si>
    <t>2016-10-12 16:18:26 +0000</t>
  </si>
  <si>
    <t>2018-11-20 13:56:34 +0000</t>
  </si>
  <si>
    <t>sqlectron__sqlectron-core</t>
  </si>
  <si>
    <t>2015-10-26 21:15:35 +0000</t>
  </si>
  <si>
    <t>2019-04-25 22:36:04 +0000</t>
  </si>
  <si>
    <t>the42__ogdat</t>
  </si>
  <si>
    <t>2011-07-25 17:56:05 +0000</t>
  </si>
  <si>
    <t>2015-07-27 13:37:57 +0000</t>
  </si>
  <si>
    <t>enova__prodder</t>
  </si>
  <si>
    <t>91_DO-UNDO</t>
  </si>
  <si>
    <t>11_ALMOST_FLAT</t>
  </si>
  <si>
    <t>2016-02-17 20:15:58 +0000</t>
  </si>
  <si>
    <t>2018-06-06 23:11:59 +0000</t>
  </si>
  <si>
    <t>neos__flow-development-collection</t>
  </si>
  <si>
    <t>2008-02-07 16:25:25 +0000</t>
  </si>
  <si>
    <t>2019-05-21 09:37:13 +0000</t>
  </si>
  <si>
    <t>atomjump__loop-server</t>
  </si>
  <si>
    <t>2016-04-14 21:44:10 +0000</t>
  </si>
  <si>
    <t>2019-04-30 00:20:45 +0000</t>
  </si>
  <si>
    <t>conceptsandtraining__libtree</t>
  </si>
  <si>
    <t>2015-07-21 09:56:30 +0000</t>
  </si>
  <si>
    <t>2017-03-07 10:11:53 +0000</t>
  </si>
  <si>
    <t>openzipkin__zipkin</t>
  </si>
  <si>
    <t>2012-06-06 18:28:34 +0000</t>
  </si>
  <si>
    <t>2019-05-22 02:50:30 +0000</t>
  </si>
  <si>
    <t>twitter__zipkin</t>
  </si>
  <si>
    <t>SeldonIO__seldon-server</t>
  </si>
  <si>
    <t>2015-02-11 13:49:35 +0000</t>
  </si>
  <si>
    <t>2018-07-28 07:43:49 +0000</t>
  </si>
  <si>
    <t>jaredbeck__paper_trail-sinatra</t>
  </si>
  <si>
    <t>2017-03-20 04:43:34 +0000</t>
  </si>
  <si>
    <t>2019-03-18 17:19:19 +0000</t>
  </si>
  <si>
    <t>blueriver__MuraCMS</t>
  </si>
  <si>
    <t>2009-03-26 04:35:20 +0000</t>
  </si>
  <si>
    <t>2019-05-24 23:53:46 +0000</t>
  </si>
  <si>
    <t>hugodias__cakegallery</t>
  </si>
  <si>
    <t>2014-04-11 16:01:02 +0000</t>
  </si>
  <si>
    <t>2015-07-03 22:42:36 +0000</t>
  </si>
  <si>
    <t>etsy__mixer</t>
  </si>
  <si>
    <t>2015-09-16 20:49:56 +0000</t>
  </si>
  <si>
    <t>2016-12-20 23:11:06 +0000</t>
  </si>
  <si>
    <t>vzex__dog-tunnel</t>
  </si>
  <si>
    <t>2014-02-01 02:13:52 +0000</t>
  </si>
  <si>
    <t>2018-04-11 23:12:03 +0000</t>
  </si>
  <si>
    <t>RubyMoney__money-rails</t>
  </si>
  <si>
    <t>2012-03-27 17:24:47 +0000</t>
  </si>
  <si>
    <t>2019-05-15 07:23:04 +0000</t>
  </si>
  <si>
    <t>joomlatools__joomla-platform-categories</t>
  </si>
  <si>
    <t>2015-07-07 19:27:31 +0000</t>
  </si>
  <si>
    <t>2018-05-08 08:00:39 +0000</t>
  </si>
  <si>
    <t>guardian__alerta</t>
  </si>
  <si>
    <t>2012-03-27 14:27:40 +0000</t>
  </si>
  <si>
    <t>2019-05-23 22:01:12 +0000</t>
  </si>
  <si>
    <t>joomlatools__joomla-platform-finder</t>
  </si>
  <si>
    <t>2015-06-29 23:42:04 +0000</t>
  </si>
  <si>
    <t>2018-04-03 06:04:01 +0000</t>
  </si>
  <si>
    <t>rolfvreijdenberger__izzum-statemachine</t>
  </si>
  <si>
    <t>2014-09-19 14:25:55 +0000</t>
  </si>
  <si>
    <t>2017-08-22 19:14:55 +0000</t>
  </si>
  <si>
    <t>jcoppieters__cody</t>
  </si>
  <si>
    <t>2013-03-08 15:44:34 +0000</t>
  </si>
  <si>
    <t>2017-12-01 15:31:28 +0000</t>
  </si>
  <si>
    <t>josephspurrier__gowebapp</t>
  </si>
  <si>
    <t>2015-06-28 21:39:48 +0000</t>
  </si>
  <si>
    <t>2017-05-16 05:21:09 +0000</t>
  </si>
  <si>
    <t>n2n__page</t>
  </si>
  <si>
    <t>2016-08-18 23:56:41 +0000</t>
  </si>
  <si>
    <t>2019-04-08 07:39:07 +0000</t>
  </si>
  <si>
    <t>mem__padron</t>
  </si>
  <si>
    <t>2014-01-26 21:37:20 +0000</t>
  </si>
  <si>
    <t>2016-02-07 04:13:13 +0000</t>
  </si>
  <si>
    <t>umpirsky__tld-list</t>
  </si>
  <si>
    <t>2016-01-16 14:05:46 +0000</t>
  </si>
  <si>
    <t>2018-04-15 15:03:30 +0000</t>
  </si>
  <si>
    <t>joomlatools__joomla-platform-content</t>
  </si>
  <si>
    <t>2015-07-03 17:21:46 +0000</t>
  </si>
  <si>
    <t>2018-04-03 03:59:20 +0000</t>
  </si>
  <si>
    <t>mozilla-services__go-bouncer</t>
  </si>
  <si>
    <t>2015-07-21 19:33:27 +0000</t>
  </si>
  <si>
    <t>2019-04-10 16:06:55 +0000</t>
  </si>
  <si>
    <t>chill117__express-mysql-session</t>
  </si>
  <si>
    <t>2013-11-17 05:36:45 +0000</t>
  </si>
  <si>
    <t>2019-05-15 15:09:25 +0000</t>
  </si>
  <si>
    <t>mapbox__node-mbtiles</t>
  </si>
  <si>
    <t>2011-05-07 01:11:30 +0000</t>
  </si>
  <si>
    <t>2019-05-10 02:41:27 +0000</t>
  </si>
  <si>
    <t>ironsmile__httpms</t>
  </si>
  <si>
    <t>2014-01-01 12:51:54 +0000</t>
  </si>
  <si>
    <t>2019-05-19 09:15:28 +0000</t>
  </si>
  <si>
    <t>spring-projects__spring-social</t>
  </si>
  <si>
    <t>2010-08-16 22:04:49 +0000</t>
  </si>
  <si>
    <t>2019-04-04 19:46:28 +0000</t>
  </si>
  <si>
    <t>tpolecat__doobie</t>
  </si>
  <si>
    <t>1 commit, 9 attr's with type upd</t>
  </si>
  <si>
    <t>2013-11-21 22:30:31 +0000</t>
  </si>
  <si>
    <t>2019-05-26 05:37:44 +0000</t>
  </si>
  <si>
    <t>simplepie__simplepie</t>
  </si>
  <si>
    <t>2006-03-07 05:05:15 +0000</t>
  </si>
  <si>
    <t>2019-02-19 11:52:57 +0000</t>
  </si>
  <si>
    <t>royzhao__prot-coderun</t>
  </si>
  <si>
    <t>1_FocusedShot_n_FROZEN</t>
  </si>
  <si>
    <t>1_SINGLE</t>
  </si>
  <si>
    <t>10_EXP_ONLY</t>
  </si>
  <si>
    <t>2015-02-02 00:47:44 +0000</t>
  </si>
  <si>
    <t>2015-07-25 05:50:53 +0000</t>
  </si>
  <si>
    <t>webnuts__post_json</t>
  </si>
  <si>
    <t>2013-10-11 05:23:58 +0000</t>
  </si>
  <si>
    <t>2014-10-25 14:06:07 +0000</t>
  </si>
  <si>
    <t>EricDepagne__Astrodb</t>
  </si>
  <si>
    <t>2015-01-06 15:56:09 +0000</t>
  </si>
  <si>
    <t>2017-05-18 05:44:30 +0000</t>
  </si>
  <si>
    <t>fastpress__fastpress</t>
  </si>
  <si>
    <t>2015-10-09 18:31:55 +0000</t>
  </si>
  <si>
    <t>2018-06-25 20:37:46 +0000</t>
  </si>
  <si>
    <t>JRonak__OnlineJudge</t>
  </si>
  <si>
    <t>2015-07-15 02:42:10 +0000</t>
  </si>
  <si>
    <t>2016-09-14 15:52:50 +0000</t>
  </si>
  <si>
    <t>Terry-Mao__gopush-cluster</t>
  </si>
  <si>
    <t>2013-12-27 08:56:10 +0000</t>
  </si>
  <si>
    <t>2017-04-10 08:53:51 +0000</t>
  </si>
  <si>
    <t>NPRA__EmissionCalculatorLib</t>
  </si>
  <si>
    <t>2017-08-09 10:27:13 +0000</t>
  </si>
  <si>
    <t>2017-12-07 13:49:12 +0000</t>
  </si>
  <si>
    <t>jadekler__git-go-d3-concertsap</t>
  </si>
  <si>
    <t>2014-03-13 00:07:32 +0000</t>
  </si>
  <si>
    <t>2014-04-23 23:04:43 +0000</t>
  </si>
  <si>
    <t>liujianping__scaffold</t>
  </si>
  <si>
    <t>2016-01-06 12:26:58 +0000</t>
  </si>
  <si>
    <t>2016-08-16 05:02:12 +0000</t>
  </si>
  <si>
    <t>archan937__cached_record</t>
  </si>
  <si>
    <t>2013-10-18 20:16:52 +0000</t>
  </si>
  <si>
    <t>2015-12-17 06:58:48 +0000</t>
  </si>
  <si>
    <t>devture__silex-user-bundle</t>
  </si>
  <si>
    <t>2012-04-13 19:59:14 +0000</t>
  </si>
  <si>
    <t>2016-12-14 08:08:45 +0000</t>
  </si>
  <si>
    <t>magnus-lycka__gocddash</t>
  </si>
  <si>
    <t>2015-11-26 12:37:07 +0000</t>
  </si>
  <si>
    <t>2016-12-16 12:00:11 +0000</t>
  </si>
  <si>
    <t>mukatee__pypro</t>
  </si>
  <si>
    <t>2014-12-19 14:13:54 +0000</t>
  </si>
  <si>
    <t>2015-12-03 13:01:30 +0000</t>
  </si>
  <si>
    <t>williamespindola__field</t>
  </si>
  <si>
    <t>2015-07-03 17:24:28 +0000</t>
  </si>
  <si>
    <t>2015-09-23 21:45:03 +0000</t>
  </si>
  <si>
    <t>snakerflow__snakerflow</t>
  </si>
  <si>
    <t>2014-06-02 08:51:22 +0000</t>
  </si>
  <si>
    <t>2015-03-05 14:46:26 +0000</t>
  </si>
  <si>
    <t>dburry__indexed_search</t>
  </si>
  <si>
    <t>2012-05-09 16:34:00 +0000</t>
  </si>
  <si>
    <t>2013-05-09 23:53:19 +0000</t>
  </si>
  <si>
    <t>webadmin87__rzwebsys7</t>
  </si>
  <si>
    <t>2_DOUBLE</t>
  </si>
  <si>
    <t>2014-04-13 18:48:59 +0000</t>
  </si>
  <si>
    <t>2017-05-12 11:39:55 +0000</t>
  </si>
  <si>
    <t>duythien__blog</t>
  </si>
  <si>
    <t>2013-05-02 16:00:45 +0000</t>
  </si>
  <si>
    <t>2017-10-11 12:47:16 +0000</t>
  </si>
  <si>
    <t>dlds__yii2-mlm</t>
  </si>
  <si>
    <t>3_SEVERAL</t>
  </si>
  <si>
    <t>2015-04-11 21:04:57 +0000</t>
  </si>
  <si>
    <t>2018-07-04 08:32:01 +0000</t>
  </si>
  <si>
    <t>accgit__acl</t>
  </si>
  <si>
    <t>2017-05-23 11:08:53 +0000</t>
  </si>
  <si>
    <t>2019-02-15 07:33:57 +0000</t>
  </si>
  <si>
    <t>jasongrimes__silex-simpleuser</t>
  </si>
  <si>
    <t>2013-04-14 14:23:35 +0000</t>
  </si>
  <si>
    <t>2015-03-11 00:33:42 +0000</t>
  </si>
  <si>
    <t>gem__oq-engine</t>
  </si>
  <si>
    <t>2010-07-21 21:41:45 +0000</t>
  </si>
  <si>
    <t>2019-05-25 06:23:19 +0000</t>
  </si>
  <si>
    <t>3ev__tev_label</t>
  </si>
  <si>
    <t>2013-09-20 10:08:08 +0000</t>
  </si>
  <si>
    <t>2015-09-16 13:18:29 +0000</t>
  </si>
  <si>
    <t>BotBotMe__botbot-bot</t>
  </si>
  <si>
    <t>2013-08-16 22:38:28 +0000</t>
  </si>
  <si>
    <t>2018-04-28 04:51:08 +0000</t>
  </si>
  <si>
    <t>tstack__lnav</t>
  </si>
  <si>
    <t>2009-09-14 01:07:32 +0000</t>
  </si>
  <si>
    <t>2019-05-24 04:21:39 +0000</t>
  </si>
  <si>
    <t>aiyi__go-user</t>
  </si>
  <si>
    <t>2_MODERATE</t>
  </si>
  <si>
    <t>PRESENCE</t>
  </si>
  <si>
    <t>2015-09-02 11:09:17 +0000</t>
  </si>
  <si>
    <t>2015-10-14 13:00:34 +0000</t>
  </si>
  <si>
    <t>jaybennett89__thorium-go</t>
  </si>
  <si>
    <t>90_TURBULENT</t>
  </si>
  <si>
    <t>2015-05-31 20:02:13 +0000</t>
  </si>
  <si>
    <t>2019-05-05 03:36:13 +0000</t>
  </si>
  <si>
    <t>soapboxsys__ombudslib</t>
  </si>
  <si>
    <t>53_StableDropStable</t>
  </si>
  <si>
    <t>2015-01-26 02:16:09 +0000</t>
  </si>
  <si>
    <t>2016-03-23 15:46:13 +0000</t>
  </si>
  <si>
    <t>ZachBergh__spark-mysql-protocol</t>
  </si>
  <si>
    <t>2014-06-10 15:15:56 +0000</t>
  </si>
  <si>
    <t>2016-12-12 12:17:58 +0000</t>
  </si>
  <si>
    <t>ranaroussi__qtpylib</t>
  </si>
  <si>
    <t>LOW</t>
  </si>
  <si>
    <t>2016-08-19 14:56:46 +0000</t>
  </si>
  <si>
    <t>2019-05-17 06:42:42 +0000</t>
  </si>
  <si>
    <t>wskm__deruv</t>
  </si>
  <si>
    <t>2017-06-24 06:20:26 +0000</t>
  </si>
  <si>
    <t>2018-05-23 05:28:34 +0000</t>
  </si>
  <si>
    <t>Attendly__maillist</t>
  </si>
  <si>
    <t>IRREGULAR</t>
  </si>
  <si>
    <t>MODERATE</t>
  </si>
  <si>
    <t>2015-12-02 22:55:27 +0000</t>
  </si>
  <si>
    <t>2017-08-14 03:59:57 +0000</t>
  </si>
  <si>
    <t>MorpheusXAUT__eveauth</t>
  </si>
  <si>
    <t>42_MultiStep_Inc</t>
  </si>
  <si>
    <t>9-&gt;12</t>
  </si>
  <si>
    <t>2015-01-09 18:06:25 +0000</t>
  </si>
  <si>
    <t>2015-05-23 13:02:58 +0000</t>
  </si>
  <si>
    <t>byteball__byteballcore</t>
  </si>
  <si>
    <t>2016-08-14 13:49:24 +0000</t>
  </si>
  <si>
    <t>2019-05-21 08:51:36 +0000</t>
  </si>
  <si>
    <t>IamBc__abc</t>
  </si>
  <si>
    <t>2015-12-20 20:00:13 +0000</t>
  </si>
  <si>
    <t>2016-05-13 20:34:02 +0000</t>
  </si>
  <si>
    <t>cartalyst__sentry</t>
  </si>
  <si>
    <t>Dense-n-Sparse</t>
  </si>
  <si>
    <t>2012-04-24 17:08:17 +0000</t>
  </si>
  <si>
    <t>2016-09-05 00:18:34 +0000</t>
  </si>
  <si>
    <t>nats-io__nats-streaming-server</t>
  </si>
  <si>
    <t>2016-01-20 15:49:03 +0000</t>
  </si>
  <si>
    <t>2019-05-21 17:28:39 +0000</t>
  </si>
  <si>
    <t>comforme__comforme</t>
  </si>
  <si>
    <t>too sharp, almost flat</t>
  </si>
  <si>
    <t>2015-01-10 00:16:51 +0000</t>
  </si>
  <si>
    <t>2016-05-17 02:17:22 +0000</t>
  </si>
  <si>
    <t>thewhitetulip__Tasks</t>
  </si>
  <si>
    <t>2015-11-13 09:04:42 +0000</t>
  </si>
  <si>
    <t>2019-04-10 12:51:29 +0000</t>
  </si>
  <si>
    <t>mapbox__osm-comments-parser</t>
  </si>
  <si>
    <t>mostly injections</t>
  </si>
  <si>
    <t>2015-11-10 06:21:44 +0000</t>
  </si>
  <si>
    <t>2017-09-07 05:26:10 +0000</t>
  </si>
  <si>
    <t>lisong__code-push-server</t>
  </si>
  <si>
    <t>2016-08-02 07:19:19 +0000</t>
  </si>
  <si>
    <t>2019-04-05 12:33:58 +0000</t>
  </si>
  <si>
    <t>lamassu__lamassu-admin</t>
  </si>
  <si>
    <t>2014-01-08 17:53:10 +0000</t>
  </si>
  <si>
    <t>2017-03-01 18:30:53 +0000</t>
  </si>
  <si>
    <t>neocogent__sqlchain</t>
  </si>
  <si>
    <t>2015-03-04 18:47:09 +0000</t>
  </si>
  <si>
    <t>2018-12-17 02:37:46 +0000</t>
  </si>
  <si>
    <t>gousiosg__github-mirror</t>
  </si>
  <si>
    <t>41_2-Step_INC</t>
  </si>
  <si>
    <t>21 -&gt; 23</t>
  </si>
  <si>
    <t>2011-11-26 13:04:22 +0000</t>
  </si>
  <si>
    <t>2018-11-19 14:00:46 +0000</t>
  </si>
  <si>
    <t>scorelab__Bassa</t>
  </si>
  <si>
    <t>2015-05-04 07:01:33 +0000</t>
  </si>
  <si>
    <t>2019-05-09 06:42:09 +0000</t>
  </si>
  <si>
    <t>mozilla__tls-observatory</t>
  </si>
  <si>
    <t>commits are irregular</t>
  </si>
  <si>
    <t>2014-09-11 15:23:25 +0000</t>
  </si>
  <si>
    <t>2019-04-04 16:46:30 +0000</t>
  </si>
  <si>
    <t>imsamurai__cakephp-task-plugin</t>
  </si>
  <si>
    <t>2013-06-10 14:13:00 +0000</t>
  </si>
  <si>
    <t>2016-02-17 12:46:29 +0000</t>
  </si>
  <si>
    <t>mozilla__mig</t>
  </si>
  <si>
    <t>TURBULENT</t>
  </si>
  <si>
    <t>2013-08-08 01:45:27 +0000</t>
  </si>
  <si>
    <t>2019-03-28 04:19:17 +0000</t>
  </si>
  <si>
    <t>teaminmedias-pluswerk__ke_search</t>
  </si>
  <si>
    <t>2015-09-16 17:12:26 +0000</t>
  </si>
  <si>
    <t>2019-05-06 15:16:28 +0000</t>
  </si>
  <si>
    <t>imbo__imbo</t>
  </si>
  <si>
    <t>2011-02-22 07:45:11 +0000</t>
  </si>
  <si>
    <t>2018-12-17 16:42:26 +0000</t>
  </si>
  <si>
    <t>benoitletondor__TwitterBot</t>
  </si>
  <si>
    <t>2 phases, discrete, almost forzen 4 yrs</t>
  </si>
  <si>
    <t>2015-02-11 23:13:53 +0000</t>
  </si>
  <si>
    <t>2019-02-28 12:59:27 +0000</t>
  </si>
  <si>
    <t>aimeos__aimeos-typo3</t>
  </si>
  <si>
    <t>2014-09-27 20:47:59 +0000</t>
  </si>
  <si>
    <t>2019-04-24 12:03:49 +0000</t>
  </si>
  <si>
    <t>symphonycms__symphony-2</t>
  </si>
  <si>
    <t>RARE, more evenly dense at start, more rarely evenly dense later</t>
  </si>
  <si>
    <t>2008-09-18 11:19:56 +0000</t>
  </si>
  <si>
    <t>2019-04-08 19:40:50 +0000</t>
  </si>
  <si>
    <t>nawork__nawork-uri</t>
  </si>
  <si>
    <t>2008-12-16 09:57:52 +0000</t>
  </si>
  <si>
    <t>2019-03-24 10:29:23 +0000</t>
  </si>
  <si>
    <t>jasdel__harvester</t>
  </si>
  <si>
    <t>3_FocusedShot_n_LOW</t>
  </si>
  <si>
    <t>4-&gt;6</t>
  </si>
  <si>
    <t>2015-01-06 08:45:52 +0000</t>
  </si>
  <si>
    <t>curt-labs__GoSurvey</t>
  </si>
  <si>
    <t>2014-04-30 18:44:02 +0000</t>
  </si>
  <si>
    <t>2018-02-16 21:47:20 +0000</t>
  </si>
  <si>
    <t>spaceboats__busbus</t>
  </si>
  <si>
    <t>14-&gt;10</t>
  </si>
  <si>
    <t>2014-11-09 01:03:41 +0000</t>
  </si>
  <si>
    <t>2015-05-09 20:05:32 +0000</t>
  </si>
  <si>
    <t>milogert__ocdns</t>
  </si>
  <si>
    <t>2014-09-25 22:57:34 +0000</t>
  </si>
  <si>
    <t>2014-12-17 18:43:59 +0000</t>
  </si>
  <si>
    <t>joyplus__o2oadmin</t>
  </si>
  <si>
    <t>2015-04-20 13:48:41 +0000</t>
  </si>
  <si>
    <t>2016-03-07 15:51:43 +0000</t>
  </si>
  <si>
    <t>keybase__node-client</t>
  </si>
  <si>
    <t>2013-10-25 17:42:31 +0000</t>
  </si>
  <si>
    <t>2016-09-15 14:54:54 +0000</t>
  </si>
  <si>
    <t>h2oai__steam</t>
  </si>
  <si>
    <t>2016-04-07 04:05:34 +0000</t>
  </si>
  <si>
    <t>2019-04-06 19:20:24 +0000</t>
  </si>
  <si>
    <t>CityGrid__twonicorn</t>
  </si>
  <si>
    <t>2014-08-28 14:28:41 +0000</t>
  </si>
  <si>
    <t>2017-04-12 23:28:21 +0000</t>
  </si>
  <si>
    <t>hurad__hurad</t>
  </si>
  <si>
    <t>2012-09-29 16:45:20 +0000</t>
  </si>
  <si>
    <t>2014-04-14 15:31:12 +0000</t>
  </si>
  <si>
    <t>pw-press__web-project</t>
  </si>
  <si>
    <t>FEW TURF A-COM</t>
  </si>
  <si>
    <t>2015-05-03 15:01:38 +0000</t>
  </si>
  <si>
    <t>2016-05-30 14:19:09 +0000</t>
  </si>
  <si>
    <t>lamassu__lamassu-scripts</t>
  </si>
  <si>
    <t>2014-03-26 18:30:48 +0000</t>
  </si>
  <si>
    <t>2017-07-31 16:31:27 +0000</t>
  </si>
  <si>
    <t>TalkingData__OWL-v3</t>
  </si>
  <si>
    <t>2015-10-29 04:05:58 +0000</t>
  </si>
  <si>
    <t>2019-03-07 07:15:12 +0000</t>
  </si>
  <si>
    <t>n2n__rocket</t>
  </si>
  <si>
    <t>2015-04-27 12:50:53 +0000</t>
  </si>
  <si>
    <t>2019-05-06 13:58:08 +0000</t>
  </si>
  <si>
    <t>brettkromkamp__topic_db</t>
  </si>
  <si>
    <t>2016-12-21 16:24:00 +0000</t>
  </si>
  <si>
    <t>2019-05-26 05:29:21 +0000</t>
  </si>
  <si>
    <t>kronusme__dota2-api</t>
  </si>
  <si>
    <t>2013-02-02 15:52:55 +0000</t>
  </si>
  <si>
    <t>2016-12-05 19:25:56 +0000</t>
  </si>
  <si>
    <t>TwitchScience__rs_ingester</t>
  </si>
  <si>
    <t>2014-07-22 19:52:50 +0000</t>
  </si>
  <si>
    <t>2018-01-30 18:38:11 +0000</t>
  </si>
  <si>
    <t>gugoan__economizzer</t>
  </si>
  <si>
    <t>2 SPIKES</t>
  </si>
  <si>
    <t>2015-01-11 21:38:19 +0000</t>
  </si>
  <si>
    <t>2018-09-24 00:27:54 +0000</t>
  </si>
  <si>
    <t>anchorcms__anchor-cms</t>
  </si>
  <si>
    <t>2011-05-03 16:58:24 +0000</t>
  </si>
  <si>
    <t>2019-04-01 12:31:42 +0000</t>
  </si>
  <si>
    <t>GoBelieveIO__im_service</t>
  </si>
  <si>
    <t>2014-06-09 12:48:37 +0000</t>
  </si>
  <si>
    <t>2019-05-05 10:49:24 +0000</t>
  </si>
  <si>
    <t>alextselegidis__easyappointments</t>
  </si>
  <si>
    <t>2-step actually</t>
  </si>
  <si>
    <t>2012-11-11 17:47:25 +0000</t>
  </si>
  <si>
    <t>2018-11-06 08:43:47 +0000</t>
  </si>
  <si>
    <t>EPICPaaS__appmsgsrv</t>
  </si>
  <si>
    <t>4_ACTIVE</t>
  </si>
  <si>
    <t>2014-10-08 09:38:34 +0000</t>
  </si>
  <si>
    <t>2015-05-07 09:54:03 +0000</t>
  </si>
  <si>
    <t>HaliteChallenge__Halite-II</t>
  </si>
  <si>
    <t>4_EXCESSIVE</t>
  </si>
  <si>
    <t>2015-10-11 15:11:18 +0000</t>
  </si>
  <si>
    <t>2019-02-09 19:41:44 +0000</t>
  </si>
  <si>
    <t>nooku__joomla-todo</t>
  </si>
  <si>
    <t>do-undo all the time</t>
  </si>
  <si>
    <t>0_NONE + DO-UNDO</t>
  </si>
  <si>
    <t>2013-08-07 06:57:35 +0000</t>
  </si>
  <si>
    <t>2018-02-27 10:00:01 +0000</t>
  </si>
  <si>
    <t>AA-ALERT__frbcatdb</t>
  </si>
  <si>
    <t>2016-08-17 10:08:46 +0000</t>
  </si>
  <si>
    <t>2019-01-29 20:38:14 +0000</t>
  </si>
  <si>
    <t>processone__ejabberd</t>
  </si>
  <si>
    <t>2002-11-18 20:39:47 +0000</t>
  </si>
  <si>
    <t>2019-05-25 09:30:04 +0000</t>
  </si>
  <si>
    <t>foodcoopshop__foodcoopshop</t>
  </si>
  <si>
    <t>REGULARLY_UPD</t>
  </si>
  <si>
    <t>2016-10-18 14:04:18 +0000</t>
  </si>
  <si>
    <t>2019-05-23 05:11:08 +0000</t>
  </si>
  <si>
    <t>builderscon__octav</t>
  </si>
  <si>
    <t>2016-02-21 13:16:19 +0000</t>
  </si>
  <si>
    <t>2017-07-10 01:30:17 +0000</t>
  </si>
  <si>
    <t>enova__landable</t>
  </si>
  <si>
    <t>2014-05-07 18:18:36 +0000</t>
  </si>
  <si>
    <t>2017-06-29 16:20:59 +0000</t>
  </si>
  <si>
    <t>joomlatools__joomla-platform</t>
  </si>
  <si>
    <t>5_MEGA_DROP</t>
  </si>
  <si>
    <t>2015-06-17 12:24:24 +0000</t>
  </si>
  <si>
    <t>2018-10-03 14:51:29 +0000</t>
  </si>
  <si>
    <t>quickapps__cms</t>
  </si>
  <si>
    <t>2014-04-05 02:26:44 +0000</t>
  </si>
  <si>
    <t>2018-05-15 17:56:49 +0000</t>
  </si>
  <si>
    <t>pinterest__teletraan</t>
  </si>
  <si>
    <t>5_HIGH_N_FROZEN</t>
  </si>
  <si>
    <t>MIXED: DENSE-N-FROZEN</t>
  </si>
  <si>
    <t>2016-01-13 19:45:42 +0000</t>
  </si>
  <si>
    <t>2019-05-15 18:04:51 +0000</t>
  </si>
  <si>
    <t>studygolang__studygolang</t>
  </si>
  <si>
    <t>2013-03-05 04:38:52 +0000</t>
  </si>
  <si>
    <t>2019-05-07 03:26:12 +0000</t>
  </si>
  <si>
    <t>arnoldasgudas__Hangfire.MySqlStorage</t>
  </si>
  <si>
    <t>3 FOCUSED MEGA MNTNC</t>
  </si>
  <si>
    <t>DO-UNDO</t>
  </si>
  <si>
    <t>2015-12-01 20:25:36 +0000</t>
  </si>
  <si>
    <t>2018-11-22 21:42:56 +0000</t>
  </si>
  <si>
    <t>energine-cmf__energine</t>
  </si>
  <si>
    <t>2008-06-28 14:50:20 +0000</t>
  </si>
  <si>
    <t>2018-05-30 09:51:21 +0000</t>
  </si>
  <si>
    <t>MDSLab__s4t-iotronic-standalone</t>
  </si>
  <si>
    <t>2015-03-06 11:52:57 +0000</t>
  </si>
  <si>
    <t>2019-03-27 09:50:18 +0000</t>
  </si>
  <si>
    <t>blabla1337__skf-flask</t>
  </si>
  <si>
    <t>2015-01-23 22:01:05 +0000</t>
  </si>
  <si>
    <t>2019-05-10 08:26:56 +0000</t>
  </si>
  <si>
    <t>tronsha__cerberus</t>
  </si>
  <si>
    <t>spike-rise &amp; flat for 4 years</t>
  </si>
  <si>
    <t>2012-08-29 11:24:12 +0000</t>
  </si>
  <si>
    <t>2019-02-20 08:48:39 +0000</t>
  </si>
  <si>
    <t>pods-framework__pods</t>
  </si>
  <si>
    <t>54_Multistep_Dec</t>
  </si>
  <si>
    <t>2008-10-08 17:09:05 +0000</t>
  </si>
  <si>
    <t>2019-04-23 17:23:42 +0000</t>
  </si>
  <si>
    <t>intelliants__subrion</t>
  </si>
  <si>
    <t>2013-01-29 06:57:00 +0000</t>
  </si>
  <si>
    <t>2019-05-02 04:40:38 +0000</t>
  </si>
  <si>
    <t>cgrates__cgrates</t>
  </si>
  <si>
    <t>2012-01-24 10:06:01 +0000</t>
  </si>
  <si>
    <t>2019-05-24 09:19:01 +0000</t>
  </si>
  <si>
    <t>torrentpier__torrentpier</t>
  </si>
  <si>
    <t>2011-06-27 21:23:51 +0000</t>
  </si>
  <si>
    <t>2018-06-26 21:06:05 +0000</t>
  </si>
  <si>
    <t>opencart__opencart</t>
  </si>
  <si>
    <t>2009-02-11 17:25:48 +0000</t>
  </si>
  <si>
    <t>2019-05-05 04:35:34 +0000</t>
  </si>
  <si>
    <t>0_VERY_SHORT</t>
  </si>
  <si>
    <t>TURF: REGULAR ABSENCE (0_NONE) with NO EXCEPTIONS  ;REEDS: 0_NONE ; IDLE Periods:TOTAL</t>
  </si>
  <si>
    <t>1_SHORT</t>
  </si>
  <si>
    <t>3_LONG</t>
  </si>
  <si>
    <t>1_TOO_FEW</t>
  </si>
  <si>
    <t>TURF: REGULAR ABSENCE (1_TOO_FEW) with FEW EXCEPTIONS  ;REEDS: 0_NONE ; IDLE Periods:SIGNIFICANT</t>
  </si>
  <si>
    <t>20_MNTNC_ONLY</t>
  </si>
  <si>
    <t>1_VERY_SMALL</t>
  </si>
  <si>
    <t>2_SMALL</t>
  </si>
  <si>
    <t>TURF: REGULAR ABSENCE (0_NONE) with FEW EXCEPTIONS  ;REEDS: 1_SINGLE ; IDLE Periods:SIGNIFICANT</t>
  </si>
  <si>
    <t>12_SMALL_SLOPE</t>
  </si>
  <si>
    <t>TURF: REGULAR ABSENCE (1_TOO_FEW) with FEW EXCEPTIONS  ;REEDS: 1_SINGLE ; IDLE Periods:SIGNIFICANT</t>
  </si>
  <si>
    <t>3_MODERATE</t>
  </si>
  <si>
    <t>4_HIGH</t>
  </si>
  <si>
    <t>TURF: REGULAR ABSENCE (0_NONE) with NO EXCEPTIONS  ;REEDS: 2_DOUBLE ; IDLE Periods:SIGNIFICANT</t>
  </si>
  <si>
    <t>TURF: REGULAR ABSENCE (0_NONE) with NO EXCEPTIONS  ;REEDS: 3_SEVERAL ; IDLE Periods:SIGNIFICANT</t>
  </si>
  <si>
    <t>14_HIGH</t>
  </si>
  <si>
    <t>2_FEW</t>
  </si>
  <si>
    <t>TURF: REGULAR PRESENCE (2_FEW) with NO EXCEPTIONS  ;REEDS: 0_NONE ; IDLE Periods:NO</t>
  </si>
  <si>
    <t>TURF: REGULAR PRESENCE (2_FEW) with FEW EXCEPTIONS  ;REEDS: 0_NONE ; IDLE Periods:LOW</t>
  </si>
  <si>
    <t>TURF: IRREGULAR PRESENCE (2_FEW) with FEW EXCEPTIONS  ;REEDS: 0_NONE ; IDLE Periods:MODERATE</t>
  </si>
  <si>
    <t>TURF: REGULAR PRESENCE (3_MODERATE) with NO EXCEPTIONS  ;REEDS: 0_NONE ; IDLE Periods:NO</t>
  </si>
  <si>
    <t>TURF: IRREGULAR PRESENCE (2_FEW) with Dense-n-Sparse EXCEPTIONS  ;REEDS: 0_NONE ; IDLE Periods:MODERATE</t>
  </si>
  <si>
    <t>TURF: REGULAR ABSENCE (2_FEW) with FEW EXCEPTIONS  ;REEDS: 0_NONE ; IDLE Periods:SIGNIFICANT</t>
  </si>
  <si>
    <t>TURF: IRREGULAR PRESENCE (2_FEW) with Dense-n-Sparse EXCEPTIONS  ;REEDS: 0_NONE ; IDLE Periods:SIGNIFICANT</t>
  </si>
  <si>
    <t>TURF: REGULAR ABSENCE (3_MODERATE) with FEW EXCEPTIONS  ;REEDS: 1_SINGLE ; IDLE Periods:SIGNIFICANT</t>
  </si>
  <si>
    <t>4_SEVERAL</t>
  </si>
  <si>
    <t>TURF: REGULAR ABSENCE (4_SEVERAL) with FEW EXCEPTIONS  ;REEDS: 0_NONE ; IDLE Periods:SIGNIFICANT</t>
  </si>
  <si>
    <t>TURF: REGULAR ABSENCE (4_SEVERAL) with FEW EXCEPTIONS  ;REEDS: 2_DOUBLE ; IDLE Periods:SIGNIFICANT</t>
  </si>
  <si>
    <t>TURF: REGULAR ABSENCE (3_MODERATE) with FEW EXCEPTIONS  ;REEDS: 0_NONE ; IDLE Periods:SIGNIFICANT</t>
  </si>
  <si>
    <t>TURF: IRREGULAR PRESENCE (2_FEW) with FEW EXCEPTIONS  ;REEDS: 0_NONE ; IDLE Periods:SIGNIFICANT</t>
  </si>
  <si>
    <t>TURF: REGULAR ABSENCE (4_SEVERAL) with Dense-n-Sparse EXCEPTIONS  ;REEDS: 2_DOUBLE ; IDLE Periods:SIGNIFICANT</t>
  </si>
  <si>
    <t>TURF: REGULAR PRESENCE (2_FEW) with NO EXCEPTIONS  ;REEDS: 2_DOUBLE ; IDLE Periods:NO</t>
  </si>
  <si>
    <t>TURF: REGULAR PRESENCE (1_TOO_FEW) with NO EXCEPTIONS  ;REEDS: 2_DOUBLE ; IDLE Periods:NO</t>
  </si>
  <si>
    <t>TURF: REGULAR PRESENCE (2_FEW) with Dense-n-Sparse EXCEPTIONS  ;REEDS: 1_SINGLE ; IDLE Periods:NO</t>
  </si>
  <si>
    <t>TURF: REGULAR ABSENCE (1_TOO_FEW) with FEW EXCEPTIONS  ;REEDS: 2_DOUBLE ; IDLE Periods:NO</t>
  </si>
  <si>
    <t>TURF: IRREGULAR PRESENCE (1_TOO_FEW) with FEW EXCEPTIONS  ;REEDS: 1_SINGLE ; IDLE Periods:LOW</t>
  </si>
  <si>
    <t>TURF: REGULAR PRESENCE (2_FEW) with FEW EXCEPTIONS  ;REEDS: 2_DOUBLE ; IDLE Periods:LOW</t>
  </si>
  <si>
    <t>13_MODERATE</t>
  </si>
  <si>
    <t>TURF: REGULAR PRESENCE (2_FEW) with Dense-n-Sparse EXCEPTIONS  ;REEDS: 1_SINGLE ; IDLE Periods:LOW</t>
  </si>
  <si>
    <t>TURF: IRREGULAR PRESENCE (1_TOO_FEW) with Dense-n-Sparse EXCEPTIONS  ;REEDS: 2_DOUBLE ; IDLE Periods:SIGNIFICANT</t>
  </si>
  <si>
    <t>TURF: REGULAR ABSENCE (2_FEW) with FEW EXCEPTIONS  ;REEDS: 1_SINGLE ; IDLE Periods:SIGNIFICANT</t>
  </si>
  <si>
    <t>TURF: REGULAR ABSENCE (2_FEW) with FEW EXCEPTIONS  ;REEDS: 2_DOUBLE ; IDLE Periods:SIGNIFICANT</t>
  </si>
  <si>
    <t>TURF: REGULAR PRESENCE (4_SEVERAL) with NO EXCEPTIONS  ;REEDS: 3_SEVERAL ; IDLE Periods:NO</t>
  </si>
  <si>
    <t>TURF: REGULAR PRESENCE (4_SEVERAL) with NO EXCEPTIONS  ;REEDS: 4_EXCESSIVE ; IDLE Periods:NO</t>
  </si>
  <si>
    <t>TURF: REGULAR ABSENCE (0_NONE) with NO EXCEPTIONS  ;REEDS: 3_SEVERAL ; IDLE Periods:LOW</t>
  </si>
  <si>
    <t>TURF: REGULAR ABSENCE (2_FEW) with FEW EXCEPTIONS  ;REEDS: 3_SEVERAL ; IDLE Periods:SIGNIFICANT</t>
  </si>
  <si>
    <t>TURF: REGULAR PRESENCE (4_SEVERAL) with FEW EXCEPTIONS  ;REEDS: 3_SEVERAL ; IDLE Periods:LOW</t>
  </si>
  <si>
    <t>TURF: REGULAR PRESENCE (4_SEVERAL) with FEW EXCEPTIONS  ;REEDS: 1_SINGLE ; IDLE Periods:LOW</t>
  </si>
  <si>
    <t>TURF: REGULAR ABSENCE (3_MODERATE) with FEW EXCEPTIONS  ;REEDS: 3_SEVERAL ; IDLE Periods:SIGNIFICANT</t>
  </si>
  <si>
    <t>TURF: REGULAR ABSENCE (4_SEVERAL) with Dense-n-Sparse EXCEPTIONS  ;REEDS: 3_SEVERAL ; IDLE Periods:SIGNIFICANT</t>
  </si>
  <si>
    <t>TURF: IRREGULAR PRESENCE (4_SEVERAL) with Dense-n-Sparse EXCEPTIONS  ;REEDS: 3_SEVERAL ; IDLE Periods:SIGNIFICANT</t>
  </si>
  <si>
    <t>TURF: REGULAR ABSENCE (4_SEVERAL) with FEW EXCEPTIONS  ;REEDS: 3_SEVERAL ; IDLE Periods:SIGNIFICANT</t>
  </si>
  <si>
    <t>TURF: IRREGULAR PRESENCE (3_MODERATE) with Dense-n-Sparse EXCEPTIONS  ;REEDS: 3_SEVERAL ; IDLE Periods:MODERATE</t>
  </si>
  <si>
    <t>TURF: REGULAR ABSENCE (4_SEVERAL) with FEW EXCEPTIONS  ;REEDS: 1_SINGLE ; IDLE Periods:SIGNIFICANT</t>
  </si>
  <si>
    <t>TURF: IRREGULAR PRESENCE (4_SEVERAL) with Dense-n-Sparse EXCEPTIONS  ;REEDS: 3_SEVERAL ; IDLE Periods:MODERATE</t>
  </si>
  <si>
    <t>TURF: IRREGULAR PRESENCE (4_SEVERAL) with Dense-n-Sparse EXCEPTIONS  ;REEDS: 3_SEVERAL ; IDLE Periods:LOW</t>
  </si>
  <si>
    <t>TURF: REGULAR PRESENCE (4_SEVERAL) with FEW EXCEPTIONS  ;REEDS: 4_EXCESSIVE ; IDLE Periods:LOW</t>
  </si>
  <si>
    <t>Grand Total</t>
  </si>
  <si>
    <t>Row Labels</t>
  </si>
  <si>
    <t>FROZEN</t>
  </si>
  <si>
    <t>AL.FROZEN</t>
  </si>
  <si>
    <t>FS+Low</t>
  </si>
  <si>
    <t>ACTIVE</t>
  </si>
  <si>
    <t>FS+Frozen</t>
  </si>
  <si>
    <t>&lt;=12M</t>
  </si>
  <si>
    <t>&gt;24M</t>
  </si>
  <si>
    <t>Min of SUP_Ratio</t>
  </si>
  <si>
    <t>Average of SUP_Ratio</t>
  </si>
  <si>
    <t>Max of SUP_Ratio</t>
  </si>
  <si>
    <t>SUP Ratio</t>
  </si>
  <si>
    <t>Pearson between SUP ratio and Prj Commits ratios</t>
  </si>
  <si>
    <t>Min of SchemaToPrjCommits</t>
  </si>
  <si>
    <t>Average of SchemaToPrjCommits</t>
  </si>
  <si>
    <t>Max of SchemaToPrjCommits</t>
  </si>
  <si>
    <t>2015-01-01 07:55:47 +0000</t>
  </si>
  <si>
    <t>#CommitsSrc</t>
  </si>
  <si>
    <t>#CommitsSchema</t>
  </si>
  <si>
    <t>Pearson</t>
  </si>
  <si>
    <t>[13-24M]</t>
  </si>
  <si>
    <t>YearOfLastCommit</t>
  </si>
  <si>
    <t>Count of Project</t>
  </si>
  <si>
    <t>SUP Years</t>
  </si>
  <si>
    <t>PUP Years</t>
  </si>
  <si>
    <t>[13-24] months</t>
  </si>
  <si>
    <t>[00-12] months</t>
  </si>
  <si>
    <t>[25-36] months</t>
  </si>
  <si>
    <t>…</t>
  </si>
  <si>
    <t>#prjs</t>
  </si>
  <si>
    <t>Cumul. Sum</t>
  </si>
  <si>
    <t>Inv. Cumul. 
sum</t>
  </si>
  <si>
    <t xml:space="preserve">With the exception of FS+Fr having mostly </t>
  </si>
  <si>
    <t>short-lived prjs, the rest are rather long-lived</t>
  </si>
  <si>
    <t>Are prj commits correlated to prj duration?</t>
  </si>
  <si>
    <t xml:space="preserve">2/3 of the projects, overall, are more than </t>
  </si>
  <si>
    <t>2 years long; 3/4 more than 1 year</t>
  </si>
  <si>
    <t>For 195 prjs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</si>
</sst>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7" x14ac:knownFonts="1">
    <font>
      <sz val="10"/>
      <color theme="1"/>
      <name val="Calibri"/>
      <family val="2"/>
      <charset val="161"/>
    </font>
    <font>
      <sz val="10"/>
      <color theme="1"/>
      <name val="Calibri"/>
      <family val="2"/>
      <charset val="161"/>
    </font>
    <font>
      <sz val="10"/>
      <color rgb="FF9C0006"/>
      <name val="Calibri"/>
      <family val="2"/>
      <charset val="161"/>
    </font>
    <font>
      <sz val="10"/>
      <color rgb="FF9C5700"/>
      <name val="Calibri"/>
      <family val="2"/>
      <charset val="161"/>
    </font>
    <font>
      <b/>
      <sz val="10"/>
      <color rgb="FFFA7D00"/>
      <name val="Calibri"/>
      <family val="2"/>
      <charset val="161"/>
    </font>
    <font>
      <sz val="10"/>
      <color rgb="FFFF0000"/>
      <name val="Calibri"/>
      <family val="2"/>
      <charset val="161"/>
    </font>
    <font>
      <i/>
      <sz val="10"/>
      <color rgb="FF7F7F7F"/>
      <name val="Calibri"/>
      <family val="2"/>
      <charset val="161"/>
    </font>
    <font>
      <b/>
      <sz val="10"/>
      <color rgb="FF000000"/>
      <name val="Calibri"/>
      <family val="2"/>
    </font>
    <font>
      <sz val="10"/>
      <color rgb="FF000000"/>
      <name val="Calibri"/>
      <family val="2"/>
      <charset val="161"/>
    </font>
    <font>
      <b/>
      <sz val="9"/>
      <color rgb="FF000000"/>
      <name val="Calibri"/>
      <family val="2"/>
    </font>
    <font>
      <b/>
      <sz val="8"/>
      <color rgb="FF808080"/>
      <name val="Calibri"/>
      <family val="2"/>
    </font>
    <font>
      <b/>
      <sz val="10"/>
      <color rgb="FFC65911"/>
      <name val="Calibri"/>
      <family val="2"/>
    </font>
    <font>
      <b/>
      <sz val="10"/>
      <color rgb="FF0000FF"/>
      <name val="Calibri"/>
      <family val="2"/>
    </font>
    <font>
      <b/>
      <sz val="8"/>
      <color rgb="FF000000"/>
      <name val="Calibri"/>
      <family val="2"/>
    </font>
    <font>
      <b/>
      <sz val="11"/>
      <color rgb="FF000000"/>
      <name val="Calibri"/>
      <family val="2"/>
      <charset val="161"/>
    </font>
    <font>
      <i/>
      <u/>
      <sz val="11"/>
      <color rgb="FFA6A6A6"/>
      <name val="Calibri"/>
      <family val="2"/>
    </font>
    <font>
      <b/>
      <u/>
      <sz val="11"/>
      <color rgb="FF000000"/>
      <name val="Calibri"/>
      <family val="2"/>
      <charset val="161"/>
    </font>
    <font>
      <b/>
      <u/>
      <sz val="10"/>
      <color rgb="FF000000"/>
      <name val="Calibri"/>
      <family val="2"/>
    </font>
    <font>
      <sz val="10"/>
      <color rgb="FF808080"/>
      <name val="Calibri"/>
      <family val="2"/>
    </font>
    <font>
      <b/>
      <sz val="10"/>
      <color rgb="FF808080"/>
      <name val="Calibri"/>
      <family val="2"/>
    </font>
    <font>
      <sz val="8"/>
      <color rgb="FF808080"/>
      <name val="Calibri"/>
      <family val="2"/>
    </font>
    <font>
      <b/>
      <sz val="12"/>
      <color rgb="FFC65911"/>
      <name val="Calibri"/>
      <family val="2"/>
    </font>
    <font>
      <sz val="10"/>
      <color rgb="FF0000FF"/>
      <name val="Calibr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A6A6A6"/>
      <name val="Calibri"/>
      <family val="2"/>
    </font>
    <font>
      <sz val="10"/>
      <color rgb="FF7030A0"/>
      <name val="Calibri"/>
      <family val="2"/>
    </font>
    <font>
      <b/>
      <sz val="10"/>
      <color rgb="FF7030A0"/>
      <name val="Calibri"/>
      <family val="2"/>
    </font>
    <font>
      <sz val="7"/>
      <color rgb="FF7030A0"/>
      <name val="Calibri"/>
      <family val="2"/>
    </font>
    <font>
      <sz val="10"/>
      <color rgb="FF7030A0"/>
      <name val="Calibri"/>
      <family val="2"/>
      <charset val="161"/>
    </font>
    <font>
      <sz val="9"/>
      <color rgb="FF7030A0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b/>
      <sz val="9"/>
      <color rgb="FFFF0000"/>
      <name val="Calibri"/>
      <family val="2"/>
    </font>
    <font>
      <b/>
      <sz val="8"/>
      <color rgb="FF7030A0"/>
      <name val="Calibri"/>
      <family val="2"/>
    </font>
    <font>
      <b/>
      <sz val="12"/>
      <color rgb="FF7030A0"/>
      <name val="Calibri"/>
      <family val="2"/>
    </font>
    <font>
      <i/>
      <sz val="10"/>
      <color rgb="FF7030A0"/>
      <name val="Calibri"/>
      <family val="2"/>
    </font>
    <font>
      <b/>
      <sz val="9"/>
      <color rgb="FF7030A0"/>
      <name val="Calibri"/>
      <family val="2"/>
    </font>
    <font>
      <b/>
      <sz val="9"/>
      <color rgb="FF0000FF"/>
      <name val="Calibri"/>
      <family val="2"/>
    </font>
    <font>
      <sz val="7"/>
      <color rgb="FF0000FF"/>
      <name val="Calibri"/>
      <family val="2"/>
    </font>
    <font>
      <sz val="10"/>
      <color rgb="FF0000FF"/>
      <name val="Calibri"/>
      <family val="2"/>
      <charset val="161"/>
    </font>
    <font>
      <sz val="10"/>
      <color rgb="FF375623"/>
      <name val="Calibri"/>
      <family val="2"/>
    </font>
    <font>
      <sz val="9"/>
      <color rgb="FF0000FF"/>
      <name val="Calibri"/>
      <family val="2"/>
    </font>
    <font>
      <b/>
      <sz val="8"/>
      <color rgb="FF0000FF"/>
      <name val="Calibri"/>
      <family val="2"/>
    </font>
    <font>
      <sz val="10"/>
      <color rgb="FF000000"/>
      <name val="Calibri"/>
      <family val="2"/>
    </font>
    <font>
      <b/>
      <sz val="12"/>
      <color rgb="FF0000FF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7"/>
      <name val="Calibri"/>
      <family val="2"/>
    </font>
    <font>
      <b/>
      <sz val="11"/>
      <color rgb="FFFA7D00"/>
      <name val="Calibri"/>
      <family val="2"/>
      <charset val="161"/>
    </font>
    <font>
      <sz val="10"/>
      <color rgb="FF663300"/>
      <name val="Calibri"/>
      <family val="2"/>
    </font>
    <font>
      <sz val="10"/>
      <color rgb="FF008000"/>
      <name val="Calibri"/>
      <family val="2"/>
    </font>
    <font>
      <b/>
      <sz val="10"/>
      <color rgb="FF008000"/>
      <name val="Calibri"/>
      <family val="2"/>
    </font>
    <font>
      <sz val="7"/>
      <color rgb="FF008000"/>
      <name val="Calibri"/>
      <family val="2"/>
    </font>
    <font>
      <sz val="10"/>
      <color rgb="FF008000"/>
      <name val="Calibri"/>
      <family val="2"/>
      <charset val="161"/>
    </font>
    <font>
      <b/>
      <sz val="9"/>
      <color rgb="FF008000"/>
      <name val="Calibri"/>
      <family val="2"/>
    </font>
    <font>
      <b/>
      <sz val="8"/>
      <color rgb="FF008000"/>
      <name val="Calibri"/>
      <family val="2"/>
    </font>
    <font>
      <b/>
      <sz val="12"/>
      <color rgb="FF008000"/>
      <name val="Calibri"/>
      <family val="2"/>
    </font>
    <font>
      <sz val="10"/>
      <color rgb="FF00B0F0"/>
      <name val="Calibri"/>
      <family val="2"/>
    </font>
    <font>
      <sz val="9"/>
      <color rgb="FFFF0000"/>
      <name val="Calibri"/>
      <family val="2"/>
    </font>
    <font>
      <sz val="7"/>
      <color rgb="FFFF0000"/>
      <name val="Calibri"/>
      <family val="2"/>
    </font>
    <font>
      <b/>
      <sz val="8"/>
      <color rgb="FFFF0000"/>
      <name val="Calibri"/>
      <family val="2"/>
    </font>
    <font>
      <b/>
      <sz val="12"/>
      <color rgb="FFFF0000"/>
      <name val="Calibri"/>
      <family val="2"/>
    </font>
    <font>
      <sz val="10"/>
      <color rgb="FF00B050"/>
      <name val="Calibri"/>
      <family val="2"/>
      <charset val="161"/>
    </font>
    <font>
      <b/>
      <sz val="10"/>
      <color rgb="FF00B050"/>
      <name val="Calibri"/>
      <family val="2"/>
    </font>
    <font>
      <sz val="10"/>
      <color rgb="FF006100"/>
      <name val="Calibri"/>
      <family val="2"/>
      <charset val="161"/>
    </font>
    <font>
      <b/>
      <sz val="10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7CE"/>
        <bgColor rgb="FFFFFFFF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65" fillId="12" borderId="0" applyNumberFormat="0" applyBorder="0" applyAlignment="0" applyProtection="0"/>
  </cellStyleXfs>
  <cellXfs count="184">
    <xf numFmtId="0" fontId="0" fillId="0" borderId="0" xfId="0"/>
    <xf numFmtId="0" fontId="7" fillId="0" borderId="3" xfId="0" applyFont="1" applyBorder="1" applyAlignment="1">
      <alignment wrapText="1"/>
    </xf>
    <xf numFmtId="0" fontId="8" fillId="7" borderId="3" xfId="7" applyFont="1" applyFill="1" applyBorder="1" applyAlignment="1">
      <alignment wrapText="1"/>
    </xf>
    <xf numFmtId="0" fontId="4" fillId="8" borderId="3" xfId="4" applyFill="1" applyBorder="1" applyAlignment="1">
      <alignment wrapText="1"/>
    </xf>
    <xf numFmtId="0" fontId="7" fillId="9" borderId="3" xfId="5" applyFont="1" applyFill="1" applyBorder="1" applyAlignment="1">
      <alignment wrapText="1"/>
    </xf>
    <xf numFmtId="0" fontId="7" fillId="9" borderId="3" xfId="5" applyFont="1" applyFill="1" applyBorder="1" applyAlignment="1">
      <alignment horizontal="center" wrapText="1"/>
    </xf>
    <xf numFmtId="0" fontId="9" fillId="9" borderId="3" xfId="5" applyFont="1" applyFill="1" applyBorder="1" applyAlignment="1">
      <alignment horizontal="center" wrapText="1"/>
    </xf>
    <xf numFmtId="0" fontId="10" fillId="9" borderId="3" xfId="5" applyFont="1" applyFill="1" applyBorder="1" applyAlignment="1">
      <alignment wrapText="1"/>
    </xf>
    <xf numFmtId="0" fontId="7" fillId="10" borderId="3" xfId="0" applyFont="1" applyFill="1" applyBorder="1" applyAlignment="1">
      <alignment wrapText="1"/>
    </xf>
    <xf numFmtId="2" fontId="7" fillId="10" borderId="3" xfId="0" applyNumberFormat="1" applyFont="1" applyFill="1" applyBorder="1" applyAlignment="1">
      <alignment wrapText="1"/>
    </xf>
    <xf numFmtId="0" fontId="11" fillId="10" borderId="3" xfId="0" applyFont="1" applyFill="1" applyBorder="1" applyAlignment="1">
      <alignment horizontal="center" wrapText="1"/>
    </xf>
    <xf numFmtId="2" fontId="7" fillId="0" borderId="3" xfId="0" applyNumberFormat="1" applyFont="1" applyBorder="1" applyAlignment="1">
      <alignment wrapText="1"/>
    </xf>
    <xf numFmtId="2" fontId="12" fillId="10" borderId="3" xfId="0" applyNumberFormat="1" applyFont="1" applyFill="1" applyBorder="1" applyAlignment="1">
      <alignment wrapText="1"/>
    </xf>
    <xf numFmtId="2" fontId="11" fillId="10" borderId="3" xfId="0" applyNumberFormat="1" applyFont="1" applyFill="1" applyBorder="1" applyAlignment="1">
      <alignment wrapText="1"/>
    </xf>
    <xf numFmtId="0" fontId="7" fillId="0" borderId="3" xfId="0" applyFont="1" applyBorder="1" applyAlignment="1">
      <alignment horizontal="right"/>
    </xf>
    <xf numFmtId="0" fontId="13" fillId="0" borderId="3" xfId="0" applyFont="1" applyBorder="1"/>
    <xf numFmtId="0" fontId="14" fillId="0" borderId="3" xfId="0" applyFont="1" applyBorder="1"/>
    <xf numFmtId="0" fontId="15" fillId="0" borderId="3" xfId="0" applyFont="1" applyBorder="1"/>
    <xf numFmtId="0" fontId="16" fillId="10" borderId="3" xfId="0" applyFont="1" applyFill="1" applyBorder="1"/>
    <xf numFmtId="0" fontId="17" fillId="10" borderId="3" xfId="0" applyFont="1" applyFill="1" applyBorder="1"/>
    <xf numFmtId="0" fontId="18" fillId="0" borderId="3" xfId="0" applyFont="1" applyBorder="1"/>
    <xf numFmtId="0" fontId="19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0" fillId="0" borderId="3" xfId="0" applyFont="1" applyBorder="1" applyAlignment="1">
      <alignment wrapText="1"/>
    </xf>
    <xf numFmtId="0" fontId="10" fillId="0" borderId="3" xfId="0" applyFont="1" applyBorder="1"/>
    <xf numFmtId="0" fontId="19" fillId="10" borderId="3" xfId="0" applyFont="1" applyFill="1" applyBorder="1"/>
    <xf numFmtId="9" fontId="19" fillId="10" borderId="3" xfId="1" applyFont="1" applyFill="1" applyBorder="1"/>
    <xf numFmtId="0" fontId="18" fillId="0" borderId="3" xfId="0" applyFont="1" applyBorder="1" applyAlignment="1">
      <alignment horizontal="right"/>
    </xf>
    <xf numFmtId="0" fontId="21" fillId="10" borderId="3" xfId="0" applyFont="1" applyFill="1" applyBorder="1" applyAlignment="1">
      <alignment horizontal="center"/>
    </xf>
    <xf numFmtId="2" fontId="18" fillId="0" borderId="3" xfId="0" applyNumberFormat="1" applyFont="1" applyBorder="1"/>
    <xf numFmtId="2" fontId="22" fillId="10" borderId="3" xfId="0" applyNumberFormat="1" applyFont="1" applyFill="1" applyBorder="1"/>
    <xf numFmtId="2" fontId="21" fillId="10" borderId="3" xfId="0" applyNumberFormat="1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3" xfId="0" applyNumberFormat="1" applyBorder="1"/>
    <xf numFmtId="0" fontId="23" fillId="0" borderId="3" xfId="0" applyFont="1" applyBorder="1"/>
    <xf numFmtId="0" fontId="24" fillId="0" borderId="3" xfId="0" applyFont="1" applyBorder="1"/>
    <xf numFmtId="0" fontId="25" fillId="0" borderId="3" xfId="0" applyFont="1" applyBorder="1"/>
    <xf numFmtId="9" fontId="0" fillId="0" borderId="3" xfId="1" applyFont="1" applyFill="1" applyBorder="1"/>
    <xf numFmtId="0" fontId="26" fillId="0" borderId="3" xfId="0" applyFont="1" applyBorder="1"/>
    <xf numFmtId="0" fontId="27" fillId="0" borderId="3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2" fontId="26" fillId="0" borderId="3" xfId="0" applyNumberFormat="1" applyFont="1" applyBorder="1"/>
    <xf numFmtId="0" fontId="28" fillId="0" borderId="3" xfId="0" applyFont="1" applyBorder="1" applyAlignment="1">
      <alignment wrapText="1"/>
    </xf>
    <xf numFmtId="0" fontId="0" fillId="0" borderId="3" xfId="0" applyBorder="1"/>
    <xf numFmtId="0" fontId="27" fillId="10" borderId="3" xfId="0" applyFont="1" applyFill="1" applyBorder="1"/>
    <xf numFmtId="9" fontId="27" fillId="10" borderId="3" xfId="1" applyFont="1" applyFill="1" applyBorder="1"/>
    <xf numFmtId="0" fontId="26" fillId="0" borderId="3" xfId="0" applyFont="1" applyBorder="1" applyAlignment="1">
      <alignment horizontal="right"/>
    </xf>
    <xf numFmtId="2" fontId="29" fillId="0" borderId="3" xfId="0" applyNumberFormat="1" applyFont="1" applyBorder="1" applyAlignment="1">
      <alignment horizontal="right"/>
    </xf>
    <xf numFmtId="0" fontId="30" fillId="0" borderId="3" xfId="0" applyFont="1" applyBorder="1"/>
    <xf numFmtId="0" fontId="29" fillId="0" borderId="3" xfId="0" applyFont="1" applyBorder="1"/>
    <xf numFmtId="0" fontId="31" fillId="0" borderId="3" xfId="0" applyFont="1" applyBorder="1"/>
    <xf numFmtId="0" fontId="32" fillId="0" borderId="3" xfId="0" applyFont="1" applyBorder="1" applyAlignment="1">
      <alignment horizontal="center"/>
    </xf>
    <xf numFmtId="0" fontId="7" fillId="10" borderId="3" xfId="0" applyFont="1" applyFill="1" applyBorder="1"/>
    <xf numFmtId="0" fontId="26" fillId="0" borderId="3" xfId="6" applyFont="1" applyFill="1" applyBorder="1"/>
    <xf numFmtId="0" fontId="33" fillId="0" borderId="3" xfId="0" applyFont="1" applyBorder="1" applyAlignment="1">
      <alignment horizontal="center"/>
    </xf>
    <xf numFmtId="0" fontId="34" fillId="0" borderId="3" xfId="0" applyFont="1" applyBorder="1"/>
    <xf numFmtId="2" fontId="26" fillId="10" borderId="3" xfId="0" applyNumberFormat="1" applyFont="1" applyFill="1" applyBorder="1"/>
    <xf numFmtId="2" fontId="35" fillId="10" borderId="3" xfId="0" applyNumberFormat="1" applyFont="1" applyFill="1" applyBorder="1" applyAlignment="1">
      <alignment horizontal="center"/>
    </xf>
    <xf numFmtId="2" fontId="26" fillId="0" borderId="3" xfId="0" applyNumberFormat="1" applyFont="1" applyBorder="1" applyAlignment="1">
      <alignment horizontal="right"/>
    </xf>
    <xf numFmtId="0" fontId="36" fillId="0" borderId="3" xfId="6" applyFont="1" applyFill="1" applyBorder="1"/>
    <xf numFmtId="0" fontId="37" fillId="0" borderId="3" xfId="0" applyFont="1" applyBorder="1" applyAlignment="1">
      <alignment horizontal="center"/>
    </xf>
    <xf numFmtId="0" fontId="22" fillId="0" borderId="3" xfId="0" applyFont="1" applyBorder="1"/>
    <xf numFmtId="0" fontId="22" fillId="0" borderId="3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38" fillId="0" borderId="3" xfId="0" applyFont="1" applyBorder="1" applyAlignment="1">
      <alignment horizontal="center"/>
    </xf>
    <xf numFmtId="2" fontId="22" fillId="0" borderId="3" xfId="0" applyNumberFormat="1" applyFont="1" applyBorder="1"/>
    <xf numFmtId="0" fontId="39" fillId="0" borderId="3" xfId="0" applyFont="1" applyBorder="1" applyAlignment="1">
      <alignment wrapText="1"/>
    </xf>
    <xf numFmtId="0" fontId="12" fillId="10" borderId="3" xfId="0" applyFont="1" applyFill="1" applyBorder="1"/>
    <xf numFmtId="9" fontId="12" fillId="10" borderId="3" xfId="1" applyFont="1" applyFill="1" applyBorder="1"/>
    <xf numFmtId="2" fontId="40" fillId="0" borderId="3" xfId="0" applyNumberFormat="1" applyFont="1" applyBorder="1" applyAlignment="1">
      <alignment horizontal="right"/>
    </xf>
    <xf numFmtId="0" fontId="41" fillId="0" borderId="3" xfId="0" applyFont="1" applyBorder="1"/>
    <xf numFmtId="2" fontId="41" fillId="0" borderId="3" xfId="0" applyNumberFormat="1" applyFont="1" applyBorder="1"/>
    <xf numFmtId="0" fontId="42" fillId="0" borderId="3" xfId="0" applyFont="1" applyBorder="1"/>
    <xf numFmtId="0" fontId="43" fillId="0" borderId="3" xfId="0" applyFont="1" applyBorder="1"/>
    <xf numFmtId="2" fontId="22" fillId="0" borderId="3" xfId="0" applyNumberFormat="1" applyFont="1" applyBorder="1" applyAlignment="1">
      <alignment horizontal="right"/>
    </xf>
    <xf numFmtId="0" fontId="44" fillId="0" borderId="3" xfId="0" applyFont="1" applyBorder="1"/>
    <xf numFmtId="2" fontId="44" fillId="0" borderId="3" xfId="0" applyNumberFormat="1" applyFont="1" applyBorder="1"/>
    <xf numFmtId="0" fontId="12" fillId="0" borderId="3" xfId="0" applyFont="1" applyBorder="1"/>
    <xf numFmtId="2" fontId="45" fillId="10" borderId="3" xfId="0" applyNumberFormat="1" applyFont="1" applyFill="1" applyBorder="1" applyAlignment="1">
      <alignment horizontal="center"/>
    </xf>
    <xf numFmtId="0" fontId="2" fillId="11" borderId="3" xfId="2" applyFill="1" applyBorder="1"/>
    <xf numFmtId="0" fontId="22" fillId="0" borderId="3" xfId="2" applyFont="1" applyFill="1" applyBorder="1"/>
    <xf numFmtId="0" fontId="40" fillId="0" borderId="3" xfId="2" applyFont="1" applyFill="1" applyBorder="1"/>
    <xf numFmtId="0" fontId="46" fillId="0" borderId="3" xfId="0" applyFont="1" applyBorder="1"/>
    <xf numFmtId="0" fontId="46" fillId="0" borderId="3" xfId="0" applyFont="1" applyBorder="1" applyAlignment="1">
      <alignment horizontal="left"/>
    </xf>
    <xf numFmtId="0" fontId="47" fillId="0" borderId="3" xfId="0" applyFont="1" applyBorder="1" applyAlignment="1">
      <alignment horizontal="center"/>
    </xf>
    <xf numFmtId="0" fontId="46" fillId="0" borderId="3" xfId="0" applyFont="1" applyBorder="1" applyAlignment="1">
      <alignment horizontal="center"/>
    </xf>
    <xf numFmtId="2" fontId="46" fillId="0" borderId="3" xfId="0" applyNumberFormat="1" applyFont="1" applyBorder="1"/>
    <xf numFmtId="0" fontId="48" fillId="0" borderId="3" xfId="0" applyFont="1" applyBorder="1" applyAlignment="1">
      <alignment wrapText="1"/>
    </xf>
    <xf numFmtId="0" fontId="47" fillId="10" borderId="3" xfId="0" applyFont="1" applyFill="1" applyBorder="1"/>
    <xf numFmtId="9" fontId="47" fillId="10" borderId="3" xfId="1" applyFont="1" applyFill="1" applyBorder="1"/>
    <xf numFmtId="2" fontId="46" fillId="10" borderId="3" xfId="0" applyNumberFormat="1" applyFont="1" applyFill="1" applyBorder="1"/>
    <xf numFmtId="0" fontId="50" fillId="0" borderId="3" xfId="0" applyFont="1" applyBorder="1"/>
    <xf numFmtId="0" fontId="46" fillId="0" borderId="1" xfId="0" applyFont="1" applyBorder="1"/>
    <xf numFmtId="0" fontId="47" fillId="0" borderId="1" xfId="0" applyFont="1" applyBorder="1" applyAlignment="1">
      <alignment horizontal="center"/>
    </xf>
    <xf numFmtId="0" fontId="21" fillId="10" borderId="1" xfId="0" applyFont="1" applyFill="1" applyBorder="1" applyAlignment="1">
      <alignment horizontal="center"/>
    </xf>
    <xf numFmtId="0" fontId="50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1" fillId="0" borderId="3" xfId="0" applyFont="1" applyBorder="1"/>
    <xf numFmtId="0" fontId="52" fillId="0" borderId="3" xfId="0" applyFont="1" applyBorder="1" applyAlignment="1">
      <alignment horizontal="center"/>
    </xf>
    <xf numFmtId="0" fontId="51" fillId="0" borderId="3" xfId="0" applyFont="1" applyBorder="1" applyAlignment="1">
      <alignment horizontal="center"/>
    </xf>
    <xf numFmtId="2" fontId="51" fillId="0" borderId="3" xfId="0" applyNumberFormat="1" applyFont="1" applyBorder="1"/>
    <xf numFmtId="0" fontId="53" fillId="0" borderId="3" xfId="0" applyFont="1" applyBorder="1" applyAlignment="1">
      <alignment wrapText="1"/>
    </xf>
    <xf numFmtId="0" fontId="52" fillId="10" borderId="3" xfId="0" applyFont="1" applyFill="1" applyBorder="1"/>
    <xf numFmtId="9" fontId="52" fillId="10" borderId="3" xfId="1" applyFont="1" applyFill="1" applyBorder="1"/>
    <xf numFmtId="2" fontId="51" fillId="10" borderId="3" xfId="0" applyNumberFormat="1" applyFont="1" applyFill="1" applyBorder="1"/>
    <xf numFmtId="2" fontId="54" fillId="0" borderId="3" xfId="0" applyNumberFormat="1" applyFont="1" applyBorder="1" applyAlignment="1">
      <alignment horizontal="right"/>
    </xf>
    <xf numFmtId="0" fontId="51" fillId="0" borderId="3" xfId="0" applyFont="1" applyBorder="1" applyAlignment="1">
      <alignment horizontal="left"/>
    </xf>
    <xf numFmtId="0" fontId="55" fillId="0" borderId="3" xfId="0" applyFont="1" applyBorder="1" applyAlignment="1">
      <alignment horizontal="center"/>
    </xf>
    <xf numFmtId="0" fontId="56" fillId="0" borderId="3" xfId="0" applyFont="1" applyBorder="1"/>
    <xf numFmtId="0" fontId="57" fillId="10" borderId="3" xfId="0" applyFont="1" applyFill="1" applyBorder="1" applyAlignment="1">
      <alignment horizontal="center"/>
    </xf>
    <xf numFmtId="2" fontId="57" fillId="10" borderId="3" xfId="0" applyNumberFormat="1" applyFont="1" applyFill="1" applyBorder="1" applyAlignment="1">
      <alignment horizontal="center"/>
    </xf>
    <xf numFmtId="2" fontId="51" fillId="0" borderId="3" xfId="0" applyNumberFormat="1" applyFont="1" applyBorder="1" applyAlignment="1">
      <alignment horizontal="right"/>
    </xf>
    <xf numFmtId="9" fontId="51" fillId="0" borderId="3" xfId="1" applyFont="1" applyFill="1" applyBorder="1"/>
    <xf numFmtId="2" fontId="44" fillId="10" borderId="3" xfId="0" applyNumberFormat="1" applyFont="1" applyFill="1" applyBorder="1"/>
    <xf numFmtId="0" fontId="58" fillId="0" borderId="3" xfId="0" applyFont="1" applyBorder="1"/>
    <xf numFmtId="2" fontId="54" fillId="0" borderId="3" xfId="0" applyNumberFormat="1" applyFont="1" applyBorder="1"/>
    <xf numFmtId="0" fontId="54" fillId="0" borderId="3" xfId="0" applyFont="1" applyBorder="1"/>
    <xf numFmtId="0" fontId="31" fillId="0" borderId="3" xfId="0" applyFont="1" applyBorder="1" applyAlignment="1">
      <alignment horizontal="center"/>
    </xf>
    <xf numFmtId="0" fontId="59" fillId="0" borderId="3" xfId="0" applyFont="1" applyBorder="1"/>
    <xf numFmtId="2" fontId="31" fillId="0" borderId="3" xfId="0" applyNumberFormat="1" applyFont="1" applyBorder="1"/>
    <xf numFmtId="0" fontId="60" fillId="0" borderId="3" xfId="0" applyFont="1" applyBorder="1" applyAlignment="1">
      <alignment wrapText="1"/>
    </xf>
    <xf numFmtId="0" fontId="32" fillId="10" borderId="3" xfId="0" applyFont="1" applyFill="1" applyBorder="1"/>
    <xf numFmtId="9" fontId="32" fillId="10" borderId="3" xfId="1" applyFont="1" applyFill="1" applyBorder="1"/>
    <xf numFmtId="2" fontId="31" fillId="10" borderId="3" xfId="0" applyNumberFormat="1" applyFont="1" applyFill="1" applyBorder="1"/>
    <xf numFmtId="2" fontId="5" fillId="0" borderId="3" xfId="0" applyNumberFormat="1" applyFont="1" applyBorder="1" applyAlignment="1">
      <alignment horizontal="right"/>
    </xf>
    <xf numFmtId="4" fontId="0" fillId="0" borderId="3" xfId="0" applyNumberFormat="1" applyBorder="1"/>
    <xf numFmtId="0" fontId="61" fillId="0" borderId="3" xfId="0" applyFont="1" applyBorder="1"/>
    <xf numFmtId="2" fontId="62" fillId="10" borderId="3" xfId="0" applyNumberFormat="1" applyFont="1" applyFill="1" applyBorder="1" applyAlignment="1">
      <alignment horizontal="center"/>
    </xf>
    <xf numFmtId="2" fontId="31" fillId="0" borderId="3" xfId="0" applyNumberFormat="1" applyFont="1" applyBorder="1" applyAlignment="1">
      <alignment horizontal="right"/>
    </xf>
    <xf numFmtId="0" fontId="33" fillId="0" borderId="3" xfId="0" applyFont="1" applyBorder="1"/>
    <xf numFmtId="0" fontId="46" fillId="0" borderId="1" xfId="4" applyFont="1" applyFill="1" applyBorder="1"/>
    <xf numFmtId="0" fontId="51" fillId="0" borderId="0" xfId="0" applyFont="1" applyBorder="1"/>
    <xf numFmtId="0" fontId="49" fillId="8" borderId="1" xfId="4" applyFont="1" applyFill="1" applyBorder="1" applyAlignment="1">
      <alignment horizontal="center"/>
    </xf>
    <xf numFmtId="2" fontId="0" fillId="0" borderId="0" xfId="0" applyNumberFormat="1" applyBorder="1"/>
    <xf numFmtId="0" fontId="14" fillId="0" borderId="3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right"/>
    </xf>
    <xf numFmtId="2" fontId="0" fillId="0" borderId="0" xfId="0" applyNumberFormat="1"/>
    <xf numFmtId="0" fontId="65" fillId="12" borderId="3" xfId="8" applyBorder="1" applyAlignment="1">
      <alignment horizontal="left"/>
    </xf>
    <xf numFmtId="0" fontId="66" fillId="0" borderId="4" xfId="0" applyFont="1" applyBorder="1"/>
    <xf numFmtId="0" fontId="0" fillId="0" borderId="0" xfId="0" applyNumberFormat="1"/>
    <xf numFmtId="0" fontId="66" fillId="0" borderId="0" xfId="0" applyFont="1" applyAlignment="1">
      <alignment horizontal="right"/>
    </xf>
    <xf numFmtId="9" fontId="0" fillId="0" borderId="0" xfId="0" applyNumberFormat="1"/>
    <xf numFmtId="0" fontId="0" fillId="13" borderId="0" xfId="0" applyFill="1"/>
    <xf numFmtId="0" fontId="0" fillId="13" borderId="6" xfId="0" applyFill="1" applyBorder="1"/>
    <xf numFmtId="0" fontId="0" fillId="13" borderId="7" xfId="0" applyFill="1" applyBorder="1" applyAlignment="1">
      <alignment horizontal="right"/>
    </xf>
    <xf numFmtId="0" fontId="66" fillId="13" borderId="8" xfId="0" applyFont="1" applyFill="1" applyBorder="1" applyAlignment="1">
      <alignment horizontal="right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 applyBorder="1" applyAlignment="1">
      <alignment horizontal="right"/>
    </xf>
    <xf numFmtId="9" fontId="0" fillId="13" borderId="0" xfId="1" applyFont="1" applyFill="1" applyBorder="1"/>
    <xf numFmtId="0" fontId="0" fillId="13" borderId="11" xfId="0" applyFill="1" applyBorder="1"/>
    <xf numFmtId="9" fontId="5" fillId="13" borderId="0" xfId="1" applyFont="1" applyFill="1" applyBorder="1"/>
    <xf numFmtId="0" fontId="0" fillId="13" borderId="0" xfId="0" applyFill="1" applyBorder="1"/>
    <xf numFmtId="9" fontId="63" fillId="13" borderId="0" xfId="1" applyFont="1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12" xfId="0" applyFill="1" applyBorder="1"/>
    <xf numFmtId="0" fontId="31" fillId="0" borderId="3" xfId="0" applyFont="1" applyFill="1" applyBorder="1"/>
    <xf numFmtId="0" fontId="31" fillId="0" borderId="3" xfId="0" applyFont="1" applyFill="1" applyBorder="1" applyAlignment="1">
      <alignment horizontal="center"/>
    </xf>
    <xf numFmtId="0" fontId="59" fillId="0" borderId="3" xfId="0" applyFont="1" applyFill="1" applyBorder="1"/>
    <xf numFmtId="0" fontId="3" fillId="0" borderId="3" xfId="3" applyFill="1" applyBorder="1" applyAlignment="1">
      <alignment horizontal="center"/>
    </xf>
    <xf numFmtId="0" fontId="3" fillId="0" borderId="3" xfId="3" applyFill="1" applyBorder="1"/>
    <xf numFmtId="0" fontId="32" fillId="0" borderId="3" xfId="0" applyFont="1" applyFill="1" applyBorder="1" applyAlignment="1">
      <alignment horizontal="center"/>
    </xf>
    <xf numFmtId="0" fontId="33" fillId="0" borderId="3" xfId="0" applyFont="1" applyFill="1" applyBorder="1"/>
    <xf numFmtId="0" fontId="5" fillId="0" borderId="3" xfId="3" applyFont="1" applyFill="1" applyBorder="1"/>
    <xf numFmtId="0" fontId="0" fillId="13" borderId="0" xfId="0" applyFill="1" applyAlignment="1">
      <alignment horizontal="right"/>
    </xf>
    <xf numFmtId="0" fontId="63" fillId="13" borderId="0" xfId="0" applyFont="1" applyFill="1"/>
    <xf numFmtId="0" fontId="64" fillId="13" borderId="0" xfId="0" applyFont="1" applyFill="1"/>
    <xf numFmtId="0" fontId="0" fillId="13" borderId="5" xfId="0" applyFill="1" applyBorder="1" applyAlignment="1">
      <alignment horizontal="right"/>
    </xf>
    <xf numFmtId="0" fontId="66" fillId="13" borderId="0" xfId="0" applyFont="1" applyFill="1"/>
    <xf numFmtId="0" fontId="66" fillId="13" borderId="0" xfId="0" applyFont="1" applyFill="1" applyAlignment="1">
      <alignment horizontal="right"/>
    </xf>
    <xf numFmtId="0" fontId="12" fillId="13" borderId="0" xfId="0" applyFont="1" applyFill="1" applyAlignment="1">
      <alignment horizontal="right" wrapText="1"/>
    </xf>
    <xf numFmtId="9" fontId="0" fillId="13" borderId="0" xfId="0" applyNumberFormat="1" applyFill="1"/>
    <xf numFmtId="9" fontId="66" fillId="13" borderId="0" xfId="0" applyNumberFormat="1" applyFont="1" applyFill="1"/>
    <xf numFmtId="9" fontId="22" fillId="13" borderId="0" xfId="0" applyNumberFormat="1" applyFont="1" applyFill="1"/>
    <xf numFmtId="0" fontId="66" fillId="13" borderId="0" xfId="0" applyFont="1" applyFill="1" applyAlignment="1">
      <alignment horizontal="left"/>
    </xf>
    <xf numFmtId="0" fontId="5" fillId="13" borderId="0" xfId="0" applyFont="1" applyFill="1"/>
    <xf numFmtId="9" fontId="5" fillId="13" borderId="0" xfId="0" applyNumberFormat="1" applyFont="1" applyFill="1"/>
  </cellXfs>
  <cellStyles count="9">
    <cellStyle name="20% - Accent3" xfId="7" builtinId="38"/>
    <cellStyle name="Bad" xfId="2" builtinId="27"/>
    <cellStyle name="Calculation" xfId="4" builtinId="22"/>
    <cellStyle name="Explanatory Text" xfId="6" builtinId="53"/>
    <cellStyle name="Good" xfId="8" builtinId="26"/>
    <cellStyle name="Neutral" xfId="3" builtinId="28"/>
    <cellStyle name="Normal" xfId="0" builtinId="0"/>
    <cellStyle name="Note" xfId="5" builtinId="10"/>
    <cellStyle name="Percent" xfId="1" builtinId="5"/>
  </cellStyles>
  <dxfs count="7">
    <dxf>
      <font>
        <color theme="0" tint="-0.24994659260841701"/>
      </font>
    </dxf>
    <dxf>
      <numFmt numFmtId="13" formatCode="0%"/>
    </dxf>
    <dxf>
      <numFmt numFmtId="14" formatCode="0.00%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</a:t>
            </a:r>
            <a:r>
              <a:rPr lang="en-US" baseline="0"/>
              <a:t> (months) over Prj duration (months) for FROZEN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data!$BK$2:$BK$35</c:f>
              <c:numCache>
                <c:formatCode>General</c:formatCode>
                <c:ptCount val="34"/>
                <c:pt idx="0">
                  <c:v>30</c:v>
                </c:pt>
                <c:pt idx="1">
                  <c:v>49</c:v>
                </c:pt>
                <c:pt idx="2">
                  <c:v>8</c:v>
                </c:pt>
                <c:pt idx="3">
                  <c:v>1</c:v>
                </c:pt>
                <c:pt idx="4">
                  <c:v>49</c:v>
                </c:pt>
                <c:pt idx="5">
                  <c:v>7</c:v>
                </c:pt>
                <c:pt idx="6">
                  <c:v>62</c:v>
                </c:pt>
                <c:pt idx="7">
                  <c:v>61</c:v>
                </c:pt>
                <c:pt idx="8">
                  <c:v>48</c:v>
                </c:pt>
                <c:pt idx="9">
                  <c:v>49</c:v>
                </c:pt>
                <c:pt idx="10">
                  <c:v>8</c:v>
                </c:pt>
                <c:pt idx="11">
                  <c:v>4</c:v>
                </c:pt>
                <c:pt idx="12">
                  <c:v>27</c:v>
                </c:pt>
                <c:pt idx="13">
                  <c:v>15</c:v>
                </c:pt>
                <c:pt idx="14">
                  <c:v>25</c:v>
                </c:pt>
                <c:pt idx="15">
                  <c:v>62</c:v>
                </c:pt>
                <c:pt idx="16">
                  <c:v>64</c:v>
                </c:pt>
                <c:pt idx="17">
                  <c:v>31</c:v>
                </c:pt>
                <c:pt idx="18">
                  <c:v>24</c:v>
                </c:pt>
                <c:pt idx="19">
                  <c:v>28</c:v>
                </c:pt>
                <c:pt idx="20">
                  <c:v>35</c:v>
                </c:pt>
                <c:pt idx="21">
                  <c:v>32</c:v>
                </c:pt>
                <c:pt idx="22">
                  <c:v>29</c:v>
                </c:pt>
                <c:pt idx="23">
                  <c:v>10</c:v>
                </c:pt>
                <c:pt idx="24">
                  <c:v>61</c:v>
                </c:pt>
                <c:pt idx="25">
                  <c:v>4</c:v>
                </c:pt>
                <c:pt idx="26">
                  <c:v>80</c:v>
                </c:pt>
                <c:pt idx="27">
                  <c:v>54</c:v>
                </c:pt>
                <c:pt idx="28">
                  <c:v>23</c:v>
                </c:pt>
                <c:pt idx="29">
                  <c:v>65</c:v>
                </c:pt>
                <c:pt idx="30">
                  <c:v>42</c:v>
                </c:pt>
                <c:pt idx="31">
                  <c:v>28</c:v>
                </c:pt>
                <c:pt idx="32">
                  <c:v>61</c:v>
                </c:pt>
                <c:pt idx="33">
                  <c:v>23</c:v>
                </c:pt>
              </c:numCache>
            </c:numRef>
          </c:xVal>
          <c:yVal>
            <c:numRef>
              <c:f>data!$V$2:$V$35</c:f>
              <c:numCache>
                <c:formatCode>General</c:formatCode>
                <c:ptCount val="34"/>
                <c:pt idx="0">
                  <c:v>1</c:v>
                </c:pt>
                <c:pt idx="1">
                  <c:v>22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17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17</c:v>
                </c:pt>
                <c:pt idx="19">
                  <c:v>17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11</c:v>
                </c:pt>
                <c:pt idx="24">
                  <c:v>1</c:v>
                </c:pt>
                <c:pt idx="25">
                  <c:v>1</c:v>
                </c:pt>
                <c:pt idx="26">
                  <c:v>69</c:v>
                </c:pt>
                <c:pt idx="27">
                  <c:v>55</c:v>
                </c:pt>
                <c:pt idx="28">
                  <c:v>1</c:v>
                </c:pt>
                <c:pt idx="29">
                  <c:v>16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F-4087-B10E-A95989F4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16351"/>
        <c:axId val="648528287"/>
      </c:scatterChart>
      <c:valAx>
        <c:axId val="6864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Prj duration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8528287"/>
        <c:crosses val="autoZero"/>
        <c:crossBetween val="midCat"/>
      </c:valAx>
      <c:valAx>
        <c:axId val="648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64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data!$BF$1</c:f>
              <c:strCache>
                <c:ptCount val="1"/>
                <c:pt idx="0">
                  <c:v>#CommitsSrc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data!$X$126:$BE$154</c:f>
              <c:multiLvlStrCache>
                <c:ptCount val="29"/>
                <c:lvl>
                  <c:pt idx="0">
                    <c:v>aimeos__aimeos-typo3</c:v>
                  </c:pt>
                  <c:pt idx="1">
                    <c:v>aiyi__go-user</c:v>
                  </c:pt>
                  <c:pt idx="2">
                    <c:v>Attendly__maillist</c:v>
                  </c:pt>
                  <c:pt idx="3">
                    <c:v>benoitletondor__TwitterBot</c:v>
                  </c:pt>
                  <c:pt idx="4">
                    <c:v>byteball__byteballcore</c:v>
                  </c:pt>
                  <c:pt idx="5">
                    <c:v>cartalyst__sentry</c:v>
                  </c:pt>
                  <c:pt idx="6">
                    <c:v>comforme__comforme</c:v>
                  </c:pt>
                  <c:pt idx="7">
                    <c:v>gousiosg__github-mirror</c:v>
                  </c:pt>
                  <c:pt idx="8">
                    <c:v>IamBc__abc</c:v>
                  </c:pt>
                  <c:pt idx="9">
                    <c:v>imbo__imbo</c:v>
                  </c:pt>
                  <c:pt idx="10">
                    <c:v>imsamurai__cakephp-task-plugin</c:v>
                  </c:pt>
                  <c:pt idx="11">
                    <c:v>jaybennett89__thorium-go</c:v>
                  </c:pt>
                  <c:pt idx="12">
                    <c:v>lamassu__lamassu-admin</c:v>
                  </c:pt>
                  <c:pt idx="13">
                    <c:v>lisong__code-push-server</c:v>
                  </c:pt>
                  <c:pt idx="14">
                    <c:v>mapbox__osm-comments-parser</c:v>
                  </c:pt>
                  <c:pt idx="15">
                    <c:v>MorpheusXAUT__eveauth</c:v>
                  </c:pt>
                  <c:pt idx="16">
                    <c:v>mozilla__mig</c:v>
                  </c:pt>
                  <c:pt idx="17">
                    <c:v>mozilla__tls-observatory</c:v>
                  </c:pt>
                  <c:pt idx="18">
                    <c:v>nats-io__nats-streaming-server</c:v>
                  </c:pt>
                  <c:pt idx="19">
                    <c:v>nawork__nawork-uri</c:v>
                  </c:pt>
                  <c:pt idx="20">
                    <c:v>neocogent__sqlchain</c:v>
                  </c:pt>
                  <c:pt idx="21">
                    <c:v>ranaroussi__qtpylib</c:v>
                  </c:pt>
                  <c:pt idx="22">
                    <c:v>scorelab__Bassa</c:v>
                  </c:pt>
                  <c:pt idx="23">
                    <c:v>soapboxsys__ombudslib</c:v>
                  </c:pt>
                  <c:pt idx="24">
                    <c:v>symphonycms__symphony-2</c:v>
                  </c:pt>
                  <c:pt idx="25">
                    <c:v>teaminmedias-pluswerk__ke_search</c:v>
                  </c:pt>
                  <c:pt idx="26">
                    <c:v>thewhitetulip__Tasks</c:v>
                  </c:pt>
                  <c:pt idx="27">
                    <c:v>wskm__deruv</c:v>
                  </c:pt>
                  <c:pt idx="28">
                    <c:v>ZachBergh__spark-mysql-protocol</c:v>
                  </c:pt>
                </c:lvl>
                <c:lvl>
                  <c:pt idx="0">
                    <c:v>10_FEW_SMALL_A-COMMITS</c:v>
                  </c:pt>
                  <c:pt idx="1">
                    <c:v>11_FOCUSEDA-COMMITS</c:v>
                  </c:pt>
                  <c:pt idx="2">
                    <c:v>10_FEW_SMALL_A-COMMITS</c:v>
                  </c:pt>
                  <c:pt idx="3">
                    <c:v>10_FEW_SMALL_A-COMMITS</c:v>
                  </c:pt>
                  <c:pt idx="4">
                    <c:v>11_FOCUSEDA-COMMITS</c:v>
                  </c:pt>
                  <c:pt idx="5">
                    <c:v>10_FEW_SMALL_A-COMMITS</c:v>
                  </c:pt>
                  <c:pt idx="6">
                    <c:v>10_FEW_SMALL_A-COMMITS</c:v>
                  </c:pt>
                  <c:pt idx="7">
                    <c:v>10_FEW_SMALL_A-COMMITS</c:v>
                  </c:pt>
                  <c:pt idx="8">
                    <c:v>10_FEW_SMALL_A-COMMITS</c:v>
                  </c:pt>
                  <c:pt idx="9">
                    <c:v>11_FOCUSEDA-COMMITS</c:v>
                  </c:pt>
                  <c:pt idx="10">
                    <c:v>10_FEW_SMALL_A-COMMITS</c:v>
                  </c:pt>
                  <c:pt idx="11">
                    <c:v>10_FEW_SMALL_A-COMMITS</c:v>
                  </c:pt>
                  <c:pt idx="12">
                    <c:v>10_FEW_SMALL_A-COMMITS</c:v>
                  </c:pt>
                  <c:pt idx="13">
                    <c:v>10_FEW_SMALL_A-COMMITS</c:v>
                  </c:pt>
                  <c:pt idx="14">
                    <c:v>10_FEW_SMALL_A-COMMITS</c:v>
                  </c:pt>
                  <c:pt idx="15">
                    <c:v>10_FEW_SMALL_A-COMMITS</c:v>
                  </c:pt>
                  <c:pt idx="16">
                    <c:v>11_FOCUSEDA-COMMITS</c:v>
                  </c:pt>
                  <c:pt idx="17">
                    <c:v>10_FEW_SMALL_A-COMMITS</c:v>
                  </c:pt>
                  <c:pt idx="18">
                    <c:v>10_FEW_SMALL_A-COMMITS</c:v>
                  </c:pt>
                  <c:pt idx="19">
                    <c:v>10_FEW_SMALL_A-COMMITS</c:v>
                  </c:pt>
                  <c:pt idx="20">
                    <c:v>11_FOCUSEDA-COMMITS</c:v>
                  </c:pt>
                  <c:pt idx="21">
                    <c:v>11_FOCUSEDA-COMMITS</c:v>
                  </c:pt>
                  <c:pt idx="22">
                    <c:v>10_FEW_SMALL_A-COMMITS</c:v>
                  </c:pt>
                  <c:pt idx="23">
                    <c:v>11_FOCUSEDA-COMMITS</c:v>
                  </c:pt>
                  <c:pt idx="24">
                    <c:v>RARE, more evenly dense at start, more rarely evenly dense later</c:v>
                  </c:pt>
                  <c:pt idx="25">
                    <c:v>10_FEW_SMALL_A-COMMITS</c:v>
                  </c:pt>
                  <c:pt idx="26">
                    <c:v>10_FEW_SMALL_A-COMMITS</c:v>
                  </c:pt>
                  <c:pt idx="27">
                    <c:v>10_FEW_SMALL_A-COMMITS</c:v>
                  </c:pt>
                  <c:pt idx="28">
                    <c:v>10_FEW_SMALL_A-COMMITS</c:v>
                  </c:pt>
                </c:lvl>
                <c:lvl>
                  <c:pt idx="0">
                    <c:v>11_ALMOST_FLAT</c:v>
                  </c:pt>
                  <c:pt idx="1">
                    <c:v>0_FLAT</c:v>
                  </c:pt>
                  <c:pt idx="2">
                    <c:v>11_ALMOST_FLAT</c:v>
                  </c:pt>
                  <c:pt idx="3">
                    <c:v>12_SMALL_SLOPE</c:v>
                  </c:pt>
                  <c:pt idx="4">
                    <c:v>12_SMALL_SLOPE</c:v>
                  </c:pt>
                  <c:pt idx="5">
                    <c:v>11_ALMOST_FLAT</c:v>
                  </c:pt>
                  <c:pt idx="6">
                    <c:v>11_ALMOST_FLAT</c:v>
                  </c:pt>
                  <c:pt idx="7">
                    <c:v>11_ALMOST_FLAT</c:v>
                  </c:pt>
                  <c:pt idx="8">
                    <c:v>11_ALMOST_FLAT</c:v>
                  </c:pt>
                  <c:pt idx="9">
                    <c:v>11_ALMOST_FLAT</c:v>
                  </c:pt>
                  <c:pt idx="10">
                    <c:v>11_ALMOST_FLAT</c:v>
                  </c:pt>
                  <c:pt idx="11">
                    <c:v>11_ALMOST_FLAT</c:v>
                  </c:pt>
                  <c:pt idx="12">
                    <c:v>12_SMALL_SLOPE</c:v>
                  </c:pt>
                  <c:pt idx="13">
                    <c:v>11_ALMOST_FLAT</c:v>
                  </c:pt>
                  <c:pt idx="14">
                    <c:v>0_FLAT</c:v>
                  </c:pt>
                  <c:pt idx="15">
                    <c:v>12_SMALL_SLOPE</c:v>
                  </c:pt>
                  <c:pt idx="16">
                    <c:v>TURBULENT</c:v>
                  </c:pt>
                  <c:pt idx="17">
                    <c:v>0_FLAT</c:v>
                  </c:pt>
                  <c:pt idx="18">
                    <c:v>11_ALMOST_FLAT</c:v>
                  </c:pt>
                  <c:pt idx="19">
                    <c:v>12_SMALL_SLOPE</c:v>
                  </c:pt>
                  <c:pt idx="20">
                    <c:v>12_SMALL_SLOPE</c:v>
                  </c:pt>
                  <c:pt idx="21">
                    <c:v>11_ALMOST_FLAT</c:v>
                  </c:pt>
                  <c:pt idx="22">
                    <c:v>11_ALMOST_FLAT</c:v>
                  </c:pt>
                  <c:pt idx="23">
                    <c:v>11_ALMOST_FLAT</c:v>
                  </c:pt>
                  <c:pt idx="24">
                    <c:v>0_FLAT</c:v>
                  </c:pt>
                  <c:pt idx="25">
                    <c:v>0_FLAT</c:v>
                  </c:pt>
                  <c:pt idx="26">
                    <c:v>12_SMALL_SLOPE</c:v>
                  </c:pt>
                  <c:pt idx="27">
                    <c:v>11_ALMOST_FLAT</c:v>
                  </c:pt>
                  <c:pt idx="28">
                    <c:v>11_ALMOST_FLAT</c:v>
                  </c:pt>
                </c:lvl>
                <c:lvl>
                  <c:pt idx="0">
                    <c:v>0.11</c:v>
                  </c:pt>
                  <c:pt idx="1">
                    <c:v>10.00</c:v>
                  </c:pt>
                  <c:pt idx="2">
                    <c:v>2.25</c:v>
                  </c:pt>
                  <c:pt idx="3">
                    <c:v>0.20</c:v>
                  </c:pt>
                  <c:pt idx="4">
                    <c:v>3.00</c:v>
                  </c:pt>
                  <c:pt idx="5">
                    <c:v>1.86</c:v>
                  </c:pt>
                  <c:pt idx="6">
                    <c:v>2.33</c:v>
                  </c:pt>
                  <c:pt idx="7">
                    <c:v>0.48</c:v>
                  </c:pt>
                  <c:pt idx="8">
                    <c:v>2.80</c:v>
                  </c:pt>
                  <c:pt idx="9">
                    <c:v>0.22</c:v>
                  </c:pt>
                  <c:pt idx="10">
                    <c:v>0.30</c:v>
                  </c:pt>
                  <c:pt idx="11">
                    <c:v>3.50</c:v>
                  </c:pt>
                  <c:pt idx="12">
                    <c:v>0.67</c:v>
                  </c:pt>
                  <c:pt idx="13">
                    <c:v>0.33</c:v>
                  </c:pt>
                  <c:pt idx="14">
                    <c:v>0.65</c:v>
                  </c:pt>
                  <c:pt idx="15">
                    <c:v>4.00</c:v>
                  </c:pt>
                  <c:pt idx="16">
                    <c:v>0.78</c:v>
                  </c:pt>
                  <c:pt idx="17">
                    <c:v>1.39</c:v>
                  </c:pt>
                  <c:pt idx="18">
                    <c:v>1.00</c:v>
                  </c:pt>
                  <c:pt idx="19">
                    <c:v>0.26</c:v>
                  </c:pt>
                  <c:pt idx="20">
                    <c:v>0.28</c:v>
                  </c:pt>
                  <c:pt idx="21">
                    <c:v>1.67</c:v>
                  </c:pt>
                  <c:pt idx="22">
                    <c:v>0.23</c:v>
                  </c:pt>
                  <c:pt idx="23">
                    <c:v>4.50</c:v>
                  </c:pt>
                  <c:pt idx="24">
                    <c:v>0.35</c:v>
                  </c:pt>
                  <c:pt idx="25">
                    <c:v>0.38</c:v>
                  </c:pt>
                  <c:pt idx="26">
                    <c:v>1.00</c:v>
                  </c:pt>
                  <c:pt idx="27">
                    <c:v>2.50</c:v>
                  </c:pt>
                  <c:pt idx="28">
                    <c:v>1.67</c:v>
                  </c:pt>
                </c:lvl>
                <c:lvl>
                  <c:pt idx="0">
                    <c:v>0.09</c:v>
                  </c:pt>
                  <c:pt idx="1">
                    <c:v>7.00</c:v>
                  </c:pt>
                  <c:pt idx="2">
                    <c:v>1.50</c:v>
                  </c:pt>
                  <c:pt idx="3">
                    <c:v>0.16</c:v>
                  </c:pt>
                  <c:pt idx="4">
                    <c:v>1.75</c:v>
                  </c:pt>
                  <c:pt idx="5">
                    <c:v>1.00</c:v>
                  </c:pt>
                  <c:pt idx="6">
                    <c:v>0.78</c:v>
                  </c:pt>
                  <c:pt idx="7">
                    <c:v>0.21</c:v>
                  </c:pt>
                  <c:pt idx="8">
                    <c:v>1.60</c:v>
                  </c:pt>
                  <c:pt idx="9">
                    <c:v>0.20</c:v>
                  </c:pt>
                  <c:pt idx="10">
                    <c:v>0.18</c:v>
                  </c:pt>
                  <c:pt idx="11">
                    <c:v>2.00</c:v>
                  </c:pt>
                  <c:pt idx="12">
                    <c:v>0.44</c:v>
                  </c:pt>
                  <c:pt idx="13">
                    <c:v>0.19</c:v>
                  </c:pt>
                  <c:pt idx="14">
                    <c:v>0.45</c:v>
                  </c:pt>
                  <c:pt idx="15">
                    <c:v>3.00</c:v>
                  </c:pt>
                  <c:pt idx="16">
                    <c:v>0.45</c:v>
                  </c:pt>
                  <c:pt idx="17">
                    <c:v>0.71</c:v>
                  </c:pt>
                  <c:pt idx="18">
                    <c:v>0.56</c:v>
                  </c:pt>
                  <c:pt idx="19">
                    <c:v>0.22</c:v>
                  </c:pt>
                  <c:pt idx="20">
                    <c:v>0.17</c:v>
                  </c:pt>
                  <c:pt idx="21">
                    <c:v>1.33</c:v>
                  </c:pt>
                  <c:pt idx="22">
                    <c:v>0.16</c:v>
                  </c:pt>
                  <c:pt idx="23">
                    <c:v>2.50</c:v>
                  </c:pt>
                  <c:pt idx="24">
                    <c:v>0.25</c:v>
                  </c:pt>
                  <c:pt idx="25">
                    <c:v>0.28</c:v>
                  </c:pt>
                  <c:pt idx="26">
                    <c:v>0.70</c:v>
                  </c:pt>
                  <c:pt idx="27">
                    <c:v>1.25</c:v>
                  </c:pt>
                  <c:pt idx="28">
                    <c:v>1.33</c:v>
                  </c:pt>
                </c:lvl>
                <c:lvl>
                  <c:pt idx="0">
                    <c:v>0.29</c:v>
                  </c:pt>
                  <c:pt idx="1">
                    <c:v>0.57</c:v>
                  </c:pt>
                  <c:pt idx="2">
                    <c:v>0.69</c:v>
                  </c:pt>
                  <c:pt idx="3">
                    <c:v>0.72</c:v>
                  </c:pt>
                  <c:pt idx="4">
                    <c:v>0.53</c:v>
                  </c:pt>
                  <c:pt idx="5">
                    <c:v>0.48</c:v>
                  </c:pt>
                  <c:pt idx="6">
                    <c:v>0.77</c:v>
                  </c:pt>
                  <c:pt idx="7">
                    <c:v>0.76</c:v>
                  </c:pt>
                  <c:pt idx="8">
                    <c:v>1.00</c:v>
                  </c:pt>
                  <c:pt idx="9">
                    <c:v>0.45</c:v>
                  </c:pt>
                  <c:pt idx="10">
                    <c:v>0.71</c:v>
                  </c:pt>
                  <c:pt idx="11">
                    <c:v>0.69</c:v>
                  </c:pt>
                  <c:pt idx="12">
                    <c:v>0.54</c:v>
                  </c:pt>
                  <c:pt idx="13">
                    <c:v>0.96</c:v>
                  </c:pt>
                  <c:pt idx="14">
                    <c:v>0.82</c:v>
                  </c:pt>
                  <c:pt idx="15">
                    <c:v>0.74</c:v>
                  </c:pt>
                  <c:pt idx="16">
                    <c:v>0.58</c:v>
                  </c:pt>
                  <c:pt idx="17">
                    <c:v>0.65</c:v>
                  </c:pt>
                  <c:pt idx="18">
                    <c:v>0.77</c:v>
                  </c:pt>
                  <c:pt idx="19">
                    <c:v>0.56</c:v>
                  </c:pt>
                  <c:pt idx="20">
                    <c:v>0.62</c:v>
                  </c:pt>
                  <c:pt idx="21">
                    <c:v>0.83</c:v>
                  </c:pt>
                  <c:pt idx="22">
                    <c:v>0.76</c:v>
                  </c:pt>
                  <c:pt idx="23">
                    <c:v>0.33</c:v>
                  </c:pt>
                  <c:pt idx="24">
                    <c:v>0.58</c:v>
                  </c:pt>
                  <c:pt idx="25">
                    <c:v>0.39</c:v>
                  </c:pt>
                  <c:pt idx="26">
                    <c:v>0.89</c:v>
                  </c:pt>
                  <c:pt idx="27">
                    <c:v>0.71</c:v>
                  </c:pt>
                  <c:pt idx="28">
                    <c:v>1.00</c:v>
                  </c:pt>
                </c:lvl>
                <c:lvl>
                  <c:pt idx="0">
                    <c:v>0.33</c:v>
                  </c:pt>
                  <c:pt idx="1">
                    <c:v>1.00</c:v>
                  </c:pt>
                  <c:pt idx="2">
                    <c:v>1.17</c:v>
                  </c:pt>
                  <c:pt idx="3">
                    <c:v>4.00</c:v>
                  </c:pt>
                  <c:pt idx="4">
                    <c:v>1.05</c:v>
                  </c:pt>
                  <c:pt idx="5">
                    <c:v>1.25</c:v>
                  </c:pt>
                  <c:pt idx="6">
                    <c:v>1.17</c:v>
                  </c:pt>
                  <c:pt idx="7">
                    <c:v>1.10</c:v>
                  </c:pt>
                  <c:pt idx="8">
                    <c:v>1.20</c:v>
                  </c:pt>
                  <c:pt idx="9">
                    <c:v>1.33</c:v>
                  </c:pt>
                  <c:pt idx="10">
                    <c:v>3.00</c:v>
                  </c:pt>
                  <c:pt idx="11">
                    <c:v>1.17</c:v>
                  </c:pt>
                  <c:pt idx="12">
                    <c:v>5.00</c:v>
                  </c:pt>
                  <c:pt idx="13">
                    <c:v>1.18</c:v>
                  </c:pt>
                  <c:pt idx="14">
                    <c:v>1.00</c:v>
                  </c:pt>
                  <c:pt idx="15">
                    <c:v>1.33</c:v>
                  </c:pt>
                  <c:pt idx="16">
                    <c:v>1.00</c:v>
                  </c:pt>
                  <c:pt idx="17">
                    <c:v>1.00</c:v>
                  </c:pt>
                  <c:pt idx="18">
                    <c:v>1.17</c:v>
                  </c:pt>
                  <c:pt idx="19">
                    <c:v>4.00</c:v>
                  </c:pt>
                  <c:pt idx="20">
                    <c:v>2.25</c:v>
                  </c:pt>
                  <c:pt idx="21">
                    <c:v>1.50</c:v>
                  </c:pt>
                  <c:pt idx="22">
                    <c:v>3.00</c:v>
                  </c:pt>
                  <c:pt idx="23">
                    <c:v>0.80</c:v>
                  </c:pt>
                  <c:pt idx="24">
                    <c:v>1.00</c:v>
                  </c:pt>
                  <c:pt idx="25">
                    <c:v>1.00</c:v>
                  </c:pt>
                  <c:pt idx="26">
                    <c:v>6.00</c:v>
                  </c:pt>
                  <c:pt idx="27">
                    <c:v>1.10</c:v>
                  </c:pt>
                  <c:pt idx="28">
                    <c:v>1.50</c:v>
                  </c:pt>
                </c:lvl>
                <c:lvl>
                  <c:pt idx="0">
                    <c:v>2.80</c:v>
                  </c:pt>
                  <c:pt idx="1">
                    <c:v>63.00</c:v>
                  </c:pt>
                  <c:pt idx="2">
                    <c:v>13.00</c:v>
                  </c:pt>
                  <c:pt idx="3">
                    <c:v>6.40</c:v>
                  </c:pt>
                  <c:pt idx="4">
                    <c:v>36.00</c:v>
                  </c:pt>
                  <c:pt idx="5">
                    <c:v>21.00</c:v>
                  </c:pt>
                  <c:pt idx="6">
                    <c:v>13.00</c:v>
                  </c:pt>
                  <c:pt idx="7">
                    <c:v>7.00</c:v>
                  </c:pt>
                  <c:pt idx="8">
                    <c:v>14.00</c:v>
                  </c:pt>
                  <c:pt idx="9">
                    <c:v>10.50</c:v>
                  </c:pt>
                  <c:pt idx="10">
                    <c:v>5.67</c:v>
                  </c:pt>
                  <c:pt idx="11">
                    <c:v>16.00</c:v>
                  </c:pt>
                  <c:pt idx="12">
                    <c:v>23.00</c:v>
                  </c:pt>
                  <c:pt idx="13">
                    <c:v>11.50</c:v>
                  </c:pt>
                  <c:pt idx="14">
                    <c:v>17.00</c:v>
                  </c:pt>
                  <c:pt idx="15">
                    <c:v>43.00</c:v>
                  </c:pt>
                  <c:pt idx="16">
                    <c:v>14.25</c:v>
                  </c:pt>
                  <c:pt idx="17">
                    <c:v>11.33</c:v>
                  </c:pt>
                  <c:pt idx="18">
                    <c:v>13.00</c:v>
                  </c:pt>
                  <c:pt idx="19">
                    <c:v>9.78</c:v>
                  </c:pt>
                  <c:pt idx="20">
                    <c:v>12.33</c:v>
                  </c:pt>
                  <c:pt idx="21">
                    <c:v>18.00</c:v>
                  </c:pt>
                  <c:pt idx="22">
                    <c:v>9.67</c:v>
                  </c:pt>
                  <c:pt idx="23">
                    <c:v>12.00</c:v>
                  </c:pt>
                  <c:pt idx="24">
                    <c:v>6.33</c:v>
                  </c:pt>
                  <c:pt idx="25">
                    <c:v>4.50</c:v>
                  </c:pt>
                  <c:pt idx="26">
                    <c:v>27.00</c:v>
                  </c:pt>
                  <c:pt idx="27">
                    <c:v>17.00</c:v>
                  </c:pt>
                  <c:pt idx="28">
                    <c:v>11.00</c:v>
                  </c:pt>
                </c:lvl>
                <c:lvl>
                  <c:pt idx="0">
                    <c:v>0.26</c:v>
                  </c:pt>
                  <c:pt idx="1">
                    <c:v>63.00</c:v>
                  </c:pt>
                  <c:pt idx="2">
                    <c:v>3.25</c:v>
                  </c:pt>
                  <c:pt idx="3">
                    <c:v>0.65</c:v>
                  </c:pt>
                  <c:pt idx="4">
                    <c:v>9.00</c:v>
                  </c:pt>
                  <c:pt idx="5">
                    <c:v>3.00</c:v>
                  </c:pt>
                  <c:pt idx="6">
                    <c:v>1.44</c:v>
                  </c:pt>
                  <c:pt idx="7">
                    <c:v>0.72</c:v>
                  </c:pt>
                  <c:pt idx="8">
                    <c:v>2.80</c:v>
                  </c:pt>
                  <c:pt idx="9">
                    <c:v>0.91</c:v>
                  </c:pt>
                  <c:pt idx="10">
                    <c:v>0.52</c:v>
                  </c:pt>
                  <c:pt idx="11">
                    <c:v>8.00</c:v>
                  </c:pt>
                  <c:pt idx="12">
                    <c:v>2.56</c:v>
                  </c:pt>
                  <c:pt idx="13">
                    <c:v>1.10</c:v>
                  </c:pt>
                  <c:pt idx="14">
                    <c:v>1.70</c:v>
                  </c:pt>
                  <c:pt idx="15">
                    <c:v>10.75</c:v>
                  </c:pt>
                  <c:pt idx="16">
                    <c:v>1.43</c:v>
                  </c:pt>
                  <c:pt idx="17">
                    <c:v>1.10</c:v>
                  </c:pt>
                  <c:pt idx="18">
                    <c:v>1.44</c:v>
                  </c:pt>
                  <c:pt idx="19">
                    <c:v>0.88</c:v>
                  </c:pt>
                  <c:pt idx="20">
                    <c:v>1.28</c:v>
                  </c:pt>
                  <c:pt idx="21">
                    <c:v>6.00</c:v>
                  </c:pt>
                  <c:pt idx="22">
                    <c:v>0.94</c:v>
                  </c:pt>
                  <c:pt idx="23">
                    <c:v>6.00</c:v>
                  </c:pt>
                  <c:pt idx="24">
                    <c:v>0.56</c:v>
                  </c:pt>
                  <c:pt idx="25">
                    <c:v>0.45</c:v>
                  </c:pt>
                  <c:pt idx="26">
                    <c:v>2.70</c:v>
                  </c:pt>
                  <c:pt idx="27">
                    <c:v>4.25</c:v>
                  </c:pt>
                  <c:pt idx="28">
                    <c:v>3.67</c:v>
                  </c:pt>
                </c:lvl>
                <c:lvl>
                  <c:pt idx="0">
                    <c:v>0.01</c:v>
                  </c:pt>
                  <c:pt idx="1">
                    <c:v>9.00</c:v>
                  </c:pt>
                  <c:pt idx="2">
                    <c:v>0.12</c:v>
                  </c:pt>
                  <c:pt idx="3">
                    <c:v>0.02</c:v>
                  </c:pt>
                  <c:pt idx="4">
                    <c:v>0.31</c:v>
                  </c:pt>
                  <c:pt idx="5">
                    <c:v>0.11</c:v>
                  </c:pt>
                  <c:pt idx="6">
                    <c:v>0.05</c:v>
                  </c:pt>
                  <c:pt idx="7">
                    <c:v>0.02</c:v>
                  </c:pt>
                  <c:pt idx="8">
                    <c:v>0.10</c:v>
                  </c:pt>
                  <c:pt idx="9">
                    <c:v>0.03</c:v>
                  </c:pt>
                  <c:pt idx="10">
                    <c:v>0.02</c:v>
                  </c:pt>
                  <c:pt idx="11">
                    <c:v>0.50</c:v>
                  </c:pt>
                  <c:pt idx="12">
                    <c:v>0.08</c:v>
                  </c:pt>
                  <c:pt idx="13">
                    <c:v>0.04</c:v>
                  </c:pt>
                  <c:pt idx="14">
                    <c:v>0.06</c:v>
                  </c:pt>
                  <c:pt idx="15">
                    <c:v>0.40</c:v>
                  </c:pt>
                  <c:pt idx="16">
                    <c:v>0.05</c:v>
                  </c:pt>
                  <c:pt idx="17">
                    <c:v>0.04</c:v>
                  </c:pt>
                  <c:pt idx="18">
                    <c:v>0.05</c:v>
                  </c:pt>
                  <c:pt idx="19">
                    <c:v>0.03</c:v>
                  </c:pt>
                  <c:pt idx="20">
                    <c:v>0.04</c:v>
                  </c:pt>
                  <c:pt idx="21">
                    <c:v>0.23</c:v>
                  </c:pt>
                  <c:pt idx="22">
                    <c:v>0.03</c:v>
                  </c:pt>
                  <c:pt idx="23">
                    <c:v>0.22</c:v>
                  </c:pt>
                  <c:pt idx="24">
                    <c:v>0.02</c:v>
                  </c:pt>
                  <c:pt idx="25">
                    <c:v>0.01</c:v>
                  </c:pt>
                  <c:pt idx="26">
                    <c:v>0.09</c:v>
                  </c:pt>
                  <c:pt idx="27">
                    <c:v>0.18</c:v>
                  </c:pt>
                  <c:pt idx="28">
                    <c:v>0.18</c:v>
                  </c:pt>
                </c:lvl>
                <c:lvl>
                  <c:pt idx="0">
                    <c:v>2.33</c:v>
                  </c:pt>
                  <c:pt idx="1">
                    <c:v>6.30</c:v>
                  </c:pt>
                  <c:pt idx="2">
                    <c:v>1.44</c:v>
                  </c:pt>
                  <c:pt idx="3">
                    <c:v>3.20</c:v>
                  </c:pt>
                  <c:pt idx="4">
                    <c:v>3.00</c:v>
                  </c:pt>
                  <c:pt idx="5">
                    <c:v>1.62</c:v>
                  </c:pt>
                  <c:pt idx="6">
                    <c:v>0.62</c:v>
                  </c:pt>
                  <c:pt idx="7">
                    <c:v>1.50</c:v>
                  </c:pt>
                  <c:pt idx="8">
                    <c:v>1.00</c:v>
                  </c:pt>
                  <c:pt idx="9">
                    <c:v>4.20</c:v>
                  </c:pt>
                  <c:pt idx="10">
                    <c:v>1.70</c:v>
                  </c:pt>
                  <c:pt idx="11">
                    <c:v>2.29</c:v>
                  </c:pt>
                  <c:pt idx="12">
                    <c:v>3.83</c:v>
                  </c:pt>
                  <c:pt idx="13">
                    <c:v>3.29</c:v>
                  </c:pt>
                  <c:pt idx="14">
                    <c:v>2.62</c:v>
                  </c:pt>
                  <c:pt idx="15">
                    <c:v>2.69</c:v>
                  </c:pt>
                  <c:pt idx="16">
                    <c:v>1.84</c:v>
                  </c:pt>
                  <c:pt idx="17">
                    <c:v>0.79</c:v>
                  </c:pt>
                  <c:pt idx="18">
                    <c:v>1.44</c:v>
                  </c:pt>
                  <c:pt idx="19">
                    <c:v>3.38</c:v>
                  </c:pt>
                  <c:pt idx="20">
                    <c:v>4.63</c:v>
                  </c:pt>
                  <c:pt idx="21">
                    <c:v>3.60</c:v>
                  </c:pt>
                  <c:pt idx="22">
                    <c:v>4.14</c:v>
                  </c:pt>
                  <c:pt idx="23">
                    <c:v>1.33</c:v>
                  </c:pt>
                  <c:pt idx="24">
                    <c:v>1.58</c:v>
                  </c:pt>
                  <c:pt idx="25">
                    <c:v>1.20</c:v>
                  </c:pt>
                  <c:pt idx="26">
                    <c:v>2.70</c:v>
                  </c:pt>
                  <c:pt idx="27">
                    <c:v>1.70</c:v>
                  </c:pt>
                  <c:pt idx="28">
                    <c:v>2.20</c:v>
                  </c:pt>
                </c:lvl>
                <c:lvl>
                  <c:pt idx="0">
                    <c:v>2.00</c:v>
                  </c:pt>
                  <c:pt idx="1">
                    <c:v>27.00</c:v>
                  </c:pt>
                  <c:pt idx="2">
                    <c:v>4.00</c:v>
                  </c:pt>
                  <c:pt idx="3">
                    <c:v>1.80</c:v>
                  </c:pt>
                  <c:pt idx="4">
                    <c:v>17.00</c:v>
                  </c:pt>
                  <c:pt idx="5">
                    <c:v>11.00</c:v>
                  </c:pt>
                  <c:pt idx="6">
                    <c:v>3.00</c:v>
                  </c:pt>
                  <c:pt idx="7">
                    <c:v>1.67</c:v>
                  </c:pt>
                  <c:pt idx="8">
                    <c:v>0.00</c:v>
                  </c:pt>
                  <c:pt idx="9">
                    <c:v>5.75</c:v>
                  </c:pt>
                  <c:pt idx="10">
                    <c:v>1.67</c:v>
                  </c:pt>
                  <c:pt idx="11">
                    <c:v>5.00</c:v>
                  </c:pt>
                  <c:pt idx="12">
                    <c:v>10.67</c:v>
                  </c:pt>
                  <c:pt idx="13">
                    <c:v>0.50</c:v>
                  </c:pt>
                  <c:pt idx="14">
                    <c:v>3.00</c:v>
                  </c:pt>
                  <c:pt idx="15">
                    <c:v>11.00</c:v>
                  </c:pt>
                  <c:pt idx="16">
                    <c:v>6.00</c:v>
                  </c:pt>
                  <c:pt idx="17">
                    <c:v>4.00</c:v>
                  </c:pt>
                  <c:pt idx="18">
                    <c:v>3.00</c:v>
                  </c:pt>
                  <c:pt idx="19">
                    <c:v>4.33</c:v>
                  </c:pt>
                  <c:pt idx="20">
                    <c:v>4.67</c:v>
                  </c:pt>
                  <c:pt idx="21">
                    <c:v>3.00</c:v>
                  </c:pt>
                  <c:pt idx="22">
                    <c:v>2.33</c:v>
                  </c:pt>
                  <c:pt idx="23">
                    <c:v>8.00</c:v>
                  </c:pt>
                  <c:pt idx="24">
                    <c:v>2.67</c:v>
                  </c:pt>
                  <c:pt idx="25">
                    <c:v>2.75</c:v>
                  </c:pt>
                  <c:pt idx="26">
                    <c:v>3.00</c:v>
                  </c:pt>
                  <c:pt idx="27">
                    <c:v>5.00</c:v>
                  </c:pt>
                  <c:pt idx="28">
                    <c:v>0.00</c:v>
                  </c:pt>
                </c:lvl>
                <c:lvl>
                  <c:pt idx="0">
                    <c:v>0.19</c:v>
                  </c:pt>
                  <c:pt idx="1">
                    <c:v>27.00</c:v>
                  </c:pt>
                  <c:pt idx="2">
                    <c:v>1.00</c:v>
                  </c:pt>
                  <c:pt idx="3">
                    <c:v>0.18</c:v>
                  </c:pt>
                  <c:pt idx="4">
                    <c:v>4.25</c:v>
                  </c:pt>
                  <c:pt idx="5">
                    <c:v>1.57</c:v>
                  </c:pt>
                  <c:pt idx="6">
                    <c:v>0.33</c:v>
                  </c:pt>
                  <c:pt idx="7">
                    <c:v>0.17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0.15</c:v>
                  </c:pt>
                  <c:pt idx="11">
                    <c:v>2.50</c:v>
                  </c:pt>
                  <c:pt idx="12">
                    <c:v>1.19</c:v>
                  </c:pt>
                  <c:pt idx="13">
                    <c:v>0.05</c:v>
                  </c:pt>
                  <c:pt idx="14">
                    <c:v>0.30</c:v>
                  </c:pt>
                  <c:pt idx="15">
                    <c:v>2.75</c:v>
                  </c:pt>
                  <c:pt idx="16">
                    <c:v>0.60</c:v>
                  </c:pt>
                  <c:pt idx="17">
                    <c:v>0.39</c:v>
                  </c:pt>
                  <c:pt idx="18">
                    <c:v>0.33</c:v>
                  </c:pt>
                  <c:pt idx="19">
                    <c:v>0.39</c:v>
                  </c:pt>
                  <c:pt idx="20">
                    <c:v>0.48</c:v>
                  </c:pt>
                  <c:pt idx="21">
                    <c:v>1.00</c:v>
                  </c:pt>
                  <c:pt idx="22">
                    <c:v>0.23</c:v>
                  </c:pt>
                  <c:pt idx="23">
                    <c:v>4.00</c:v>
                  </c:pt>
                  <c:pt idx="24">
                    <c:v>0.24</c:v>
                  </c:pt>
                  <c:pt idx="25">
                    <c:v>0.28</c:v>
                  </c:pt>
                  <c:pt idx="26">
                    <c:v>0.30</c:v>
                  </c:pt>
                  <c:pt idx="27">
                    <c:v>1.25</c:v>
                  </c:pt>
                  <c:pt idx="28">
                    <c:v>0.00</c:v>
                  </c:pt>
                </c:lvl>
                <c:lvl>
                  <c:pt idx="0">
                    <c:v>1.67</c:v>
                  </c:pt>
                  <c:pt idx="1">
                    <c:v>2.70</c:v>
                  </c:pt>
                  <c:pt idx="2">
                    <c:v>0.44</c:v>
                  </c:pt>
                  <c:pt idx="3">
                    <c:v>0.90</c:v>
                  </c:pt>
                  <c:pt idx="4">
                    <c:v>1.42</c:v>
                  </c:pt>
                  <c:pt idx="5">
                    <c:v>0.85</c:v>
                  </c:pt>
                  <c:pt idx="6">
                    <c:v>0.14</c:v>
                  </c:pt>
                  <c:pt idx="7">
                    <c:v>0.36</c:v>
                  </c:pt>
                  <c:pt idx="8">
                    <c:v>0.00</c:v>
                  </c:pt>
                  <c:pt idx="9">
                    <c:v>2.30</c:v>
                  </c:pt>
                  <c:pt idx="10">
                    <c:v>0.50</c:v>
                  </c:pt>
                  <c:pt idx="11">
                    <c:v>0.71</c:v>
                  </c:pt>
                  <c:pt idx="12">
                    <c:v>1.78</c:v>
                  </c:pt>
                  <c:pt idx="13">
                    <c:v>0.14</c:v>
                  </c:pt>
                  <c:pt idx="14">
                    <c:v>0.46</c:v>
                  </c:pt>
                  <c:pt idx="15">
                    <c:v>0.69</c:v>
                  </c:pt>
                  <c:pt idx="16">
                    <c:v>0.77</c:v>
                  </c:pt>
                  <c:pt idx="17">
                    <c:v>0.28</c:v>
                  </c:pt>
                  <c:pt idx="18">
                    <c:v>0.33</c:v>
                  </c:pt>
                  <c:pt idx="19">
                    <c:v>1.50</c:v>
                  </c:pt>
                  <c:pt idx="20">
                    <c:v>1.75</c:v>
                  </c:pt>
                  <c:pt idx="21">
                    <c:v>0.60</c:v>
                  </c:pt>
                  <c:pt idx="22">
                    <c:v>1.00</c:v>
                  </c:pt>
                  <c:pt idx="23">
                    <c:v>0.89</c:v>
                  </c:pt>
                  <c:pt idx="24">
                    <c:v>0.67</c:v>
                  </c:pt>
                  <c:pt idx="25">
                    <c:v>0.73</c:v>
                  </c:pt>
                  <c:pt idx="26">
                    <c:v>0.30</c:v>
                  </c:pt>
                  <c:pt idx="27">
                    <c:v>0.50</c:v>
                  </c:pt>
                  <c:pt idx="28">
                    <c:v>0.00</c:v>
                  </c:pt>
                </c:lvl>
                <c:lvl>
                  <c:pt idx="0">
                    <c:v>0.80</c:v>
                  </c:pt>
                  <c:pt idx="1">
                    <c:v>36.00</c:v>
                  </c:pt>
                  <c:pt idx="2">
                    <c:v>9.00</c:v>
                  </c:pt>
                  <c:pt idx="3">
                    <c:v>4.60</c:v>
                  </c:pt>
                  <c:pt idx="4">
                    <c:v>19.00</c:v>
                  </c:pt>
                  <c:pt idx="5">
                    <c:v>10.00</c:v>
                  </c:pt>
                  <c:pt idx="6">
                    <c:v>10.00</c:v>
                  </c:pt>
                  <c:pt idx="7">
                    <c:v>5.33</c:v>
                  </c:pt>
                  <c:pt idx="8">
                    <c:v>14.00</c:v>
                  </c:pt>
                  <c:pt idx="9">
                    <c:v>4.75</c:v>
                  </c:pt>
                  <c:pt idx="10">
                    <c:v>4.00</c:v>
                  </c:pt>
                  <c:pt idx="11">
                    <c:v>11.00</c:v>
                  </c:pt>
                  <c:pt idx="12">
                    <c:v>12.33</c:v>
                  </c:pt>
                  <c:pt idx="13">
                    <c:v>11.00</c:v>
                  </c:pt>
                  <c:pt idx="14">
                    <c:v>14.00</c:v>
                  </c:pt>
                  <c:pt idx="15">
                    <c:v>32.00</c:v>
                  </c:pt>
                  <c:pt idx="16">
                    <c:v>8.25</c:v>
                  </c:pt>
                  <c:pt idx="17">
                    <c:v>7.33</c:v>
                  </c:pt>
                  <c:pt idx="18">
                    <c:v>10.00</c:v>
                  </c:pt>
                  <c:pt idx="19">
                    <c:v>5.44</c:v>
                  </c:pt>
                  <c:pt idx="20">
                    <c:v>7.67</c:v>
                  </c:pt>
                  <c:pt idx="21">
                    <c:v>15.00</c:v>
                  </c:pt>
                  <c:pt idx="22">
                    <c:v>7.33</c:v>
                  </c:pt>
                  <c:pt idx="23">
                    <c:v>4.00</c:v>
                  </c:pt>
                  <c:pt idx="24">
                    <c:v>3.67</c:v>
                  </c:pt>
                  <c:pt idx="25">
                    <c:v>1.75</c:v>
                  </c:pt>
                  <c:pt idx="26">
                    <c:v>24.00</c:v>
                  </c:pt>
                  <c:pt idx="27">
                    <c:v>12.00</c:v>
                  </c:pt>
                  <c:pt idx="28">
                    <c:v>11.00</c:v>
                  </c:pt>
                </c:lvl>
                <c:lvl>
                  <c:pt idx="0">
                    <c:v>0.07</c:v>
                  </c:pt>
                  <c:pt idx="1">
                    <c:v>36.00</c:v>
                  </c:pt>
                  <c:pt idx="2">
                    <c:v>2.25</c:v>
                  </c:pt>
                  <c:pt idx="3">
                    <c:v>0.47</c:v>
                  </c:pt>
                  <c:pt idx="4">
                    <c:v>4.75</c:v>
                  </c:pt>
                  <c:pt idx="5">
                    <c:v>1.43</c:v>
                  </c:pt>
                  <c:pt idx="6">
                    <c:v>1.11</c:v>
                  </c:pt>
                  <c:pt idx="7">
                    <c:v>0.55</c:v>
                  </c:pt>
                  <c:pt idx="8">
                    <c:v>2.80</c:v>
                  </c:pt>
                  <c:pt idx="9">
                    <c:v>0.41</c:v>
                  </c:pt>
                  <c:pt idx="10">
                    <c:v>0.36</c:v>
                  </c:pt>
                  <c:pt idx="11">
                    <c:v>5.50</c:v>
                  </c:pt>
                  <c:pt idx="12">
                    <c:v>1.37</c:v>
                  </c:pt>
                  <c:pt idx="13">
                    <c:v>1.05</c:v>
                  </c:pt>
                  <c:pt idx="14">
                    <c:v>1.40</c:v>
                  </c:pt>
                  <c:pt idx="15">
                    <c:v>8.00</c:v>
                  </c:pt>
                  <c:pt idx="16">
                    <c:v>0.83</c:v>
                  </c:pt>
                  <c:pt idx="17">
                    <c:v>0.71</c:v>
                  </c:pt>
                  <c:pt idx="18">
                    <c:v>1.11</c:v>
                  </c:pt>
                  <c:pt idx="19">
                    <c:v>0.49</c:v>
                  </c:pt>
                  <c:pt idx="20">
                    <c:v>0.79</c:v>
                  </c:pt>
                  <c:pt idx="21">
                    <c:v>5.00</c:v>
                  </c:pt>
                  <c:pt idx="22">
                    <c:v>0.71</c:v>
                  </c:pt>
                  <c:pt idx="23">
                    <c:v>2.00</c:v>
                  </c:pt>
                  <c:pt idx="24">
                    <c:v>0.32</c:v>
                  </c:pt>
                  <c:pt idx="25">
                    <c:v>0.18</c:v>
                  </c:pt>
                  <c:pt idx="26">
                    <c:v>2.40</c:v>
                  </c:pt>
                  <c:pt idx="27">
                    <c:v>3.00</c:v>
                  </c:pt>
                  <c:pt idx="28">
                    <c:v>3.67</c:v>
                  </c:pt>
                </c:lvl>
                <c:lvl>
                  <c:pt idx="0">
                    <c:v>0.67</c:v>
                  </c:pt>
                  <c:pt idx="1">
                    <c:v>3.60</c:v>
                  </c:pt>
                  <c:pt idx="2">
                    <c:v>1.00</c:v>
                  </c:pt>
                  <c:pt idx="3">
                    <c:v>2.30</c:v>
                  </c:pt>
                  <c:pt idx="4">
                    <c:v>1.58</c:v>
                  </c:pt>
                  <c:pt idx="5">
                    <c:v>0.77</c:v>
                  </c:pt>
                  <c:pt idx="6">
                    <c:v>0.48</c:v>
                  </c:pt>
                  <c:pt idx="7">
                    <c:v>1.14</c:v>
                  </c:pt>
                  <c:pt idx="8">
                    <c:v>1.00</c:v>
                  </c:pt>
                  <c:pt idx="9">
                    <c:v>1.90</c:v>
                  </c:pt>
                  <c:pt idx="10">
                    <c:v>1.20</c:v>
                  </c:pt>
                  <c:pt idx="11">
                    <c:v>1.57</c:v>
                  </c:pt>
                  <c:pt idx="12">
                    <c:v>2.06</c:v>
                  </c:pt>
                  <c:pt idx="13">
                    <c:v>3.14</c:v>
                  </c:pt>
                  <c:pt idx="14">
                    <c:v>2.15</c:v>
                  </c:pt>
                  <c:pt idx="15">
                    <c:v>2.00</c:v>
                  </c:pt>
                  <c:pt idx="16">
                    <c:v>1.06</c:v>
                  </c:pt>
                  <c:pt idx="17">
                    <c:v>0.51</c:v>
                  </c:pt>
                  <c:pt idx="18">
                    <c:v>1.11</c:v>
                  </c:pt>
                  <c:pt idx="19">
                    <c:v>1.88</c:v>
                  </c:pt>
                  <c:pt idx="20">
                    <c:v>2.88</c:v>
                  </c:pt>
                  <c:pt idx="21">
                    <c:v>3.00</c:v>
                  </c:pt>
                  <c:pt idx="22">
                    <c:v>3.14</c:v>
                  </c:pt>
                  <c:pt idx="23">
                    <c:v>0.44</c:v>
                  </c:pt>
                  <c:pt idx="24">
                    <c:v>0.92</c:v>
                  </c:pt>
                  <c:pt idx="25">
                    <c:v>0.47</c:v>
                  </c:pt>
                  <c:pt idx="26">
                    <c:v>2.40</c:v>
                  </c:pt>
                  <c:pt idx="27">
                    <c:v>1.20</c:v>
                  </c:pt>
                  <c:pt idx="28">
                    <c:v>2.20</c:v>
                  </c:pt>
                </c:lvl>
                <c:lvl>
                  <c:pt idx="0">
                    <c:v>14</c:v>
                  </c:pt>
                  <c:pt idx="1">
                    <c:v>63</c:v>
                  </c:pt>
                  <c:pt idx="2">
                    <c:v>13</c:v>
                  </c:pt>
                  <c:pt idx="3">
                    <c:v>32</c:v>
                  </c:pt>
                  <c:pt idx="4">
                    <c:v>36</c:v>
                  </c:pt>
                  <c:pt idx="5">
                    <c:v>21</c:v>
                  </c:pt>
                  <c:pt idx="6">
                    <c:v>13</c:v>
                  </c:pt>
                  <c:pt idx="7">
                    <c:v>21</c:v>
                  </c:pt>
                  <c:pt idx="8">
                    <c:v>14</c:v>
                  </c:pt>
                  <c:pt idx="9">
                    <c:v>42</c:v>
                  </c:pt>
                  <c:pt idx="10">
                    <c:v>17</c:v>
                  </c:pt>
                  <c:pt idx="11">
                    <c:v>16</c:v>
                  </c:pt>
                  <c:pt idx="12">
                    <c:v>69</c:v>
                  </c:pt>
                  <c:pt idx="13">
                    <c:v>23</c:v>
                  </c:pt>
                  <c:pt idx="14">
                    <c:v>34</c:v>
                  </c:pt>
                  <c:pt idx="15">
                    <c:v>43</c:v>
                  </c:pt>
                  <c:pt idx="16">
                    <c:v>57</c:v>
                  </c:pt>
                  <c:pt idx="17">
                    <c:v>34</c:v>
                  </c:pt>
                  <c:pt idx="18">
                    <c:v>13</c:v>
                  </c:pt>
                  <c:pt idx="19">
                    <c:v>88</c:v>
                  </c:pt>
                  <c:pt idx="20">
                    <c:v>37</c:v>
                  </c:pt>
                  <c:pt idx="21">
                    <c:v>18</c:v>
                  </c:pt>
                  <c:pt idx="22">
                    <c:v>29</c:v>
                  </c:pt>
                  <c:pt idx="23">
                    <c:v>12</c:v>
                  </c:pt>
                  <c:pt idx="24">
                    <c:v>38</c:v>
                  </c:pt>
                  <c:pt idx="25">
                    <c:v>18</c:v>
                  </c:pt>
                  <c:pt idx="26">
                    <c:v>27</c:v>
                  </c:pt>
                  <c:pt idx="27">
                    <c:v>17</c:v>
                  </c:pt>
                  <c:pt idx="28">
                    <c:v>11</c:v>
                  </c:pt>
                </c:lvl>
                <c:lvl>
                  <c:pt idx="0">
                    <c:v>10</c:v>
                  </c:pt>
                  <c:pt idx="1">
                    <c:v>27</c:v>
                  </c:pt>
                  <c:pt idx="2">
                    <c:v>4</c:v>
                  </c:pt>
                  <c:pt idx="3">
                    <c:v>9</c:v>
                  </c:pt>
                  <c:pt idx="4">
                    <c:v>17</c:v>
                  </c:pt>
                  <c:pt idx="5">
                    <c:v>11</c:v>
                  </c:pt>
                  <c:pt idx="6">
                    <c:v>3</c:v>
                  </c:pt>
                  <c:pt idx="7">
                    <c:v>5</c:v>
                  </c:pt>
                  <c:pt idx="8">
                    <c:v>0</c:v>
                  </c:pt>
                  <c:pt idx="9">
                    <c:v>23</c:v>
                  </c:pt>
                  <c:pt idx="10">
                    <c:v>5</c:v>
                  </c:pt>
                  <c:pt idx="11">
                    <c:v>5</c:v>
                  </c:pt>
                  <c:pt idx="12">
                    <c:v>32</c:v>
                  </c:pt>
                  <c:pt idx="13">
                    <c:v>1</c:v>
                  </c:pt>
                  <c:pt idx="14">
                    <c:v>6</c:v>
                  </c:pt>
                  <c:pt idx="15">
                    <c:v>11</c:v>
                  </c:pt>
                  <c:pt idx="16">
                    <c:v>24</c:v>
                  </c:pt>
                  <c:pt idx="17">
                    <c:v>12</c:v>
                  </c:pt>
                  <c:pt idx="18">
                    <c:v>3</c:v>
                  </c:pt>
                  <c:pt idx="19">
                    <c:v>39</c:v>
                  </c:pt>
                  <c:pt idx="20">
                    <c:v>14</c:v>
                  </c:pt>
                  <c:pt idx="21">
                    <c:v>3</c:v>
                  </c:pt>
                  <c:pt idx="22">
                    <c:v>7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11</c:v>
                  </c:pt>
                  <c:pt idx="26">
                    <c:v>3</c:v>
                  </c:pt>
                  <c:pt idx="27">
                    <c:v>5</c:v>
                  </c:pt>
                  <c:pt idx="28">
                    <c:v>0</c:v>
                  </c:pt>
                </c:lvl>
                <c:lvl>
                  <c:pt idx="0">
                    <c:v>4</c:v>
                  </c:pt>
                  <c:pt idx="1">
                    <c:v>36</c:v>
                  </c:pt>
                  <c:pt idx="2">
                    <c:v>9</c:v>
                  </c:pt>
                  <c:pt idx="3">
                    <c:v>23</c:v>
                  </c:pt>
                  <c:pt idx="4">
                    <c:v>19</c:v>
                  </c:pt>
                  <c:pt idx="5">
                    <c:v>10</c:v>
                  </c:pt>
                  <c:pt idx="6">
                    <c:v>10</c:v>
                  </c:pt>
                  <c:pt idx="7">
                    <c:v>16</c:v>
                  </c:pt>
                  <c:pt idx="8">
                    <c:v>14</c:v>
                  </c:pt>
                  <c:pt idx="9">
                    <c:v>19</c:v>
                  </c:pt>
                  <c:pt idx="10">
                    <c:v>12</c:v>
                  </c:pt>
                  <c:pt idx="11">
                    <c:v>11</c:v>
                  </c:pt>
                  <c:pt idx="12">
                    <c:v>37</c:v>
                  </c:pt>
                  <c:pt idx="13">
                    <c:v>22</c:v>
                  </c:pt>
                  <c:pt idx="14">
                    <c:v>28</c:v>
                  </c:pt>
                  <c:pt idx="15">
                    <c:v>32</c:v>
                  </c:pt>
                  <c:pt idx="16">
                    <c:v>33</c:v>
                  </c:pt>
                  <c:pt idx="17">
                    <c:v>22</c:v>
                  </c:pt>
                  <c:pt idx="18">
                    <c:v>10</c:v>
                  </c:pt>
                  <c:pt idx="19">
                    <c:v>49</c:v>
                  </c:pt>
                  <c:pt idx="20">
                    <c:v>23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4</c:v>
                  </c:pt>
                  <c:pt idx="24">
                    <c:v>22</c:v>
                  </c:pt>
                  <c:pt idx="25">
                    <c:v>7</c:v>
                  </c:pt>
                  <c:pt idx="26">
                    <c:v>24</c:v>
                  </c:pt>
                  <c:pt idx="27">
                    <c:v>12</c:v>
                  </c:pt>
                  <c:pt idx="28">
                    <c:v>11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3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3</c:v>
                  </c:pt>
                  <c:pt idx="18">
                    <c:v>2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2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3</c:v>
                  </c:pt>
                  <c:pt idx="3">
                    <c:v>8</c:v>
                  </c:pt>
                  <c:pt idx="4">
                    <c:v>16</c:v>
                  </c:pt>
                  <c:pt idx="5">
                    <c:v>8</c:v>
                  </c:pt>
                  <c:pt idx="6">
                    <c:v>0</c:v>
                  </c:pt>
                  <c:pt idx="7">
                    <c:v>2</c:v>
                  </c:pt>
                  <c:pt idx="8">
                    <c:v>0</c:v>
                  </c:pt>
                  <c:pt idx="9">
                    <c:v>10</c:v>
                  </c:pt>
                  <c:pt idx="10">
                    <c:v>4</c:v>
                  </c:pt>
                  <c:pt idx="11">
                    <c:v>0</c:v>
                  </c:pt>
                  <c:pt idx="12">
                    <c:v>14</c:v>
                  </c:pt>
                  <c:pt idx="13">
                    <c:v>1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7</c:v>
                  </c:pt>
                  <c:pt idx="18">
                    <c:v>0</c:v>
                  </c:pt>
                  <c:pt idx="19">
                    <c:v>11</c:v>
                  </c:pt>
                  <c:pt idx="20">
                    <c:v>13</c:v>
                  </c:pt>
                  <c:pt idx="21">
                    <c:v>3</c:v>
                  </c:pt>
                  <c:pt idx="22">
                    <c:v>0</c:v>
                  </c:pt>
                  <c:pt idx="23">
                    <c:v>3</c:v>
                  </c:pt>
                  <c:pt idx="24">
                    <c:v>5</c:v>
                  </c:pt>
                  <c:pt idx="25">
                    <c:v>2</c:v>
                  </c:pt>
                  <c:pt idx="26">
                    <c:v>2</c:v>
                  </c:pt>
                  <c:pt idx="27">
                    <c:v>5</c:v>
                  </c:pt>
                  <c:pt idx="28">
                    <c:v>0</c:v>
                  </c:pt>
                </c:lvl>
                <c:lvl>
                  <c:pt idx="0">
                    <c:v>0</c:v>
                  </c:pt>
                  <c:pt idx="1">
                    <c:v>22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  <c:pt idx="8">
                    <c:v>0</c:v>
                  </c:pt>
                  <c:pt idx="9">
                    <c:v>5</c:v>
                  </c:pt>
                  <c:pt idx="10">
                    <c:v>1</c:v>
                  </c:pt>
                  <c:pt idx="11">
                    <c:v>0</c:v>
                  </c:pt>
                  <c:pt idx="12">
                    <c:v>3</c:v>
                  </c:pt>
                  <c:pt idx="13">
                    <c:v>0</c:v>
                  </c:pt>
                  <c:pt idx="14">
                    <c:v>0</c:v>
                  </c:pt>
                  <c:pt idx="15">
                    <c:v>5</c:v>
                  </c:pt>
                  <c:pt idx="16">
                    <c:v>4</c:v>
                  </c:pt>
                  <c:pt idx="17">
                    <c:v>2</c:v>
                  </c:pt>
                  <c:pt idx="18">
                    <c:v>1</c:v>
                  </c:pt>
                  <c:pt idx="19">
                    <c:v>15</c:v>
                  </c:pt>
                  <c:pt idx="20">
                    <c:v>1</c:v>
                  </c:pt>
                  <c:pt idx="21">
                    <c:v>0</c:v>
                  </c:pt>
                  <c:pt idx="22">
                    <c:v>2</c:v>
                  </c:pt>
                  <c:pt idx="23">
                    <c:v>1</c:v>
                  </c:pt>
                  <c:pt idx="24">
                    <c:v>5</c:v>
                  </c:pt>
                  <c:pt idx="25">
                    <c:v>9</c:v>
                  </c:pt>
                  <c:pt idx="26">
                    <c:v>1</c:v>
                  </c:pt>
                  <c:pt idx="27">
                    <c:v>0</c:v>
                  </c:pt>
                  <c:pt idx="28">
                    <c:v>0</c:v>
                  </c:pt>
                </c:lvl>
                <c:lvl>
                  <c:pt idx="0">
                    <c:v>4</c:v>
                  </c:pt>
                  <c:pt idx="1">
                    <c:v>36</c:v>
                  </c:pt>
                  <c:pt idx="2">
                    <c:v>7</c:v>
                  </c:pt>
                  <c:pt idx="3">
                    <c:v>3</c:v>
                  </c:pt>
                  <c:pt idx="4">
                    <c:v>2</c:v>
                  </c:pt>
                  <c:pt idx="5">
                    <c:v>8</c:v>
                  </c:pt>
                  <c:pt idx="6">
                    <c:v>5</c:v>
                  </c:pt>
                  <c:pt idx="7">
                    <c:v>6</c:v>
                  </c:pt>
                  <c:pt idx="8">
                    <c:v>9</c:v>
                  </c:pt>
                  <c:pt idx="9">
                    <c:v>6</c:v>
                  </c:pt>
                  <c:pt idx="10">
                    <c:v>4</c:v>
                  </c:pt>
                  <c:pt idx="11">
                    <c:v>3</c:v>
                  </c:pt>
                  <c:pt idx="12">
                    <c:v>7</c:v>
                  </c:pt>
                  <c:pt idx="13">
                    <c:v>11</c:v>
                  </c:pt>
                  <c:pt idx="14">
                    <c:v>18</c:v>
                  </c:pt>
                  <c:pt idx="15">
                    <c:v>11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8</c:v>
                  </c:pt>
                  <c:pt idx="19">
                    <c:v>19</c:v>
                  </c:pt>
                  <c:pt idx="20">
                    <c:v>6</c:v>
                  </c:pt>
                  <c:pt idx="21">
                    <c:v>1</c:v>
                  </c:pt>
                  <c:pt idx="22">
                    <c:v>8</c:v>
                  </c:pt>
                  <c:pt idx="23">
                    <c:v>4</c:v>
                  </c:pt>
                  <c:pt idx="24">
                    <c:v>16</c:v>
                  </c:pt>
                  <c:pt idx="25">
                    <c:v>7</c:v>
                  </c:pt>
                  <c:pt idx="26">
                    <c:v>11</c:v>
                  </c:pt>
                  <c:pt idx="27">
                    <c:v>7</c:v>
                  </c:pt>
                  <c:pt idx="28">
                    <c:v>3</c:v>
                  </c:pt>
                </c:lvl>
                <c:lvl>
                  <c:pt idx="0">
                    <c:v>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</c:v>
                  </c:pt>
                  <c:pt idx="7">
                    <c:v>0</c:v>
                  </c:pt>
                  <c:pt idx="8">
                    <c:v>0</c:v>
                  </c:pt>
                  <c:pt idx="9">
                    <c:v>8</c:v>
                  </c:pt>
                  <c:pt idx="10">
                    <c:v>0</c:v>
                  </c:pt>
                  <c:pt idx="11">
                    <c:v>5</c:v>
                  </c:pt>
                  <c:pt idx="12">
                    <c:v>12</c:v>
                  </c:pt>
                  <c:pt idx="13">
                    <c:v>0</c:v>
                  </c:pt>
                  <c:pt idx="14">
                    <c:v>3</c:v>
                  </c:pt>
                  <c:pt idx="15">
                    <c:v>5</c:v>
                  </c:pt>
                  <c:pt idx="16">
                    <c:v>18</c:v>
                  </c:pt>
                  <c:pt idx="17">
                    <c:v>0</c:v>
                  </c:pt>
                  <c:pt idx="18">
                    <c:v>0</c:v>
                  </c:pt>
                  <c:pt idx="19">
                    <c:v>13</c:v>
                  </c:pt>
                  <c:pt idx="20">
                    <c:v>0</c:v>
                  </c:pt>
                  <c:pt idx="21">
                    <c:v>0</c:v>
                  </c:pt>
                  <c:pt idx="22">
                    <c:v>5</c:v>
                  </c:pt>
                  <c:pt idx="23">
                    <c:v>2</c:v>
                  </c:pt>
                  <c:pt idx="24">
                    <c:v>6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2</c:v>
                  </c:pt>
                  <c:pt idx="3">
                    <c:v>20</c:v>
                  </c:pt>
                  <c:pt idx="4">
                    <c:v>17</c:v>
                  </c:pt>
                  <c:pt idx="5">
                    <c:v>2</c:v>
                  </c:pt>
                  <c:pt idx="6">
                    <c:v>5</c:v>
                  </c:pt>
                  <c:pt idx="7">
                    <c:v>10</c:v>
                  </c:pt>
                  <c:pt idx="8">
                    <c:v>5</c:v>
                  </c:pt>
                  <c:pt idx="9">
                    <c:v>13</c:v>
                  </c:pt>
                  <c:pt idx="10">
                    <c:v>8</c:v>
                  </c:pt>
                  <c:pt idx="11">
                    <c:v>8</c:v>
                  </c:pt>
                  <c:pt idx="12">
                    <c:v>30</c:v>
                  </c:pt>
                  <c:pt idx="13">
                    <c:v>11</c:v>
                  </c:pt>
                  <c:pt idx="14">
                    <c:v>10</c:v>
                  </c:pt>
                  <c:pt idx="15">
                    <c:v>21</c:v>
                  </c:pt>
                  <c:pt idx="16">
                    <c:v>18</c:v>
                  </c:pt>
                  <c:pt idx="17">
                    <c:v>0</c:v>
                  </c:pt>
                  <c:pt idx="18">
                    <c:v>2</c:v>
                  </c:pt>
                  <c:pt idx="19">
                    <c:v>30</c:v>
                  </c:pt>
                  <c:pt idx="20">
                    <c:v>17</c:v>
                  </c:pt>
                  <c:pt idx="21">
                    <c:v>14</c:v>
                  </c:pt>
                  <c:pt idx="22">
                    <c:v>14</c:v>
                  </c:pt>
                  <c:pt idx="23">
                    <c:v>0</c:v>
                  </c:pt>
                  <c:pt idx="24">
                    <c:v>6</c:v>
                  </c:pt>
                  <c:pt idx="25">
                    <c:v>0</c:v>
                  </c:pt>
                  <c:pt idx="26">
                    <c:v>13</c:v>
                  </c:pt>
                  <c:pt idx="27">
                    <c:v>5</c:v>
                  </c:pt>
                  <c:pt idx="28">
                    <c:v>8</c:v>
                  </c:pt>
                </c:lvl>
                <c:lvl>
                  <c:pt idx="0">
                    <c:v>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2</c:v>
                  </c:pt>
                  <c:pt idx="10">
                    <c:v>0</c:v>
                  </c:pt>
                  <c:pt idx="11">
                    <c:v>2</c:v>
                  </c:pt>
                  <c:pt idx="12">
                    <c:v>2</c:v>
                  </c:pt>
                  <c:pt idx="13">
                    <c:v>0</c:v>
                  </c:pt>
                  <c:pt idx="14">
                    <c:v>1</c:v>
                  </c:pt>
                  <c:pt idx="15">
                    <c:v>1</c:v>
                  </c:pt>
                  <c:pt idx="16">
                    <c:v>4</c:v>
                  </c:pt>
                  <c:pt idx="17">
                    <c:v>0</c:v>
                  </c:pt>
                  <c:pt idx="18">
                    <c:v>0</c:v>
                  </c:pt>
                  <c:pt idx="19">
                    <c:v>1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3</c:v>
                  </c:pt>
                  <c:pt idx="4">
                    <c:v>3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1</c:v>
                  </c:pt>
                  <c:pt idx="9">
                    <c:v>3</c:v>
                  </c:pt>
                  <c:pt idx="10">
                    <c:v>2</c:v>
                  </c:pt>
                  <c:pt idx="11">
                    <c:v>3</c:v>
                  </c:pt>
                  <c:pt idx="12">
                    <c:v>6</c:v>
                  </c:pt>
                  <c:pt idx="13">
                    <c:v>2</c:v>
                  </c:pt>
                  <c:pt idx="14">
                    <c:v>1</c:v>
                  </c:pt>
                  <c:pt idx="15">
                    <c:v>4</c:v>
                  </c:pt>
                  <c:pt idx="16">
                    <c:v>4</c:v>
                  </c:pt>
                  <c:pt idx="17">
                    <c:v>0</c:v>
                  </c:pt>
                  <c:pt idx="18">
                    <c:v>1</c:v>
                  </c:pt>
                  <c:pt idx="19">
                    <c:v>4</c:v>
                  </c:pt>
                  <c:pt idx="20">
                    <c:v>5</c:v>
                  </c:pt>
                  <c:pt idx="21">
                    <c:v>2</c:v>
                  </c:pt>
                  <c:pt idx="22">
                    <c:v>3</c:v>
                  </c:pt>
                  <c:pt idx="23">
                    <c:v>0</c:v>
                  </c:pt>
                  <c:pt idx="24">
                    <c:v>1</c:v>
                  </c:pt>
                  <c:pt idx="25">
                    <c:v>0</c:v>
                  </c:pt>
                  <c:pt idx="26">
                    <c:v>5</c:v>
                  </c:pt>
                  <c:pt idx="27">
                    <c:v>2</c:v>
                  </c:pt>
                  <c:pt idx="28">
                    <c:v>1</c:v>
                  </c:pt>
                </c:lvl>
                <c:lvl>
                  <c:pt idx="0">
                    <c:v>14</c:v>
                  </c:pt>
                  <c:pt idx="1">
                    <c:v>29</c:v>
                  </c:pt>
                  <c:pt idx="2">
                    <c:v>37</c:v>
                  </c:pt>
                  <c:pt idx="3">
                    <c:v>25</c:v>
                  </c:pt>
                  <c:pt idx="4">
                    <c:v>338</c:v>
                  </c:pt>
                  <c:pt idx="5">
                    <c:v>33</c:v>
                  </c:pt>
                  <c:pt idx="6">
                    <c:v>32</c:v>
                  </c:pt>
                  <c:pt idx="7">
                    <c:v>133</c:v>
                  </c:pt>
                  <c:pt idx="8">
                    <c:v>39</c:v>
                  </c:pt>
                  <c:pt idx="9">
                    <c:v>26</c:v>
                  </c:pt>
                  <c:pt idx="10">
                    <c:v>28</c:v>
                  </c:pt>
                  <c:pt idx="11">
                    <c:v>33</c:v>
                  </c:pt>
                  <c:pt idx="12">
                    <c:v>25</c:v>
                  </c:pt>
                  <c:pt idx="13">
                    <c:v>109</c:v>
                  </c:pt>
                  <c:pt idx="14">
                    <c:v>56</c:v>
                  </c:pt>
                  <c:pt idx="15">
                    <c:v>64</c:v>
                  </c:pt>
                  <c:pt idx="16">
                    <c:v>90</c:v>
                  </c:pt>
                  <c:pt idx="17">
                    <c:v>76</c:v>
                  </c:pt>
                  <c:pt idx="18">
                    <c:v>31</c:v>
                  </c:pt>
                  <c:pt idx="19">
                    <c:v>23</c:v>
                  </c:pt>
                  <c:pt idx="20">
                    <c:v>35</c:v>
                  </c:pt>
                  <c:pt idx="21">
                    <c:v>52</c:v>
                  </c:pt>
                  <c:pt idx="22">
                    <c:v>20</c:v>
                  </c:pt>
                  <c:pt idx="23">
                    <c:v>23</c:v>
                  </c:pt>
                  <c:pt idx="24">
                    <c:v>118</c:v>
                  </c:pt>
                  <c:pt idx="25">
                    <c:v>102</c:v>
                  </c:pt>
                  <c:pt idx="26">
                    <c:v>30</c:v>
                  </c:pt>
                  <c:pt idx="27">
                    <c:v>143</c:v>
                  </c:pt>
                  <c:pt idx="28">
                    <c:v>18</c:v>
                  </c:pt>
                </c:lvl>
                <c:lvl>
                  <c:pt idx="0">
                    <c:v>18</c:v>
                  </c:pt>
                  <c:pt idx="1">
                    <c:v>15</c:v>
                  </c:pt>
                  <c:pt idx="2">
                    <c:v>29</c:v>
                  </c:pt>
                  <c:pt idx="3">
                    <c:v>3</c:v>
                  </c:pt>
                  <c:pt idx="4">
                    <c:v>319</c:v>
                  </c:pt>
                  <c:pt idx="5">
                    <c:v>26</c:v>
                  </c:pt>
                  <c:pt idx="6">
                    <c:v>25</c:v>
                  </c:pt>
                  <c:pt idx="7">
                    <c:v>120</c:v>
                  </c:pt>
                  <c:pt idx="8">
                    <c:v>25</c:v>
                  </c:pt>
                  <c:pt idx="9">
                    <c:v>20</c:v>
                  </c:pt>
                  <c:pt idx="10">
                    <c:v>17</c:v>
                  </c:pt>
                  <c:pt idx="11">
                    <c:v>27</c:v>
                  </c:pt>
                  <c:pt idx="12">
                    <c:v>3</c:v>
                  </c:pt>
                  <c:pt idx="13">
                    <c:v>87</c:v>
                  </c:pt>
                  <c:pt idx="14">
                    <c:v>31</c:v>
                  </c:pt>
                  <c:pt idx="15">
                    <c:v>42</c:v>
                  </c:pt>
                  <c:pt idx="16">
                    <c:v>79</c:v>
                  </c:pt>
                  <c:pt idx="17">
                    <c:v>56</c:v>
                  </c:pt>
                  <c:pt idx="18">
                    <c:v>22</c:v>
                  </c:pt>
                  <c:pt idx="19">
                    <c:v>2</c:v>
                  </c:pt>
                  <c:pt idx="20">
                    <c:v>13</c:v>
                  </c:pt>
                  <c:pt idx="21">
                    <c:v>37</c:v>
                  </c:pt>
                  <c:pt idx="22">
                    <c:v>5</c:v>
                  </c:pt>
                  <c:pt idx="23">
                    <c:v>22</c:v>
                  </c:pt>
                  <c:pt idx="24">
                    <c:v>107</c:v>
                  </c:pt>
                  <c:pt idx="25">
                    <c:v>104</c:v>
                  </c:pt>
                  <c:pt idx="26">
                    <c:v>7</c:v>
                  </c:pt>
                  <c:pt idx="27">
                    <c:v>131</c:v>
                  </c:pt>
                  <c:pt idx="28">
                    <c:v>7</c:v>
                  </c:pt>
                </c:lvl>
                <c:lvl>
                  <c:pt idx="0">
                    <c:v>1</c:v>
                  </c:pt>
                  <c:pt idx="1">
                    <c:v>6</c:v>
                  </c:pt>
                  <c:pt idx="2">
                    <c:v>7</c:v>
                  </c:pt>
                  <c:pt idx="3">
                    <c:v>4</c:v>
                  </c:pt>
                  <c:pt idx="4">
                    <c:v>68</c:v>
                  </c:pt>
                  <c:pt idx="5">
                    <c:v>5</c:v>
                  </c:pt>
                  <c:pt idx="6">
                    <c:v>7</c:v>
                  </c:pt>
                  <c:pt idx="7">
                    <c:v>23</c:v>
                  </c:pt>
                  <c:pt idx="8">
                    <c:v>6</c:v>
                  </c:pt>
                  <c:pt idx="9">
                    <c:v>4</c:v>
                  </c:pt>
                  <c:pt idx="10">
                    <c:v>3</c:v>
                  </c:pt>
                  <c:pt idx="11">
                    <c:v>7</c:v>
                  </c:pt>
                  <c:pt idx="12">
                    <c:v>5</c:v>
                  </c:pt>
                  <c:pt idx="13">
                    <c:v>13</c:v>
                  </c:pt>
                  <c:pt idx="14">
                    <c:v>6</c:v>
                  </c:pt>
                  <c:pt idx="15">
                    <c:v>12</c:v>
                  </c:pt>
                  <c:pt idx="16">
                    <c:v>12</c:v>
                  </c:pt>
                  <c:pt idx="17">
                    <c:v>4</c:v>
                  </c:pt>
                  <c:pt idx="18">
                    <c:v>7</c:v>
                  </c:pt>
                  <c:pt idx="19">
                    <c:v>4</c:v>
                  </c:pt>
                  <c:pt idx="20">
                    <c:v>9</c:v>
                  </c:pt>
                  <c:pt idx="21">
                    <c:v>6</c:v>
                  </c:pt>
                  <c:pt idx="22">
                    <c:v>3</c:v>
                  </c:pt>
                  <c:pt idx="23">
                    <c:v>4</c:v>
                  </c:pt>
                  <c:pt idx="24">
                    <c:v>20</c:v>
                  </c:pt>
                  <c:pt idx="25">
                    <c:v>7</c:v>
                  </c:pt>
                  <c:pt idx="26">
                    <c:v>6</c:v>
                  </c:pt>
                  <c:pt idx="27">
                    <c:v>22</c:v>
                  </c:pt>
                  <c:pt idx="28">
                    <c:v>3</c:v>
                  </c:pt>
                </c:lvl>
                <c:lvl>
                  <c:pt idx="0">
                    <c:v>3</c:v>
                  </c:pt>
                  <c:pt idx="1">
                    <c:v>6</c:v>
                  </c:pt>
                  <c:pt idx="2">
                    <c:v>6</c:v>
                  </c:pt>
                  <c:pt idx="3">
                    <c:v>1</c:v>
                  </c:pt>
                  <c:pt idx="4">
                    <c:v>65</c:v>
                  </c:pt>
                  <c:pt idx="5">
                    <c:v>4</c:v>
                  </c:pt>
                  <c:pt idx="6">
                    <c:v>6</c:v>
                  </c:pt>
                  <c:pt idx="7">
                    <c:v>21</c:v>
                  </c:pt>
                  <c:pt idx="8">
                    <c:v>5</c:v>
                  </c:pt>
                  <c:pt idx="9">
                    <c:v>3</c:v>
                  </c:pt>
                  <c:pt idx="10">
                    <c:v>1</c:v>
                  </c:pt>
                  <c:pt idx="11">
                    <c:v>6</c:v>
                  </c:pt>
                  <c:pt idx="12">
                    <c:v>1</c:v>
                  </c:pt>
                  <c:pt idx="13">
                    <c:v>11</c:v>
                  </c:pt>
                  <c:pt idx="14">
                    <c:v>6</c:v>
                  </c:pt>
                  <c:pt idx="15">
                    <c:v>9</c:v>
                  </c:pt>
                  <c:pt idx="16">
                    <c:v>12</c:v>
                  </c:pt>
                  <c:pt idx="17">
                    <c:v>4</c:v>
                  </c:pt>
                  <c:pt idx="18">
                    <c:v>6</c:v>
                  </c:pt>
                  <c:pt idx="19">
                    <c:v>1</c:v>
                  </c:pt>
                  <c:pt idx="20">
                    <c:v>4</c:v>
                  </c:pt>
                  <c:pt idx="21">
                    <c:v>4</c:v>
                  </c:pt>
                  <c:pt idx="22">
                    <c:v>1</c:v>
                  </c:pt>
                  <c:pt idx="23">
                    <c:v>5</c:v>
                  </c:pt>
                  <c:pt idx="24">
                    <c:v>20</c:v>
                  </c:pt>
                  <c:pt idx="25">
                    <c:v>7</c:v>
                  </c:pt>
                  <c:pt idx="26">
                    <c:v>1</c:v>
                  </c:pt>
                  <c:pt idx="27">
                    <c:v>20</c:v>
                  </c:pt>
                  <c:pt idx="28">
                    <c:v>2</c:v>
                  </c:pt>
                </c:lvl>
                <c:lvl>
                  <c:pt idx="0">
                    <c:v>83%</c:v>
                  </c:pt>
                  <c:pt idx="1">
                    <c:v>70%</c:v>
                  </c:pt>
                  <c:pt idx="2">
                    <c:v>67%</c:v>
                  </c:pt>
                  <c:pt idx="3">
                    <c:v>80%</c:v>
                  </c:pt>
                  <c:pt idx="4">
                    <c:v>58%</c:v>
                  </c:pt>
                  <c:pt idx="5">
                    <c:v>54%</c:v>
                  </c:pt>
                  <c:pt idx="6">
                    <c:v>33%</c:v>
                  </c:pt>
                  <c:pt idx="7">
                    <c:v>43%</c:v>
                  </c:pt>
                  <c:pt idx="8">
                    <c:v>57%</c:v>
                  </c:pt>
                  <c:pt idx="9">
                    <c:v>90%</c:v>
                  </c:pt>
                  <c:pt idx="10">
                    <c:v>60%</c:v>
                  </c:pt>
                  <c:pt idx="11">
                    <c:v>57%</c:v>
                  </c:pt>
                  <c:pt idx="12">
                    <c:v>67%</c:v>
                  </c:pt>
                  <c:pt idx="13">
                    <c:v>57%</c:v>
                  </c:pt>
                  <c:pt idx="14">
                    <c:v>69%</c:v>
                  </c:pt>
                  <c:pt idx="15">
                    <c:v>75%</c:v>
                  </c:pt>
                  <c:pt idx="16">
                    <c:v>58%</c:v>
                  </c:pt>
                  <c:pt idx="17">
                    <c:v>51%</c:v>
                  </c:pt>
                  <c:pt idx="18">
                    <c:v>56%</c:v>
                  </c:pt>
                  <c:pt idx="19">
                    <c:v>85%</c:v>
                  </c:pt>
                  <c:pt idx="20">
                    <c:v>63%</c:v>
                  </c:pt>
                  <c:pt idx="21">
                    <c:v>80%</c:v>
                  </c:pt>
                  <c:pt idx="22">
                    <c:v>71%</c:v>
                  </c:pt>
                  <c:pt idx="23">
                    <c:v>56%</c:v>
                  </c:pt>
                  <c:pt idx="24">
                    <c:v>71%</c:v>
                  </c:pt>
                  <c:pt idx="25">
                    <c:v>73%</c:v>
                  </c:pt>
                  <c:pt idx="26">
                    <c:v>70%</c:v>
                  </c:pt>
                  <c:pt idx="27">
                    <c:v>50%</c:v>
                  </c:pt>
                  <c:pt idx="28">
                    <c:v>80%</c:v>
                  </c:pt>
                </c:lvl>
                <c:lvl>
                  <c:pt idx="0">
                    <c:v>6</c:v>
                  </c:pt>
                  <c:pt idx="1">
                    <c:v>10</c:v>
                  </c:pt>
                  <c:pt idx="2">
                    <c:v>9</c:v>
                  </c:pt>
                  <c:pt idx="3">
                    <c:v>10</c:v>
                  </c:pt>
                  <c:pt idx="4">
                    <c:v>12</c:v>
                  </c:pt>
                  <c:pt idx="5">
                    <c:v>13</c:v>
                  </c:pt>
                  <c:pt idx="6">
                    <c:v>21</c:v>
                  </c:pt>
                  <c:pt idx="7">
                    <c:v>14</c:v>
                  </c:pt>
                  <c:pt idx="8">
                    <c:v>14</c:v>
                  </c:pt>
                  <c:pt idx="9">
                    <c:v>10</c:v>
                  </c:pt>
                  <c:pt idx="10">
                    <c:v>10</c:v>
                  </c:pt>
                  <c:pt idx="11">
                    <c:v>7</c:v>
                  </c:pt>
                  <c:pt idx="12">
                    <c:v>18</c:v>
                  </c:pt>
                  <c:pt idx="13">
                    <c:v>7</c:v>
                  </c:pt>
                  <c:pt idx="14">
                    <c:v>13</c:v>
                  </c:pt>
                  <c:pt idx="15">
                    <c:v>16</c:v>
                  </c:pt>
                  <c:pt idx="16">
                    <c:v>31</c:v>
                  </c:pt>
                  <c:pt idx="17">
                    <c:v>43</c:v>
                  </c:pt>
                  <c:pt idx="18">
                    <c:v>9</c:v>
                  </c:pt>
                  <c:pt idx="19">
                    <c:v>26</c:v>
                  </c:pt>
                  <c:pt idx="20">
                    <c:v>8</c:v>
                  </c:pt>
                  <c:pt idx="21">
                    <c:v>5</c:v>
                  </c:pt>
                  <c:pt idx="22">
                    <c:v>7</c:v>
                  </c:pt>
                  <c:pt idx="23">
                    <c:v>9</c:v>
                  </c:pt>
                  <c:pt idx="24">
                    <c:v>24</c:v>
                  </c:pt>
                  <c:pt idx="25">
                    <c:v>15</c:v>
                  </c:pt>
                  <c:pt idx="26">
                    <c:v>10</c:v>
                  </c:pt>
                  <c:pt idx="27">
                    <c:v>10</c:v>
                  </c:pt>
                  <c:pt idx="28">
                    <c:v>5</c:v>
                  </c:pt>
                </c:lvl>
              </c:multiLvlStrCache>
            </c:multiLvlStrRef>
          </c:xVal>
          <c:yVal>
            <c:numRef>
              <c:f>data!$BF$126:$BF$154</c:f>
              <c:numCache>
                <c:formatCode>General</c:formatCode>
                <c:ptCount val="29"/>
                <c:pt idx="0">
                  <c:v>602</c:v>
                </c:pt>
                <c:pt idx="1">
                  <c:v>109</c:v>
                </c:pt>
                <c:pt idx="2">
                  <c:v>48</c:v>
                </c:pt>
                <c:pt idx="3">
                  <c:v>89</c:v>
                </c:pt>
                <c:pt idx="4">
                  <c:v>1316</c:v>
                </c:pt>
                <c:pt idx="5">
                  <c:v>584</c:v>
                </c:pt>
                <c:pt idx="6">
                  <c:v>509</c:v>
                </c:pt>
                <c:pt idx="7">
                  <c:v>818</c:v>
                </c:pt>
                <c:pt idx="8">
                  <c:v>233</c:v>
                </c:pt>
                <c:pt idx="9">
                  <c:v>2767</c:v>
                </c:pt>
                <c:pt idx="10">
                  <c:v>226</c:v>
                </c:pt>
                <c:pt idx="11">
                  <c:v>146</c:v>
                </c:pt>
                <c:pt idx="12">
                  <c:v>262</c:v>
                </c:pt>
                <c:pt idx="13">
                  <c:v>326</c:v>
                </c:pt>
                <c:pt idx="14">
                  <c:v>119</c:v>
                </c:pt>
                <c:pt idx="15">
                  <c:v>225</c:v>
                </c:pt>
                <c:pt idx="16">
                  <c:v>1764</c:v>
                </c:pt>
                <c:pt idx="17">
                  <c:v>927</c:v>
                </c:pt>
                <c:pt idx="18">
                  <c:v>862</c:v>
                </c:pt>
                <c:pt idx="19">
                  <c:v>523</c:v>
                </c:pt>
                <c:pt idx="20">
                  <c:v>397</c:v>
                </c:pt>
                <c:pt idx="21">
                  <c:v>798</c:v>
                </c:pt>
                <c:pt idx="22">
                  <c:v>366</c:v>
                </c:pt>
                <c:pt idx="23">
                  <c:v>122</c:v>
                </c:pt>
                <c:pt idx="24">
                  <c:v>4989</c:v>
                </c:pt>
                <c:pt idx="25">
                  <c:v>485</c:v>
                </c:pt>
                <c:pt idx="26">
                  <c:v>185</c:v>
                </c:pt>
                <c:pt idx="27">
                  <c:v>93</c:v>
                </c:pt>
                <c:pt idx="28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A-46DE-A502-976587634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40032"/>
        <c:axId val="663647936"/>
      </c:scatterChart>
      <c:valAx>
        <c:axId val="6636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Schema #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3647936"/>
        <c:crosses val="autoZero"/>
        <c:crossBetween val="midCat"/>
      </c:valAx>
      <c:valAx>
        <c:axId val="66364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Src # Commits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36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FocusedShot_n_LOW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data!$BF$1</c:f>
              <c:strCache>
                <c:ptCount val="1"/>
                <c:pt idx="0">
                  <c:v>#CommitsSrc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data!$X$155:$BE$174</c:f>
              <c:multiLvlStrCache>
                <c:ptCount val="20"/>
                <c:lvl>
                  <c:pt idx="0">
                    <c:v>alextselegidis__easyappointments</c:v>
                  </c:pt>
                  <c:pt idx="1">
                    <c:v>anchorcms__anchor-cms</c:v>
                  </c:pt>
                  <c:pt idx="2">
                    <c:v>brettkromkamp__topic_db</c:v>
                  </c:pt>
                  <c:pt idx="3">
                    <c:v>CityGrid__twonicorn</c:v>
                  </c:pt>
                  <c:pt idx="4">
                    <c:v>curt-labs__GoSurvey</c:v>
                  </c:pt>
                  <c:pt idx="5">
                    <c:v>GoBelieveIO__im_service</c:v>
                  </c:pt>
                  <c:pt idx="6">
                    <c:v>gugoan__economizzer</c:v>
                  </c:pt>
                  <c:pt idx="7">
                    <c:v>h2oai__steam</c:v>
                  </c:pt>
                  <c:pt idx="8">
                    <c:v>hurad__hurad</c:v>
                  </c:pt>
                  <c:pt idx="9">
                    <c:v>jasdel__harvester</c:v>
                  </c:pt>
                  <c:pt idx="10">
                    <c:v>joyplus__o2oadmin</c:v>
                  </c:pt>
                  <c:pt idx="11">
                    <c:v>keybase__node-client</c:v>
                  </c:pt>
                  <c:pt idx="12">
                    <c:v>kronusme__dota2-api</c:v>
                  </c:pt>
                  <c:pt idx="13">
                    <c:v>lamassu__lamassu-scripts</c:v>
                  </c:pt>
                  <c:pt idx="14">
                    <c:v>milogert__ocdns</c:v>
                  </c:pt>
                  <c:pt idx="15">
                    <c:v>n2n__rocket</c:v>
                  </c:pt>
                  <c:pt idx="16">
                    <c:v>pw-press__web-project</c:v>
                  </c:pt>
                  <c:pt idx="17">
                    <c:v>spaceboats__busbus</c:v>
                  </c:pt>
                  <c:pt idx="18">
                    <c:v>TalkingData__OWL-v3</c:v>
                  </c:pt>
                  <c:pt idx="19">
                    <c:v>TwitchScience__rs_ingester</c:v>
                  </c:pt>
                </c:lvl>
                <c:lvl>
                  <c:pt idx="0">
                    <c:v>10_FEW_SMALL_A-COMMITS</c:v>
                  </c:pt>
                  <c:pt idx="1">
                    <c:v>10_FEW_SMALL_A-COMMITS</c:v>
                  </c:pt>
                  <c:pt idx="2">
                    <c:v>10_FEW_SMALL_A-COMMITS</c:v>
                  </c:pt>
                  <c:pt idx="3">
                    <c:v>10_FEW_SMALL_A-COMMITS</c:v>
                  </c:pt>
                  <c:pt idx="4">
                    <c:v>11_FOCUSEDA-COMMITS</c:v>
                  </c:pt>
                  <c:pt idx="5">
                    <c:v>10_FEW_SMALL_A-COMMITS</c:v>
                  </c:pt>
                  <c:pt idx="6">
                    <c:v>10_FEW_SMALL_A-COMMITS</c:v>
                  </c:pt>
                  <c:pt idx="7">
                    <c:v>10_FEW_SMALL_A-COMMITS</c:v>
                  </c:pt>
                  <c:pt idx="8">
                    <c:v>10_FEW_SMALL_A-COMMITS</c:v>
                  </c:pt>
                  <c:pt idx="9">
                    <c:v>11_FOCUSEDA-COMMITS</c:v>
                  </c:pt>
                  <c:pt idx="11">
                    <c:v>10_FEW_SMALL_A-COMMITS</c:v>
                  </c:pt>
                  <c:pt idx="12">
                    <c:v>11_FOCUSEDA-COMMITS</c:v>
                  </c:pt>
                  <c:pt idx="13">
                    <c:v>10_FEW_SMALL_A-COMMITS</c:v>
                  </c:pt>
                  <c:pt idx="14">
                    <c:v>10_FEW_SMALL_A-COMMITS</c:v>
                  </c:pt>
                  <c:pt idx="15">
                    <c:v>10_FEW_SMALL_A-COMMITS</c:v>
                  </c:pt>
                  <c:pt idx="16">
                    <c:v>11_FOCUSEDA-COMMITS</c:v>
                  </c:pt>
                  <c:pt idx="17">
                    <c:v>10_FEW_SMALL_A-COMMITS</c:v>
                  </c:pt>
                  <c:pt idx="18">
                    <c:v>11_FOCUSEDA-COMMITS</c:v>
                  </c:pt>
                  <c:pt idx="19">
                    <c:v>11_FOCUSEDA-COMMITS</c:v>
                  </c:pt>
                </c:lvl>
                <c:lvl>
                  <c:pt idx="0">
                    <c:v>11_ALMOST_FLAT</c:v>
                  </c:pt>
                  <c:pt idx="1">
                    <c:v>0_FLAT</c:v>
                  </c:pt>
                  <c:pt idx="2">
                    <c:v>0_FLAT</c:v>
                  </c:pt>
                  <c:pt idx="3">
                    <c:v>13_MODERATE</c:v>
                  </c:pt>
                  <c:pt idx="4">
                    <c:v>11_ALMOST_FLAT</c:v>
                  </c:pt>
                  <c:pt idx="5">
                    <c:v>0_FLAT</c:v>
                  </c:pt>
                  <c:pt idx="6">
                    <c:v>12_SMALL_SLOPE</c:v>
                  </c:pt>
                  <c:pt idx="7">
                    <c:v>0_FLAT</c:v>
                  </c:pt>
                  <c:pt idx="8">
                    <c:v>11_ALMOST_FLAT</c:v>
                  </c:pt>
                  <c:pt idx="9">
                    <c:v>11_ALMOST_FLAT</c:v>
                  </c:pt>
                  <c:pt idx="10">
                    <c:v>14_HIGH</c:v>
                  </c:pt>
                  <c:pt idx="11">
                    <c:v>0_FLAT</c:v>
                  </c:pt>
                  <c:pt idx="12">
                    <c:v>13_MODERATE</c:v>
                  </c:pt>
                  <c:pt idx="13">
                    <c:v>11_ALMOST_FLAT</c:v>
                  </c:pt>
                  <c:pt idx="14">
                    <c:v>11_ALMOST_FLAT</c:v>
                  </c:pt>
                  <c:pt idx="15">
                    <c:v>0_FLAT</c:v>
                  </c:pt>
                  <c:pt idx="16">
                    <c:v>TURBULENT</c:v>
                  </c:pt>
                  <c:pt idx="17">
                    <c:v>12_SMALL_SLOPE</c:v>
                  </c:pt>
                  <c:pt idx="18">
                    <c:v>13_MODERATE</c:v>
                  </c:pt>
                  <c:pt idx="19">
                    <c:v>11_ALMOST_FLAT</c:v>
                  </c:pt>
                </c:lvl>
                <c:lvl>
                  <c:pt idx="0">
                    <c:v>0.33</c:v>
                  </c:pt>
                  <c:pt idx="1">
                    <c:v>0.33</c:v>
                  </c:pt>
                  <c:pt idx="2">
                    <c:v>0.57</c:v>
                  </c:pt>
                  <c:pt idx="3">
                    <c:v>1.50</c:v>
                  </c:pt>
                  <c:pt idx="4">
                    <c:v>7.00</c:v>
                  </c:pt>
                  <c:pt idx="5">
                    <c:v>0.17</c:v>
                  </c:pt>
                  <c:pt idx="6">
                    <c:v>0.28</c:v>
                  </c:pt>
                  <c:pt idx="7">
                    <c:v>3.33</c:v>
                  </c:pt>
                  <c:pt idx="8">
                    <c:v>1.50</c:v>
                  </c:pt>
                  <c:pt idx="9">
                    <c:v>12.00</c:v>
                  </c:pt>
                  <c:pt idx="10">
                    <c:v>5.00</c:v>
                  </c:pt>
                  <c:pt idx="11">
                    <c:v>3.50</c:v>
                  </c:pt>
                  <c:pt idx="12">
                    <c:v>0.44</c:v>
                  </c:pt>
                  <c:pt idx="13">
                    <c:v>0.64</c:v>
                  </c:pt>
                  <c:pt idx="14">
                    <c:v>4.50</c:v>
                  </c:pt>
                  <c:pt idx="15">
                    <c:v>0.26</c:v>
                  </c:pt>
                  <c:pt idx="16">
                    <c:v>1.10</c:v>
                  </c:pt>
                  <c:pt idx="17">
                    <c:v>8.00</c:v>
                  </c:pt>
                  <c:pt idx="18">
                    <c:v>0.52</c:v>
                  </c:pt>
                  <c:pt idx="19">
                    <c:v>0.21</c:v>
                  </c:pt>
                </c:lvl>
                <c:lvl>
                  <c:pt idx="0">
                    <c:v>0.14</c:v>
                  </c:pt>
                  <c:pt idx="1">
                    <c:v>0.14</c:v>
                  </c:pt>
                  <c:pt idx="2">
                    <c:v>0.32</c:v>
                  </c:pt>
                  <c:pt idx="3">
                    <c:v>1.17</c:v>
                  </c:pt>
                  <c:pt idx="4">
                    <c:v>4.00</c:v>
                  </c:pt>
                  <c:pt idx="5">
                    <c:v>0.13</c:v>
                  </c:pt>
                  <c:pt idx="6">
                    <c:v>0.14</c:v>
                  </c:pt>
                  <c:pt idx="7">
                    <c:v>2.67</c:v>
                  </c:pt>
                  <c:pt idx="8">
                    <c:v>1.00</c:v>
                  </c:pt>
                  <c:pt idx="9">
                    <c:v>7.00</c:v>
                  </c:pt>
                  <c:pt idx="10">
                    <c:v>2.00</c:v>
                  </c:pt>
                  <c:pt idx="11">
                    <c:v>2.00</c:v>
                  </c:pt>
                  <c:pt idx="12">
                    <c:v>0.21</c:v>
                  </c:pt>
                  <c:pt idx="13">
                    <c:v>0.20</c:v>
                  </c:pt>
                  <c:pt idx="14">
                    <c:v>3.00</c:v>
                  </c:pt>
                  <c:pt idx="15">
                    <c:v>0.15</c:v>
                  </c:pt>
                  <c:pt idx="16">
                    <c:v>0.50</c:v>
                  </c:pt>
                  <c:pt idx="17">
                    <c:v>5.00</c:v>
                  </c:pt>
                  <c:pt idx="18">
                    <c:v>0.26</c:v>
                  </c:pt>
                  <c:pt idx="19">
                    <c:v>0.16</c:v>
                  </c:pt>
                </c:lvl>
                <c:lvl>
                  <c:pt idx="0">
                    <c:v>0.36</c:v>
                  </c:pt>
                  <c:pt idx="1">
                    <c:v>0.50</c:v>
                  </c:pt>
                  <c:pt idx="2">
                    <c:v>0.47</c:v>
                  </c:pt>
                  <c:pt idx="3">
                    <c:v>0.86</c:v>
                  </c:pt>
                  <c:pt idx="4">
                    <c:v>0.70</c:v>
                  </c:pt>
                  <c:pt idx="5">
                    <c:v>0.50</c:v>
                  </c:pt>
                  <c:pt idx="6">
                    <c:v>0.62</c:v>
                  </c:pt>
                  <c:pt idx="7">
                    <c:v>0.14</c:v>
                  </c:pt>
                  <c:pt idx="8">
                    <c:v>0.46</c:v>
                  </c:pt>
                  <c:pt idx="9">
                    <c:v>0.53</c:v>
                  </c:pt>
                  <c:pt idx="10">
                    <c:v>0.99</c:v>
                  </c:pt>
                  <c:pt idx="11">
                    <c:v>0.36</c:v>
                  </c:pt>
                  <c:pt idx="12">
                    <c:v>0.66</c:v>
                  </c:pt>
                  <c:pt idx="13">
                    <c:v>0.78</c:v>
                  </c:pt>
                  <c:pt idx="14">
                    <c:v>0.53</c:v>
                  </c:pt>
                  <c:pt idx="15">
                    <c:v>0.45</c:v>
                  </c:pt>
                  <c:pt idx="16">
                    <c:v>0.46</c:v>
                  </c:pt>
                  <c:pt idx="17">
                    <c:v>0.25</c:v>
                  </c:pt>
                  <c:pt idx="18">
                    <c:v>0.63</c:v>
                  </c:pt>
                  <c:pt idx="19">
                    <c:v>0.61</c:v>
                  </c:pt>
                </c:lvl>
                <c:lvl>
                  <c:pt idx="0">
                    <c:v>1.22</c:v>
                  </c:pt>
                  <c:pt idx="1">
                    <c:v>1.00</c:v>
                  </c:pt>
                  <c:pt idx="2">
                    <c:v>1.00</c:v>
                  </c:pt>
                  <c:pt idx="3">
                    <c:v>1.35</c:v>
                  </c:pt>
                  <c:pt idx="4">
                    <c:v>1.22</c:v>
                  </c:pt>
                  <c:pt idx="5">
                    <c:v>1.00</c:v>
                  </c:pt>
                  <c:pt idx="6">
                    <c:v>2.67</c:v>
                  </c:pt>
                  <c:pt idx="7">
                    <c:v>1.00</c:v>
                  </c:pt>
                  <c:pt idx="8">
                    <c:v>1.08</c:v>
                  </c:pt>
                  <c:pt idx="9">
                    <c:v>1.50</c:v>
                  </c:pt>
                  <c:pt idx="10">
                    <c:v>6.50</c:v>
                  </c:pt>
                  <c:pt idx="11">
                    <c:v>1.00</c:v>
                  </c:pt>
                  <c:pt idx="12">
                    <c:v>2.17</c:v>
                  </c:pt>
                  <c:pt idx="13">
                    <c:v>1.40</c:v>
                  </c:pt>
                  <c:pt idx="14">
                    <c:v>1.67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0.71</c:v>
                  </c:pt>
                  <c:pt idx="18">
                    <c:v>1.27</c:v>
                  </c:pt>
                  <c:pt idx="19">
                    <c:v>2.00</c:v>
                  </c:pt>
                </c:lvl>
                <c:lvl>
                  <c:pt idx="0">
                    <c:v>7.20</c:v>
                  </c:pt>
                  <c:pt idx="1">
                    <c:v>25.00</c:v>
                  </c:pt>
                  <c:pt idx="2">
                    <c:v>38.67</c:v>
                  </c:pt>
                  <c:pt idx="3">
                    <c:v>70.00</c:v>
                  </c:pt>
                  <c:pt idx="4">
                    <c:v>37.00</c:v>
                  </c:pt>
                  <c:pt idx="5">
                    <c:v>56.60</c:v>
                  </c:pt>
                  <c:pt idx="6">
                    <c:v>49.75</c:v>
                  </c:pt>
                  <c:pt idx="7">
                    <c:v>72.00</c:v>
                  </c:pt>
                  <c:pt idx="8">
                    <c:v>315.00</c:v>
                  </c:pt>
                  <c:pt idx="9">
                    <c:v>55.00</c:v>
                  </c:pt>
                  <c:pt idx="10">
                    <c:v>86.00</c:v>
                  </c:pt>
                  <c:pt idx="11">
                    <c:v>36.00</c:v>
                  </c:pt>
                  <c:pt idx="12">
                    <c:v>49.67</c:v>
                  </c:pt>
                  <c:pt idx="13">
                    <c:v>9.00</c:v>
                  </c:pt>
                  <c:pt idx="14">
                    <c:v>55.00</c:v>
                  </c:pt>
                  <c:pt idx="15">
                    <c:v>24.33</c:v>
                  </c:pt>
                  <c:pt idx="16">
                    <c:v>65.00</c:v>
                  </c:pt>
                  <c:pt idx="17">
                    <c:v>57.00</c:v>
                  </c:pt>
                  <c:pt idx="18">
                    <c:v>71.33</c:v>
                  </c:pt>
                  <c:pt idx="19">
                    <c:v>8.25</c:v>
                  </c:pt>
                </c:lvl>
                <c:lvl>
                  <c:pt idx="0">
                    <c:v>0.63</c:v>
                  </c:pt>
                  <c:pt idx="1">
                    <c:v>2.45</c:v>
                  </c:pt>
                  <c:pt idx="2">
                    <c:v>4.14</c:v>
                  </c:pt>
                  <c:pt idx="3">
                    <c:v>11.67</c:v>
                  </c:pt>
                  <c:pt idx="4">
                    <c:v>37.00</c:v>
                  </c:pt>
                  <c:pt idx="5">
                    <c:v>5.34</c:v>
                  </c:pt>
                  <c:pt idx="6">
                    <c:v>4.63</c:v>
                  </c:pt>
                  <c:pt idx="7">
                    <c:v>24.00</c:v>
                  </c:pt>
                  <c:pt idx="8">
                    <c:v>31.50</c:v>
                  </c:pt>
                  <c:pt idx="9">
                    <c:v>55.00</c:v>
                  </c:pt>
                  <c:pt idx="10">
                    <c:v>43.00</c:v>
                  </c:pt>
                  <c:pt idx="11">
                    <c:v>18.00</c:v>
                  </c:pt>
                  <c:pt idx="12">
                    <c:v>4.38</c:v>
                  </c:pt>
                  <c:pt idx="13">
                    <c:v>1.08</c:v>
                  </c:pt>
                  <c:pt idx="14">
                    <c:v>27.50</c:v>
                  </c:pt>
                  <c:pt idx="15">
                    <c:v>2.70</c:v>
                  </c:pt>
                  <c:pt idx="16">
                    <c:v>6.50</c:v>
                  </c:pt>
                  <c:pt idx="17">
                    <c:v>57.00</c:v>
                  </c:pt>
                  <c:pt idx="18">
                    <c:v>7.93</c:v>
                  </c:pt>
                  <c:pt idx="19">
                    <c:v>0.87</c:v>
                  </c:pt>
                </c:lvl>
                <c:lvl>
                  <c:pt idx="0">
                    <c:v>0.02</c:v>
                  </c:pt>
                  <c:pt idx="1">
                    <c:v>0.08</c:v>
                  </c:pt>
                  <c:pt idx="2">
                    <c:v>0.14</c:v>
                  </c:pt>
                  <c:pt idx="3">
                    <c:v>0.40</c:v>
                  </c:pt>
                  <c:pt idx="4">
                    <c:v>2.31</c:v>
                  </c:pt>
                  <c:pt idx="5">
                    <c:v>0.18</c:v>
                  </c:pt>
                  <c:pt idx="6">
                    <c:v>0.15</c:v>
                  </c:pt>
                  <c:pt idx="7">
                    <c:v>1.14</c:v>
                  </c:pt>
                  <c:pt idx="8">
                    <c:v>1.09</c:v>
                  </c:pt>
                  <c:pt idx="9">
                    <c:v>11.00</c:v>
                  </c:pt>
                  <c:pt idx="10">
                    <c:v>1.95</c:v>
                  </c:pt>
                  <c:pt idx="11">
                    <c:v>0.59</c:v>
                  </c:pt>
                  <c:pt idx="12">
                    <c:v>0.15</c:v>
                  </c:pt>
                  <c:pt idx="13">
                    <c:v>0.04</c:v>
                  </c:pt>
                  <c:pt idx="14">
                    <c:v>1.41</c:v>
                  </c:pt>
                  <c:pt idx="15">
                    <c:v>0.09</c:v>
                  </c:pt>
                  <c:pt idx="16">
                    <c:v>0.22</c:v>
                  </c:pt>
                  <c:pt idx="17">
                    <c:v>3.17</c:v>
                  </c:pt>
                  <c:pt idx="18">
                    <c:v>0.27</c:v>
                  </c:pt>
                  <c:pt idx="19">
                    <c:v>0.03</c:v>
                  </c:pt>
                </c:lvl>
                <c:lvl>
                  <c:pt idx="0">
                    <c:v>1.89</c:v>
                  </c:pt>
                  <c:pt idx="1">
                    <c:v>7.35</c:v>
                  </c:pt>
                  <c:pt idx="2">
                    <c:v>7.25</c:v>
                  </c:pt>
                  <c:pt idx="3">
                    <c:v>7.78</c:v>
                  </c:pt>
                  <c:pt idx="4">
                    <c:v>5.29</c:v>
                  </c:pt>
                  <c:pt idx="5">
                    <c:v>31.44</c:v>
                  </c:pt>
                  <c:pt idx="6">
                    <c:v>16.58</c:v>
                  </c:pt>
                  <c:pt idx="7">
                    <c:v>7.20</c:v>
                  </c:pt>
                  <c:pt idx="8">
                    <c:v>21.00</c:v>
                  </c:pt>
                  <c:pt idx="9">
                    <c:v>4.58</c:v>
                  </c:pt>
                  <c:pt idx="10">
                    <c:v>8.60</c:v>
                  </c:pt>
                  <c:pt idx="11">
                    <c:v>5.14</c:v>
                  </c:pt>
                  <c:pt idx="12">
                    <c:v>9.93</c:v>
                  </c:pt>
                  <c:pt idx="13">
                    <c:v>1.69</c:v>
                  </c:pt>
                  <c:pt idx="14">
                    <c:v>6.11</c:v>
                  </c:pt>
                  <c:pt idx="15">
                    <c:v>10.43</c:v>
                  </c:pt>
                  <c:pt idx="16">
                    <c:v>5.91</c:v>
                  </c:pt>
                  <c:pt idx="17">
                    <c:v>7.13</c:v>
                  </c:pt>
                  <c:pt idx="18">
                    <c:v>15.29</c:v>
                  </c:pt>
                  <c:pt idx="19">
                    <c:v>4.13</c:v>
                  </c:pt>
                </c:lvl>
                <c:lvl>
                  <c:pt idx="0">
                    <c:v>4.60</c:v>
                  </c:pt>
                  <c:pt idx="1">
                    <c:v>12.60</c:v>
                  </c:pt>
                  <c:pt idx="2">
                    <c:v>20.67</c:v>
                  </c:pt>
                  <c:pt idx="3">
                    <c:v>10.00</c:v>
                  </c:pt>
                  <c:pt idx="4">
                    <c:v>11.00</c:v>
                  </c:pt>
                  <c:pt idx="5">
                    <c:v>28.20</c:v>
                  </c:pt>
                  <c:pt idx="6">
                    <c:v>19.00</c:v>
                  </c:pt>
                  <c:pt idx="7">
                    <c:v>62.00</c:v>
                  </c:pt>
                  <c:pt idx="8">
                    <c:v>169.00</c:v>
                  </c:pt>
                  <c:pt idx="9">
                    <c:v>26.00</c:v>
                  </c:pt>
                  <c:pt idx="10">
                    <c:v>1.00</c:v>
                  </c:pt>
                  <c:pt idx="11">
                    <c:v>23.00</c:v>
                  </c:pt>
                  <c:pt idx="12">
                    <c:v>17.00</c:v>
                  </c:pt>
                  <c:pt idx="13">
                    <c:v>2.00</c:v>
                  </c:pt>
                  <c:pt idx="14">
                    <c:v>26.00</c:v>
                  </c:pt>
                  <c:pt idx="15">
                    <c:v>13.33</c:v>
                  </c:pt>
                  <c:pt idx="16">
                    <c:v>35.00</c:v>
                  </c:pt>
                  <c:pt idx="17">
                    <c:v>43.00</c:v>
                  </c:pt>
                  <c:pt idx="18">
                    <c:v>26.33</c:v>
                  </c:pt>
                  <c:pt idx="19">
                    <c:v>3.25</c:v>
                  </c:pt>
                </c:lvl>
                <c:lvl>
                  <c:pt idx="0">
                    <c:v>0.40</c:v>
                  </c:pt>
                  <c:pt idx="1">
                    <c:v>1.24</c:v>
                  </c:pt>
                  <c:pt idx="2">
                    <c:v>2.21</c:v>
                  </c:pt>
                  <c:pt idx="3">
                    <c:v>1.67</c:v>
                  </c:pt>
                  <c:pt idx="4">
                    <c:v>11.00</c:v>
                  </c:pt>
                  <c:pt idx="5">
                    <c:v>2.66</c:v>
                  </c:pt>
                  <c:pt idx="6">
                    <c:v>1.77</c:v>
                  </c:pt>
                  <c:pt idx="7">
                    <c:v>20.67</c:v>
                  </c:pt>
                  <c:pt idx="8">
                    <c:v>16.90</c:v>
                  </c:pt>
                  <c:pt idx="9">
                    <c:v>26.00</c:v>
                  </c:pt>
                  <c:pt idx="10">
                    <c:v>0.50</c:v>
                  </c:pt>
                  <c:pt idx="11">
                    <c:v>11.50</c:v>
                  </c:pt>
                  <c:pt idx="12">
                    <c:v>1.50</c:v>
                  </c:pt>
                  <c:pt idx="13">
                    <c:v>0.24</c:v>
                  </c:pt>
                  <c:pt idx="14">
                    <c:v>13.00</c:v>
                  </c:pt>
                  <c:pt idx="15">
                    <c:v>1.48</c:v>
                  </c:pt>
                  <c:pt idx="16">
                    <c:v>3.50</c:v>
                  </c:pt>
                  <c:pt idx="17">
                    <c:v>43.00</c:v>
                  </c:pt>
                  <c:pt idx="18">
                    <c:v>2.93</c:v>
                  </c:pt>
                  <c:pt idx="19">
                    <c:v>0.34</c:v>
                  </c:pt>
                </c:lvl>
                <c:lvl>
                  <c:pt idx="0">
                    <c:v>1.21</c:v>
                  </c:pt>
                  <c:pt idx="1">
                    <c:v>3.71</c:v>
                  </c:pt>
                  <c:pt idx="2">
                    <c:v>3.88</c:v>
                  </c:pt>
                  <c:pt idx="3">
                    <c:v>1.11</c:v>
                  </c:pt>
                  <c:pt idx="4">
                    <c:v>1.57</c:v>
                  </c:pt>
                  <c:pt idx="5">
                    <c:v>15.67</c:v>
                  </c:pt>
                  <c:pt idx="6">
                    <c:v>6.33</c:v>
                  </c:pt>
                  <c:pt idx="7">
                    <c:v>6.20</c:v>
                  </c:pt>
                  <c:pt idx="8">
                    <c:v>11.27</c:v>
                  </c:pt>
                  <c:pt idx="9">
                    <c:v>2.17</c:v>
                  </c:pt>
                  <c:pt idx="10">
                    <c:v>0.10</c:v>
                  </c:pt>
                  <c:pt idx="11">
                    <c:v>3.29</c:v>
                  </c:pt>
                  <c:pt idx="12">
                    <c:v>3.40</c:v>
                  </c:pt>
                  <c:pt idx="13">
                    <c:v>0.38</c:v>
                  </c:pt>
                  <c:pt idx="14">
                    <c:v>2.89</c:v>
                  </c:pt>
                  <c:pt idx="15">
                    <c:v>5.71</c:v>
                  </c:pt>
                  <c:pt idx="16">
                    <c:v>3.18</c:v>
                  </c:pt>
                  <c:pt idx="17">
                    <c:v>5.38</c:v>
                  </c:pt>
                  <c:pt idx="18">
                    <c:v>5.64</c:v>
                  </c:pt>
                  <c:pt idx="19">
                    <c:v>1.63</c:v>
                  </c:pt>
                </c:lvl>
                <c:lvl>
                  <c:pt idx="0">
                    <c:v>2.60</c:v>
                  </c:pt>
                  <c:pt idx="1">
                    <c:v>12.40</c:v>
                  </c:pt>
                  <c:pt idx="2">
                    <c:v>18.00</c:v>
                  </c:pt>
                  <c:pt idx="3">
                    <c:v>60.00</c:v>
                  </c:pt>
                  <c:pt idx="4">
                    <c:v>26.00</c:v>
                  </c:pt>
                  <c:pt idx="5">
                    <c:v>28.40</c:v>
                  </c:pt>
                  <c:pt idx="6">
                    <c:v>30.75</c:v>
                  </c:pt>
                  <c:pt idx="7">
                    <c:v>10.00</c:v>
                  </c:pt>
                  <c:pt idx="8">
                    <c:v>146.00</c:v>
                  </c:pt>
                  <c:pt idx="9">
                    <c:v>29.00</c:v>
                  </c:pt>
                  <c:pt idx="10">
                    <c:v>85.00</c:v>
                  </c:pt>
                  <c:pt idx="11">
                    <c:v>13.00</c:v>
                  </c:pt>
                  <c:pt idx="12">
                    <c:v>32.67</c:v>
                  </c:pt>
                  <c:pt idx="13">
                    <c:v>7.00</c:v>
                  </c:pt>
                  <c:pt idx="14">
                    <c:v>29.00</c:v>
                  </c:pt>
                  <c:pt idx="15">
                    <c:v>11.00</c:v>
                  </c:pt>
                  <c:pt idx="16">
                    <c:v>30.00</c:v>
                  </c:pt>
                  <c:pt idx="17">
                    <c:v>14.00</c:v>
                  </c:pt>
                  <c:pt idx="18">
                    <c:v>45.00</c:v>
                  </c:pt>
                  <c:pt idx="19">
                    <c:v>5.00</c:v>
                  </c:pt>
                </c:lvl>
                <c:lvl>
                  <c:pt idx="0">
                    <c:v>0.23</c:v>
                  </c:pt>
                  <c:pt idx="1">
                    <c:v>1.22</c:v>
                  </c:pt>
                  <c:pt idx="2">
                    <c:v>1.93</c:v>
                  </c:pt>
                  <c:pt idx="3">
                    <c:v>10.00</c:v>
                  </c:pt>
                  <c:pt idx="4">
                    <c:v>26.00</c:v>
                  </c:pt>
                  <c:pt idx="5">
                    <c:v>2.68</c:v>
                  </c:pt>
                  <c:pt idx="6">
                    <c:v>2.86</c:v>
                  </c:pt>
                  <c:pt idx="7">
                    <c:v>3.33</c:v>
                  </c:pt>
                  <c:pt idx="8">
                    <c:v>14.60</c:v>
                  </c:pt>
                  <c:pt idx="9">
                    <c:v>29.00</c:v>
                  </c:pt>
                  <c:pt idx="10">
                    <c:v>42.50</c:v>
                  </c:pt>
                  <c:pt idx="11">
                    <c:v>6.50</c:v>
                  </c:pt>
                  <c:pt idx="12">
                    <c:v>2.88</c:v>
                  </c:pt>
                  <c:pt idx="13">
                    <c:v>0.84</c:v>
                  </c:pt>
                  <c:pt idx="14">
                    <c:v>14.50</c:v>
                  </c:pt>
                  <c:pt idx="15">
                    <c:v>1.22</c:v>
                  </c:pt>
                  <c:pt idx="16">
                    <c:v>3.00</c:v>
                  </c:pt>
                  <c:pt idx="17">
                    <c:v>14.00</c:v>
                  </c:pt>
                  <c:pt idx="18">
                    <c:v>5.00</c:v>
                  </c:pt>
                  <c:pt idx="19">
                    <c:v>0.53</c:v>
                  </c:pt>
                </c:lvl>
                <c:lvl>
                  <c:pt idx="0">
                    <c:v>0.68</c:v>
                  </c:pt>
                  <c:pt idx="1">
                    <c:v>3.65</c:v>
                  </c:pt>
                  <c:pt idx="2">
                    <c:v>3.38</c:v>
                  </c:pt>
                  <c:pt idx="3">
                    <c:v>6.67</c:v>
                  </c:pt>
                  <c:pt idx="4">
                    <c:v>3.71</c:v>
                  </c:pt>
                  <c:pt idx="5">
                    <c:v>15.78</c:v>
                  </c:pt>
                  <c:pt idx="6">
                    <c:v>10.25</c:v>
                  </c:pt>
                  <c:pt idx="7">
                    <c:v>1.00</c:v>
                  </c:pt>
                  <c:pt idx="8">
                    <c:v>9.73</c:v>
                  </c:pt>
                  <c:pt idx="9">
                    <c:v>2.42</c:v>
                  </c:pt>
                  <c:pt idx="10">
                    <c:v>8.50</c:v>
                  </c:pt>
                  <c:pt idx="11">
                    <c:v>1.86</c:v>
                  </c:pt>
                  <c:pt idx="12">
                    <c:v>6.53</c:v>
                  </c:pt>
                  <c:pt idx="13">
                    <c:v>1.31</c:v>
                  </c:pt>
                  <c:pt idx="14">
                    <c:v>3.22</c:v>
                  </c:pt>
                  <c:pt idx="15">
                    <c:v>4.71</c:v>
                  </c:pt>
                  <c:pt idx="16">
                    <c:v>2.73</c:v>
                  </c:pt>
                  <c:pt idx="17">
                    <c:v>1.75</c:v>
                  </c:pt>
                  <c:pt idx="18">
                    <c:v>9.64</c:v>
                  </c:pt>
                  <c:pt idx="19">
                    <c:v>2.50</c:v>
                  </c:pt>
                </c:lvl>
                <c:lvl>
                  <c:pt idx="0">
                    <c:v>36</c:v>
                  </c:pt>
                  <c:pt idx="1">
                    <c:v>125</c:v>
                  </c:pt>
                  <c:pt idx="2">
                    <c:v>116</c:v>
                  </c:pt>
                  <c:pt idx="3">
                    <c:v>70</c:v>
                  </c:pt>
                  <c:pt idx="4">
                    <c:v>37</c:v>
                  </c:pt>
                  <c:pt idx="5">
                    <c:v>283</c:v>
                  </c:pt>
                  <c:pt idx="6">
                    <c:v>199</c:v>
                  </c:pt>
                  <c:pt idx="7">
                    <c:v>72</c:v>
                  </c:pt>
                  <c:pt idx="8">
                    <c:v>315</c:v>
                  </c:pt>
                  <c:pt idx="9">
                    <c:v>55</c:v>
                  </c:pt>
                  <c:pt idx="10">
                    <c:v>86</c:v>
                  </c:pt>
                  <c:pt idx="11">
                    <c:v>36</c:v>
                  </c:pt>
                  <c:pt idx="12">
                    <c:v>149</c:v>
                  </c:pt>
                  <c:pt idx="13">
                    <c:v>27</c:v>
                  </c:pt>
                  <c:pt idx="14">
                    <c:v>55</c:v>
                  </c:pt>
                  <c:pt idx="15">
                    <c:v>73</c:v>
                  </c:pt>
                  <c:pt idx="16">
                    <c:v>65</c:v>
                  </c:pt>
                  <c:pt idx="17">
                    <c:v>57</c:v>
                  </c:pt>
                  <c:pt idx="18">
                    <c:v>214</c:v>
                  </c:pt>
                  <c:pt idx="19">
                    <c:v>33</c:v>
                  </c:pt>
                </c:lvl>
                <c:lvl>
                  <c:pt idx="0">
                    <c:v>23</c:v>
                  </c:pt>
                  <c:pt idx="1">
                    <c:v>63</c:v>
                  </c:pt>
                  <c:pt idx="2">
                    <c:v>62</c:v>
                  </c:pt>
                  <c:pt idx="3">
                    <c:v>10</c:v>
                  </c:pt>
                  <c:pt idx="4">
                    <c:v>11</c:v>
                  </c:pt>
                  <c:pt idx="5">
                    <c:v>141</c:v>
                  </c:pt>
                  <c:pt idx="6">
                    <c:v>76</c:v>
                  </c:pt>
                  <c:pt idx="7">
                    <c:v>62</c:v>
                  </c:pt>
                  <c:pt idx="8">
                    <c:v>169</c:v>
                  </c:pt>
                  <c:pt idx="9">
                    <c:v>26</c:v>
                  </c:pt>
                  <c:pt idx="10">
                    <c:v>1</c:v>
                  </c:pt>
                  <c:pt idx="11">
                    <c:v>23</c:v>
                  </c:pt>
                  <c:pt idx="12">
                    <c:v>51</c:v>
                  </c:pt>
                  <c:pt idx="13">
                    <c:v>6</c:v>
                  </c:pt>
                  <c:pt idx="14">
                    <c:v>26</c:v>
                  </c:pt>
                  <c:pt idx="15">
                    <c:v>40</c:v>
                  </c:pt>
                  <c:pt idx="16">
                    <c:v>35</c:v>
                  </c:pt>
                  <c:pt idx="17">
                    <c:v>43</c:v>
                  </c:pt>
                  <c:pt idx="18">
                    <c:v>79</c:v>
                  </c:pt>
                  <c:pt idx="19">
                    <c:v>13</c:v>
                  </c:pt>
                </c:lvl>
                <c:lvl>
                  <c:pt idx="0">
                    <c:v>13</c:v>
                  </c:pt>
                  <c:pt idx="1">
                    <c:v>62</c:v>
                  </c:pt>
                  <c:pt idx="2">
                    <c:v>54</c:v>
                  </c:pt>
                  <c:pt idx="3">
                    <c:v>60</c:v>
                  </c:pt>
                  <c:pt idx="4">
                    <c:v>26</c:v>
                  </c:pt>
                  <c:pt idx="5">
                    <c:v>142</c:v>
                  </c:pt>
                  <c:pt idx="6">
                    <c:v>123</c:v>
                  </c:pt>
                  <c:pt idx="7">
                    <c:v>10</c:v>
                  </c:pt>
                  <c:pt idx="8">
                    <c:v>146</c:v>
                  </c:pt>
                  <c:pt idx="9">
                    <c:v>29</c:v>
                  </c:pt>
                  <c:pt idx="10">
                    <c:v>85</c:v>
                  </c:pt>
                  <c:pt idx="11">
                    <c:v>13</c:v>
                  </c:pt>
                  <c:pt idx="12">
                    <c:v>98</c:v>
                  </c:pt>
                  <c:pt idx="13">
                    <c:v>21</c:v>
                  </c:pt>
                  <c:pt idx="14">
                    <c:v>29</c:v>
                  </c:pt>
                  <c:pt idx="15">
                    <c:v>33</c:v>
                  </c:pt>
                  <c:pt idx="16">
                    <c:v>30</c:v>
                  </c:pt>
                  <c:pt idx="17">
                    <c:v>14</c:v>
                  </c:pt>
                  <c:pt idx="18">
                    <c:v>135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0</c:v>
                  </c:pt>
                  <c:pt idx="2">
                    <c:v>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38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4</c:v>
                  </c:pt>
                  <c:pt idx="18">
                    <c:v>0</c:v>
                  </c:pt>
                  <c:pt idx="19">
                    <c:v>0</c:v>
                  </c:pt>
                </c:lvl>
                <c:lvl>
                  <c:pt idx="0">
                    <c:v>21</c:v>
                  </c:pt>
                  <c:pt idx="1">
                    <c:v>3</c:v>
                  </c:pt>
                  <c:pt idx="2">
                    <c:v>7</c:v>
                  </c:pt>
                  <c:pt idx="3">
                    <c:v>1</c:v>
                  </c:pt>
                  <c:pt idx="4">
                    <c:v>8</c:v>
                  </c:pt>
                  <c:pt idx="5">
                    <c:v>7</c:v>
                  </c:pt>
                  <c:pt idx="6">
                    <c:v>1</c:v>
                  </c:pt>
                  <c:pt idx="7">
                    <c:v>14</c:v>
                  </c:pt>
                  <c:pt idx="8">
                    <c:v>39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48</c:v>
                  </c:pt>
                  <c:pt idx="13">
                    <c:v>0</c:v>
                  </c:pt>
                  <c:pt idx="14">
                    <c:v>15</c:v>
                  </c:pt>
                  <c:pt idx="15">
                    <c:v>10</c:v>
                  </c:pt>
                  <c:pt idx="16">
                    <c:v>2</c:v>
                  </c:pt>
                  <c:pt idx="17">
                    <c:v>0</c:v>
                  </c:pt>
                  <c:pt idx="18">
                    <c:v>18</c:v>
                  </c:pt>
                  <c:pt idx="19">
                    <c:v>1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9</c:v>
                  </c:pt>
                  <c:pt idx="3">
                    <c:v>9</c:v>
                  </c:pt>
                  <c:pt idx="4">
                    <c:v>3</c:v>
                  </c:pt>
                  <c:pt idx="5">
                    <c:v>0</c:v>
                  </c:pt>
                  <c:pt idx="6">
                    <c:v>1</c:v>
                  </c:pt>
                  <c:pt idx="7">
                    <c:v>10</c:v>
                  </c:pt>
                  <c:pt idx="8">
                    <c:v>1</c:v>
                  </c:pt>
                  <c:pt idx="9">
                    <c:v>19</c:v>
                  </c:pt>
                  <c:pt idx="10">
                    <c:v>0</c:v>
                  </c:pt>
                  <c:pt idx="11">
                    <c:v>1</c:v>
                  </c:pt>
                  <c:pt idx="12">
                    <c:v>3</c:v>
                  </c:pt>
                  <c:pt idx="13">
                    <c:v>6</c:v>
                  </c:pt>
                  <c:pt idx="14">
                    <c:v>2</c:v>
                  </c:pt>
                  <c:pt idx="15">
                    <c:v>9</c:v>
                  </c:pt>
                  <c:pt idx="16">
                    <c:v>12</c:v>
                  </c:pt>
                  <c:pt idx="17">
                    <c:v>8</c:v>
                  </c:pt>
                  <c:pt idx="18">
                    <c:v>39</c:v>
                  </c:pt>
                  <c:pt idx="19">
                    <c:v>3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12</c:v>
                  </c:pt>
                  <c:pt idx="3">
                    <c:v>14</c:v>
                  </c:pt>
                  <c:pt idx="4">
                    <c:v>4</c:v>
                  </c:pt>
                  <c:pt idx="5">
                    <c:v>8</c:v>
                  </c:pt>
                  <c:pt idx="6">
                    <c:v>6</c:v>
                  </c:pt>
                  <c:pt idx="7">
                    <c:v>10</c:v>
                  </c:pt>
                  <c:pt idx="8">
                    <c:v>4</c:v>
                  </c:pt>
                  <c:pt idx="9">
                    <c:v>15</c:v>
                  </c:pt>
                  <c:pt idx="10">
                    <c:v>0</c:v>
                  </c:pt>
                  <c:pt idx="11">
                    <c:v>2</c:v>
                  </c:pt>
                  <c:pt idx="12">
                    <c:v>13</c:v>
                  </c:pt>
                  <c:pt idx="13">
                    <c:v>6</c:v>
                  </c:pt>
                  <c:pt idx="14">
                    <c:v>10</c:v>
                  </c:pt>
                  <c:pt idx="15">
                    <c:v>10</c:v>
                  </c:pt>
                  <c:pt idx="16">
                    <c:v>18</c:v>
                  </c:pt>
                  <c:pt idx="17">
                    <c:v>11</c:v>
                  </c:pt>
                  <c:pt idx="18">
                    <c:v>51</c:v>
                  </c:pt>
                  <c:pt idx="19">
                    <c:v>4</c:v>
                  </c:pt>
                </c:lvl>
                <c:lvl>
                  <c:pt idx="0">
                    <c:v>0</c:v>
                  </c:pt>
                  <c:pt idx="1">
                    <c:v>57</c:v>
                  </c:pt>
                  <c:pt idx="2">
                    <c:v>42</c:v>
                  </c:pt>
                  <c:pt idx="3">
                    <c:v>0</c:v>
                  </c:pt>
                  <c:pt idx="4">
                    <c:v>0</c:v>
                  </c:pt>
                  <c:pt idx="5">
                    <c:v>134</c:v>
                  </c:pt>
                  <c:pt idx="6">
                    <c:v>74</c:v>
                  </c:pt>
                  <c:pt idx="7">
                    <c:v>0</c:v>
                  </c:pt>
                  <c:pt idx="8">
                    <c:v>129</c:v>
                  </c:pt>
                  <c:pt idx="9">
                    <c:v>7</c:v>
                  </c:pt>
                  <c:pt idx="10">
                    <c:v>0</c:v>
                  </c:pt>
                  <c:pt idx="11">
                    <c:v>21</c:v>
                  </c:pt>
                  <c:pt idx="12">
                    <c:v>0</c:v>
                  </c:pt>
                  <c:pt idx="13">
                    <c:v>0</c:v>
                  </c:pt>
                  <c:pt idx="14">
                    <c:v>9</c:v>
                  </c:pt>
                  <c:pt idx="15">
                    <c:v>21</c:v>
                  </c:pt>
                  <c:pt idx="16">
                    <c:v>21</c:v>
                  </c:pt>
                  <c:pt idx="17">
                    <c:v>31</c:v>
                  </c:pt>
                  <c:pt idx="18">
                    <c:v>22</c:v>
                  </c:pt>
                  <c:pt idx="19">
                    <c:v>9</c:v>
                  </c:pt>
                </c:lvl>
                <c:lvl>
                  <c:pt idx="0">
                    <c:v>8</c:v>
                  </c:pt>
                  <c:pt idx="1">
                    <c:v>57</c:v>
                  </c:pt>
                  <c:pt idx="2">
                    <c:v>42</c:v>
                  </c:pt>
                  <c:pt idx="3">
                    <c:v>46</c:v>
                  </c:pt>
                  <c:pt idx="4">
                    <c:v>22</c:v>
                  </c:pt>
                  <c:pt idx="5">
                    <c:v>134</c:v>
                  </c:pt>
                  <c:pt idx="6">
                    <c:v>117</c:v>
                  </c:pt>
                  <c:pt idx="7">
                    <c:v>0</c:v>
                  </c:pt>
                  <c:pt idx="8">
                    <c:v>142</c:v>
                  </c:pt>
                  <c:pt idx="9">
                    <c:v>14</c:v>
                  </c:pt>
                  <c:pt idx="10">
                    <c:v>85</c:v>
                  </c:pt>
                  <c:pt idx="11">
                    <c:v>11</c:v>
                  </c:pt>
                  <c:pt idx="12">
                    <c:v>85</c:v>
                  </c:pt>
                  <c:pt idx="13">
                    <c:v>15</c:v>
                  </c:pt>
                  <c:pt idx="14">
                    <c:v>19</c:v>
                  </c:pt>
                  <c:pt idx="15">
                    <c:v>23</c:v>
                  </c:pt>
                  <c:pt idx="16">
                    <c:v>12</c:v>
                  </c:pt>
                  <c:pt idx="17">
                    <c:v>3</c:v>
                  </c:pt>
                  <c:pt idx="18">
                    <c:v>84</c:v>
                  </c:pt>
                  <c:pt idx="19">
                    <c:v>16</c:v>
                  </c:pt>
                </c:lvl>
                <c:lvl>
                  <c:pt idx="0">
                    <c:v>0</c:v>
                  </c:pt>
                  <c:pt idx="1">
                    <c:v>10</c:v>
                  </c:pt>
                  <c:pt idx="2">
                    <c:v>8</c:v>
                  </c:pt>
                  <c:pt idx="3">
                    <c:v>0</c:v>
                  </c:pt>
                  <c:pt idx="4">
                    <c:v>0</c:v>
                  </c:pt>
                  <c:pt idx="5">
                    <c:v>14</c:v>
                  </c:pt>
                  <c:pt idx="6">
                    <c:v>11</c:v>
                  </c:pt>
                  <c:pt idx="7">
                    <c:v>0</c:v>
                  </c:pt>
                  <c:pt idx="8">
                    <c:v>15</c:v>
                  </c:pt>
                  <c:pt idx="9">
                    <c:v>2</c:v>
                  </c:pt>
                  <c:pt idx="10">
                    <c:v>0</c:v>
                  </c:pt>
                  <c:pt idx="11">
                    <c:v>3</c:v>
                  </c:pt>
                  <c:pt idx="12">
                    <c:v>0</c:v>
                  </c:pt>
                  <c:pt idx="13">
                    <c:v>0</c:v>
                  </c:pt>
                  <c:pt idx="14">
                    <c:v>2</c:v>
                  </c:pt>
                  <c:pt idx="15">
                    <c:v>5</c:v>
                  </c:pt>
                  <c:pt idx="16">
                    <c:v>4</c:v>
                  </c:pt>
                  <c:pt idx="17">
                    <c:v>5</c:v>
                  </c:pt>
                  <c:pt idx="18">
                    <c:v>8</c:v>
                  </c:pt>
                  <c:pt idx="19">
                    <c:v>2</c:v>
                  </c:pt>
                </c:lvl>
                <c:lvl>
                  <c:pt idx="0">
                    <c:v>2</c:v>
                  </c:pt>
                  <c:pt idx="1">
                    <c:v>10</c:v>
                  </c:pt>
                  <c:pt idx="2">
                    <c:v>8</c:v>
                  </c:pt>
                  <c:pt idx="3">
                    <c:v>6</c:v>
                  </c:pt>
                  <c:pt idx="4">
                    <c:v>2</c:v>
                  </c:pt>
                  <c:pt idx="5">
                    <c:v>14</c:v>
                  </c:pt>
                  <c:pt idx="6">
                    <c:v>16</c:v>
                  </c:pt>
                  <c:pt idx="7">
                    <c:v>0</c:v>
                  </c:pt>
                  <c:pt idx="8">
                    <c:v>16</c:v>
                  </c:pt>
                  <c:pt idx="9">
                    <c:v>4</c:v>
                  </c:pt>
                  <c:pt idx="10">
                    <c:v>11</c:v>
                  </c:pt>
                  <c:pt idx="11">
                    <c:v>3</c:v>
                  </c:pt>
                  <c:pt idx="12">
                    <c:v>7</c:v>
                  </c:pt>
                  <c:pt idx="13">
                    <c:v>2</c:v>
                  </c:pt>
                  <c:pt idx="14">
                    <c:v>4</c:v>
                  </c:pt>
                  <c:pt idx="15">
                    <c:v>5</c:v>
                  </c:pt>
                  <c:pt idx="16">
                    <c:v>4</c:v>
                  </c:pt>
                  <c:pt idx="17">
                    <c:v>1</c:v>
                  </c:pt>
                  <c:pt idx="18">
                    <c:v>15</c:v>
                  </c:pt>
                  <c:pt idx="19">
                    <c:v>4</c:v>
                  </c:pt>
                </c:lvl>
                <c:lvl>
                  <c:pt idx="0">
                    <c:v>73</c:v>
                  </c:pt>
                  <c:pt idx="1">
                    <c:v>59</c:v>
                  </c:pt>
                  <c:pt idx="2">
                    <c:v>40</c:v>
                  </c:pt>
                  <c:pt idx="3">
                    <c:v>131</c:v>
                  </c:pt>
                  <c:pt idx="4">
                    <c:v>86</c:v>
                  </c:pt>
                  <c:pt idx="5">
                    <c:v>13</c:v>
                  </c:pt>
                  <c:pt idx="6">
                    <c:v>66</c:v>
                  </c:pt>
                  <c:pt idx="7">
                    <c:v>128</c:v>
                  </c:pt>
                  <c:pt idx="8">
                    <c:v>121</c:v>
                  </c:pt>
                  <c:pt idx="9">
                    <c:v>17</c:v>
                  </c:pt>
                  <c:pt idx="10">
                    <c:v>103</c:v>
                  </c:pt>
                  <c:pt idx="11">
                    <c:v>7</c:v>
                  </c:pt>
                  <c:pt idx="12">
                    <c:v>169</c:v>
                  </c:pt>
                  <c:pt idx="13">
                    <c:v>41</c:v>
                  </c:pt>
                  <c:pt idx="14">
                    <c:v>28</c:v>
                  </c:pt>
                  <c:pt idx="15">
                    <c:v>49</c:v>
                  </c:pt>
                  <c:pt idx="16">
                    <c:v>69</c:v>
                  </c:pt>
                  <c:pt idx="17">
                    <c:v>82</c:v>
                  </c:pt>
                  <c:pt idx="18">
                    <c:v>245</c:v>
                  </c:pt>
                  <c:pt idx="19">
                    <c:v>17</c:v>
                  </c:pt>
                </c:lvl>
                <c:lvl>
                  <c:pt idx="0">
                    <c:v>61</c:v>
                  </c:pt>
                  <c:pt idx="1">
                    <c:v>57</c:v>
                  </c:pt>
                  <c:pt idx="2">
                    <c:v>37</c:v>
                  </c:pt>
                  <c:pt idx="3">
                    <c:v>80</c:v>
                  </c:pt>
                  <c:pt idx="4">
                    <c:v>63</c:v>
                  </c:pt>
                  <c:pt idx="5">
                    <c:v>5</c:v>
                  </c:pt>
                  <c:pt idx="6">
                    <c:v>18</c:v>
                  </c:pt>
                  <c:pt idx="7">
                    <c:v>128</c:v>
                  </c:pt>
                  <c:pt idx="8">
                    <c:v>105</c:v>
                  </c:pt>
                  <c:pt idx="9">
                    <c:v>14</c:v>
                  </c:pt>
                  <c:pt idx="10">
                    <c:v>18</c:v>
                  </c:pt>
                  <c:pt idx="11">
                    <c:v>16</c:v>
                  </c:pt>
                  <c:pt idx="12">
                    <c:v>74</c:v>
                  </c:pt>
                  <c:pt idx="13">
                    <c:v>26</c:v>
                  </c:pt>
                  <c:pt idx="14">
                    <c:v>10</c:v>
                  </c:pt>
                  <c:pt idx="15">
                    <c:v>46</c:v>
                  </c:pt>
                  <c:pt idx="16">
                    <c:v>72</c:v>
                  </c:pt>
                  <c:pt idx="17">
                    <c:v>107</c:v>
                  </c:pt>
                  <c:pt idx="18">
                    <c:v>171</c:v>
                  </c:pt>
                  <c:pt idx="19">
                    <c:v>9</c:v>
                  </c:pt>
                </c:lvl>
                <c:lvl>
                  <c:pt idx="0">
                    <c:v>11</c:v>
                  </c:pt>
                  <c:pt idx="1">
                    <c:v>10</c:v>
                  </c:pt>
                  <c:pt idx="2">
                    <c:v>7</c:v>
                  </c:pt>
                  <c:pt idx="3">
                    <c:v>23</c:v>
                  </c:pt>
                  <c:pt idx="4">
                    <c:v>11</c:v>
                  </c:pt>
                  <c:pt idx="5">
                    <c:v>2</c:v>
                  </c:pt>
                  <c:pt idx="6">
                    <c:v>8</c:v>
                  </c:pt>
                  <c:pt idx="7">
                    <c:v>24</c:v>
                  </c:pt>
                  <c:pt idx="8">
                    <c:v>13</c:v>
                  </c:pt>
                  <c:pt idx="9">
                    <c:v>6</c:v>
                  </c:pt>
                  <c:pt idx="10">
                    <c:v>13</c:v>
                  </c:pt>
                  <c:pt idx="11">
                    <c:v>2</c:v>
                  </c:pt>
                  <c:pt idx="12">
                    <c:v>13</c:v>
                  </c:pt>
                  <c:pt idx="13">
                    <c:v>7</c:v>
                  </c:pt>
                  <c:pt idx="14">
                    <c:v>5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10</c:v>
                  </c:pt>
                  <c:pt idx="18">
                    <c:v>33</c:v>
                  </c:pt>
                  <c:pt idx="19">
                    <c:v>4</c:v>
                  </c:pt>
                </c:lvl>
                <c:lvl>
                  <c:pt idx="0">
                    <c:v>9</c:v>
                  </c:pt>
                  <c:pt idx="1">
                    <c:v>10</c:v>
                  </c:pt>
                  <c:pt idx="2">
                    <c:v>7</c:v>
                  </c:pt>
                  <c:pt idx="3">
                    <c:v>17</c:v>
                  </c:pt>
                  <c:pt idx="4">
                    <c:v>9</c:v>
                  </c:pt>
                  <c:pt idx="5">
                    <c:v>2</c:v>
                  </c:pt>
                  <c:pt idx="6">
                    <c:v>3</c:v>
                  </c:pt>
                  <c:pt idx="7">
                    <c:v>24</c:v>
                  </c:pt>
                  <c:pt idx="8">
                    <c:v>12</c:v>
                  </c:pt>
                  <c:pt idx="9">
                    <c:v>4</c:v>
                  </c:pt>
                  <c:pt idx="10">
                    <c:v>2</c:v>
                  </c:pt>
                  <c:pt idx="11">
                    <c:v>2</c:v>
                  </c:pt>
                  <c:pt idx="12">
                    <c:v>6</c:v>
                  </c:pt>
                  <c:pt idx="13">
                    <c:v>5</c:v>
                  </c:pt>
                  <c:pt idx="14">
                    <c:v>3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14</c:v>
                  </c:pt>
                  <c:pt idx="18">
                    <c:v>26</c:v>
                  </c:pt>
                  <c:pt idx="19">
                    <c:v>2</c:v>
                  </c:pt>
                </c:lvl>
                <c:lvl>
                  <c:pt idx="0">
                    <c:v>42%</c:v>
                  </c:pt>
                  <c:pt idx="1">
                    <c:v>41%</c:v>
                  </c:pt>
                  <c:pt idx="2">
                    <c:v>56%</c:v>
                  </c:pt>
                  <c:pt idx="3">
                    <c:v>78%</c:v>
                  </c:pt>
                  <c:pt idx="4">
                    <c:v>57%</c:v>
                  </c:pt>
                  <c:pt idx="5">
                    <c:v>78%</c:v>
                  </c:pt>
                  <c:pt idx="6">
                    <c:v>50%</c:v>
                  </c:pt>
                  <c:pt idx="7">
                    <c:v>80%</c:v>
                  </c:pt>
                  <c:pt idx="8">
                    <c:v>67%</c:v>
                  </c:pt>
                  <c:pt idx="9">
                    <c:v>58%</c:v>
                  </c:pt>
                  <c:pt idx="10">
                    <c:v>40%</c:v>
                  </c:pt>
                  <c:pt idx="11">
                    <c:v>57%</c:v>
                  </c:pt>
                  <c:pt idx="12">
                    <c:v>47%</c:v>
                  </c:pt>
                  <c:pt idx="13">
                    <c:v>31%</c:v>
                  </c:pt>
                  <c:pt idx="14">
                    <c:v>67%</c:v>
                  </c:pt>
                  <c:pt idx="15">
                    <c:v>57%</c:v>
                  </c:pt>
                  <c:pt idx="16">
                    <c:v>45%</c:v>
                  </c:pt>
                  <c:pt idx="17">
                    <c:v>63%</c:v>
                  </c:pt>
                  <c:pt idx="18">
                    <c:v>50%</c:v>
                  </c:pt>
                  <c:pt idx="19">
                    <c:v>75%</c:v>
                  </c:pt>
                </c:lvl>
                <c:lvl>
                  <c:pt idx="0">
                    <c:v>19</c:v>
                  </c:pt>
                  <c:pt idx="1">
                    <c:v>17</c:v>
                  </c:pt>
                  <c:pt idx="2">
                    <c:v>16</c:v>
                  </c:pt>
                  <c:pt idx="3">
                    <c:v>9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10</c:v>
                  </c:pt>
                  <c:pt idx="8">
                    <c:v>15</c:v>
                  </c:pt>
                  <c:pt idx="9">
                    <c:v>12</c:v>
                  </c:pt>
                  <c:pt idx="10">
                    <c:v>10</c:v>
                  </c:pt>
                  <c:pt idx="11">
                    <c:v>7</c:v>
                  </c:pt>
                  <c:pt idx="12">
                    <c:v>15</c:v>
                  </c:pt>
                  <c:pt idx="13">
                    <c:v>16</c:v>
                  </c:pt>
                  <c:pt idx="14">
                    <c:v>9</c:v>
                  </c:pt>
                  <c:pt idx="15">
                    <c:v>7</c:v>
                  </c:pt>
                  <c:pt idx="16">
                    <c:v>11</c:v>
                  </c:pt>
                  <c:pt idx="17">
                    <c:v>8</c:v>
                  </c:pt>
                  <c:pt idx="18">
                    <c:v>14</c:v>
                  </c:pt>
                  <c:pt idx="19">
                    <c:v>8</c:v>
                  </c:pt>
                </c:lvl>
              </c:multiLvlStrCache>
            </c:multiLvlStrRef>
          </c:xVal>
          <c:yVal>
            <c:numRef>
              <c:f>data!$BF$155:$BF$174</c:f>
              <c:numCache>
                <c:formatCode>General</c:formatCode>
                <c:ptCount val="20"/>
                <c:pt idx="0">
                  <c:v>1131</c:v>
                </c:pt>
                <c:pt idx="1">
                  <c:v>1476</c:v>
                </c:pt>
                <c:pt idx="2">
                  <c:v>172</c:v>
                </c:pt>
                <c:pt idx="3">
                  <c:v>312</c:v>
                </c:pt>
                <c:pt idx="4">
                  <c:v>95</c:v>
                </c:pt>
                <c:pt idx="5">
                  <c:v>375</c:v>
                </c:pt>
                <c:pt idx="6">
                  <c:v>319</c:v>
                </c:pt>
                <c:pt idx="7">
                  <c:v>1321</c:v>
                </c:pt>
                <c:pt idx="8">
                  <c:v>1330</c:v>
                </c:pt>
                <c:pt idx="9">
                  <c:v>43</c:v>
                </c:pt>
                <c:pt idx="10">
                  <c:v>155</c:v>
                </c:pt>
                <c:pt idx="11">
                  <c:v>1261</c:v>
                </c:pt>
                <c:pt idx="12">
                  <c:v>297</c:v>
                </c:pt>
                <c:pt idx="13">
                  <c:v>216</c:v>
                </c:pt>
                <c:pt idx="14">
                  <c:v>37</c:v>
                </c:pt>
                <c:pt idx="15">
                  <c:v>1661</c:v>
                </c:pt>
                <c:pt idx="16">
                  <c:v>179</c:v>
                </c:pt>
                <c:pt idx="17">
                  <c:v>204</c:v>
                </c:pt>
                <c:pt idx="18">
                  <c:v>188</c:v>
                </c:pt>
                <c:pt idx="19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9-4429-8BAE-9A1819432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40032"/>
        <c:axId val="663647936"/>
      </c:scatterChart>
      <c:valAx>
        <c:axId val="6636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Schema #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3647936"/>
        <c:crosses val="autoZero"/>
        <c:crossBetween val="midCat"/>
      </c:valAx>
      <c:valAx>
        <c:axId val="66364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Src # Commits (log)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36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data!$BF$1</c:f>
              <c:strCache>
                <c:ptCount val="1"/>
                <c:pt idx="0">
                  <c:v>#CommitsSrc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data!$X$175:$BE$196</c:f>
              <c:multiLvlStrCache>
                <c:ptCount val="22"/>
                <c:lvl>
                  <c:pt idx="0">
                    <c:v>AA-ALERT__frbcatdb</c:v>
                  </c:pt>
                  <c:pt idx="1">
                    <c:v>arnoldasgudas__Hangfire.MySqlStorage</c:v>
                  </c:pt>
                  <c:pt idx="2">
                    <c:v>blabla1337__skf-flask</c:v>
                  </c:pt>
                  <c:pt idx="3">
                    <c:v>builderscon__octav</c:v>
                  </c:pt>
                  <c:pt idx="4">
                    <c:v>cgrates__cgrates</c:v>
                  </c:pt>
                  <c:pt idx="5">
                    <c:v>energine-cmf__energine</c:v>
                  </c:pt>
                  <c:pt idx="6">
                    <c:v>enova__landable</c:v>
                  </c:pt>
                  <c:pt idx="7">
                    <c:v>EPICPaaS__appmsgsrv</c:v>
                  </c:pt>
                  <c:pt idx="8">
                    <c:v>foodcoopshop__foodcoopshop</c:v>
                  </c:pt>
                  <c:pt idx="9">
                    <c:v>HaliteChallenge__Halite-II</c:v>
                  </c:pt>
                  <c:pt idx="10">
                    <c:v>intelliants__subrion</c:v>
                  </c:pt>
                  <c:pt idx="11">
                    <c:v>joomlatools__joomla-platform</c:v>
                  </c:pt>
                  <c:pt idx="12">
                    <c:v>MDSLab__s4t-iotronic-standalone</c:v>
                  </c:pt>
                  <c:pt idx="13">
                    <c:v>nooku__joomla-todo</c:v>
                  </c:pt>
                  <c:pt idx="14">
                    <c:v>opencart__opencart</c:v>
                  </c:pt>
                  <c:pt idx="15">
                    <c:v>pinterest__teletraan</c:v>
                  </c:pt>
                  <c:pt idx="16">
                    <c:v>pods-framework__pods</c:v>
                  </c:pt>
                  <c:pt idx="17">
                    <c:v>processone__ejabberd</c:v>
                  </c:pt>
                  <c:pt idx="18">
                    <c:v>quickapps__cms</c:v>
                  </c:pt>
                  <c:pt idx="19">
                    <c:v>studygolang__studygolang</c:v>
                  </c:pt>
                  <c:pt idx="20">
                    <c:v>torrentpier__torrentpier</c:v>
                  </c:pt>
                  <c:pt idx="21">
                    <c:v>tronsha__cerberus</c:v>
                  </c:pt>
                </c:lvl>
                <c:lvl>
                  <c:pt idx="1">
                    <c:v>DO-UNDO</c:v>
                  </c:pt>
                  <c:pt idx="3">
                    <c:v>REGULARLY_UPD</c:v>
                  </c:pt>
                  <c:pt idx="4">
                    <c:v>REGULARLY_UPD</c:v>
                  </c:pt>
                  <c:pt idx="6">
                    <c:v>11_FOCUSEDA-COMMITS</c:v>
                  </c:pt>
                  <c:pt idx="8">
                    <c:v>REGULARLY_UPD</c:v>
                  </c:pt>
                  <c:pt idx="13">
                    <c:v>0_NONE + DO-UNDO</c:v>
                  </c:pt>
                  <c:pt idx="14">
                    <c:v>REGULARLY_UPD</c:v>
                  </c:pt>
                  <c:pt idx="15">
                    <c:v>MIXED: DENSE-N-FROZEN</c:v>
                  </c:pt>
                  <c:pt idx="16">
                    <c:v>REGULARLY_UPD</c:v>
                  </c:pt>
                  <c:pt idx="17">
                    <c:v>10_FEW_SMALL_A-COMMITS</c:v>
                  </c:pt>
                  <c:pt idx="18">
                    <c:v>10_FEW_SMALL_A-COMMITS</c:v>
                  </c:pt>
                </c:lvl>
                <c:lvl>
                  <c:pt idx="0">
                    <c:v>0_FLAT</c:v>
                  </c:pt>
                  <c:pt idx="1">
                    <c:v>11_ALMOST_FLAT</c:v>
                  </c:pt>
                  <c:pt idx="2">
                    <c:v>14_HIGH</c:v>
                  </c:pt>
                  <c:pt idx="3">
                    <c:v>14_HIGH</c:v>
                  </c:pt>
                  <c:pt idx="4">
                    <c:v>14_HIGH</c:v>
                  </c:pt>
                  <c:pt idx="5">
                    <c:v>14_HIGH</c:v>
                  </c:pt>
                  <c:pt idx="6">
                    <c:v>12_SMALL_SLOPE</c:v>
                  </c:pt>
                  <c:pt idx="7">
                    <c:v>14_HIGH</c:v>
                  </c:pt>
                  <c:pt idx="8">
                    <c:v>12_SMALL_SLOPE</c:v>
                  </c:pt>
                  <c:pt idx="9">
                    <c:v>14_HIGH</c:v>
                  </c:pt>
                  <c:pt idx="10">
                    <c:v>14_HIGH</c:v>
                  </c:pt>
                  <c:pt idx="11">
                    <c:v>14_HIGH</c:v>
                  </c:pt>
                  <c:pt idx="12">
                    <c:v>14_HIGH</c:v>
                  </c:pt>
                  <c:pt idx="13">
                    <c:v>0_FLAT</c:v>
                  </c:pt>
                  <c:pt idx="14">
                    <c:v>14_HIGH</c:v>
                  </c:pt>
                  <c:pt idx="15">
                    <c:v>TURBULENT</c:v>
                  </c:pt>
                  <c:pt idx="16">
                    <c:v>13_MODERATE</c:v>
                  </c:pt>
                  <c:pt idx="17">
                    <c:v>12_SMALL_SLOPE</c:v>
                  </c:pt>
                  <c:pt idx="18">
                    <c:v>11_ALMOST_FLAT</c:v>
                  </c:pt>
                  <c:pt idx="19">
                    <c:v>14_HIGH</c:v>
                  </c:pt>
                  <c:pt idx="20">
                    <c:v>14_HIGH</c:v>
                  </c:pt>
                  <c:pt idx="21">
                    <c:v>14_HIGH</c:v>
                  </c:pt>
                </c:lvl>
                <c:lvl>
                  <c:pt idx="0">
                    <c:v>1.45</c:v>
                  </c:pt>
                  <c:pt idx="1">
                    <c:v>0.43</c:v>
                  </c:pt>
                  <c:pt idx="2">
                    <c:v>0.96</c:v>
                  </c:pt>
                  <c:pt idx="3">
                    <c:v>4.35</c:v>
                  </c:pt>
                  <c:pt idx="4">
                    <c:v>2.68</c:v>
                  </c:pt>
                  <c:pt idx="5">
                    <c:v>0.78</c:v>
                  </c:pt>
                  <c:pt idx="6">
                    <c:v>1.41</c:v>
                  </c:pt>
                  <c:pt idx="7">
                    <c:v>8.00</c:v>
                  </c:pt>
                  <c:pt idx="8">
                    <c:v>4.47</c:v>
                  </c:pt>
                  <c:pt idx="9">
                    <c:v>8.33</c:v>
                  </c:pt>
                  <c:pt idx="10">
                    <c:v>4.09</c:v>
                  </c:pt>
                  <c:pt idx="11">
                    <c:v>0.78</c:v>
                  </c:pt>
                  <c:pt idx="12">
                    <c:v>0.62</c:v>
                  </c:pt>
                  <c:pt idx="13">
                    <c:v>0.90</c:v>
                  </c:pt>
                  <c:pt idx="14">
                    <c:v>4.91</c:v>
                  </c:pt>
                  <c:pt idx="15">
                    <c:v>1.86</c:v>
                  </c:pt>
                  <c:pt idx="16">
                    <c:v>0.81</c:v>
                  </c:pt>
                  <c:pt idx="17">
                    <c:v>0.93</c:v>
                  </c:pt>
                  <c:pt idx="18">
                    <c:v>1.13</c:v>
                  </c:pt>
                  <c:pt idx="19">
                    <c:v>1.35</c:v>
                  </c:pt>
                  <c:pt idx="20">
                    <c:v>1.50</c:v>
                  </c:pt>
                  <c:pt idx="21">
                    <c:v>0.50</c:v>
                  </c:pt>
                </c:lvl>
                <c:lvl>
                  <c:pt idx="0">
                    <c:v>1.09</c:v>
                  </c:pt>
                  <c:pt idx="1">
                    <c:v>0.29</c:v>
                  </c:pt>
                  <c:pt idx="2">
                    <c:v>0.45</c:v>
                  </c:pt>
                  <c:pt idx="3">
                    <c:v>3.41</c:v>
                  </c:pt>
                  <c:pt idx="4">
                    <c:v>2.37</c:v>
                  </c:pt>
                  <c:pt idx="5">
                    <c:v>0.62</c:v>
                  </c:pt>
                  <c:pt idx="6">
                    <c:v>0.94</c:v>
                  </c:pt>
                  <c:pt idx="7">
                    <c:v>7.00</c:v>
                  </c:pt>
                  <c:pt idx="8">
                    <c:v>3.87</c:v>
                  </c:pt>
                  <c:pt idx="9">
                    <c:v>6.67</c:v>
                  </c:pt>
                  <c:pt idx="10">
                    <c:v>0.97</c:v>
                  </c:pt>
                  <c:pt idx="11">
                    <c:v>0.70</c:v>
                  </c:pt>
                  <c:pt idx="12">
                    <c:v>0.48</c:v>
                  </c:pt>
                  <c:pt idx="13">
                    <c:v>0.70</c:v>
                  </c:pt>
                  <c:pt idx="14">
                    <c:v>2.21</c:v>
                  </c:pt>
                  <c:pt idx="15">
                    <c:v>1.71</c:v>
                  </c:pt>
                  <c:pt idx="16">
                    <c:v>0.54</c:v>
                  </c:pt>
                  <c:pt idx="17">
                    <c:v>0.60</c:v>
                  </c:pt>
                  <c:pt idx="18">
                    <c:v>0.46</c:v>
                  </c:pt>
                  <c:pt idx="19">
                    <c:v>1.15</c:v>
                  </c:pt>
                  <c:pt idx="20">
                    <c:v>0.55</c:v>
                  </c:pt>
                  <c:pt idx="21">
                    <c:v>0.42</c:v>
                  </c:pt>
                </c:lvl>
                <c:lvl>
                  <c:pt idx="0">
                    <c:v>0.14</c:v>
                  </c:pt>
                  <c:pt idx="1">
                    <c:v>0.47</c:v>
                  </c:pt>
                  <c:pt idx="2">
                    <c:v>0.67</c:v>
                  </c:pt>
                  <c:pt idx="3">
                    <c:v>0.84</c:v>
                  </c:pt>
                  <c:pt idx="4">
                    <c:v>0.51</c:v>
                  </c:pt>
                  <c:pt idx="5">
                    <c:v>0.74</c:v>
                  </c:pt>
                  <c:pt idx="6">
                    <c:v>0.64</c:v>
                  </c:pt>
                  <c:pt idx="7">
                    <c:v>0.78</c:v>
                  </c:pt>
                  <c:pt idx="8">
                    <c:v>0.55</c:v>
                  </c:pt>
                  <c:pt idx="9">
                    <c:v>0.43</c:v>
                  </c:pt>
                  <c:pt idx="10">
                    <c:v>0.57</c:v>
                  </c:pt>
                  <c:pt idx="11">
                    <c:v>0.39</c:v>
                  </c:pt>
                  <c:pt idx="12">
                    <c:v>0.61</c:v>
                  </c:pt>
                  <c:pt idx="13">
                    <c:v>0.50</c:v>
                  </c:pt>
                  <c:pt idx="14">
                    <c:v>0.52</c:v>
                  </c:pt>
                  <c:pt idx="15">
                    <c:v>0.46</c:v>
                  </c:pt>
                  <c:pt idx="16">
                    <c:v>0.36</c:v>
                  </c:pt>
                  <c:pt idx="17">
                    <c:v>0.61</c:v>
                  </c:pt>
                  <c:pt idx="18">
                    <c:v>0.56</c:v>
                  </c:pt>
                  <c:pt idx="19">
                    <c:v>0.87</c:v>
                  </c:pt>
                  <c:pt idx="20">
                    <c:v>0.39</c:v>
                  </c:pt>
                  <c:pt idx="21">
                    <c:v>0.71</c:v>
                  </c:pt>
                </c:lvl>
                <c:lvl>
                  <c:pt idx="0">
                    <c:v>1.00</c:v>
                  </c:pt>
                  <c:pt idx="1">
                    <c:v>1.09</c:v>
                  </c:pt>
                  <c:pt idx="2">
                    <c:v>4.75</c:v>
                  </c:pt>
                  <c:pt idx="3">
                    <c:v>5.50</c:v>
                  </c:pt>
                  <c:pt idx="4">
                    <c:v>2.33</c:v>
                  </c:pt>
                  <c:pt idx="5">
                    <c:v>1.62</c:v>
                  </c:pt>
                  <c:pt idx="6">
                    <c:v>1.05</c:v>
                  </c:pt>
                  <c:pt idx="7">
                    <c:v>2.30</c:v>
                  </c:pt>
                  <c:pt idx="8">
                    <c:v>1.13</c:v>
                  </c:pt>
                  <c:pt idx="9">
                    <c:v>2.44</c:v>
                  </c:pt>
                  <c:pt idx="10">
                    <c:v>1.59</c:v>
                  </c:pt>
                  <c:pt idx="11">
                    <c:v>0.35</c:v>
                  </c:pt>
                  <c:pt idx="12">
                    <c:v>1.65</c:v>
                  </c:pt>
                  <c:pt idx="13">
                    <c:v>1.00</c:v>
                  </c:pt>
                  <c:pt idx="14">
                    <c:v>2.81</c:v>
                  </c:pt>
                  <c:pt idx="15">
                    <c:v>0.96</c:v>
                  </c:pt>
                  <c:pt idx="16">
                    <c:v>0.10</c:v>
                  </c:pt>
                  <c:pt idx="17">
                    <c:v>1.08</c:v>
                  </c:pt>
                  <c:pt idx="18">
                    <c:v>1.08</c:v>
                  </c:pt>
                  <c:pt idx="19">
                    <c:v>2.03</c:v>
                  </c:pt>
                  <c:pt idx="20">
                    <c:v>0.82</c:v>
                  </c:pt>
                  <c:pt idx="21">
                    <c:v>2.00</c:v>
                  </c:pt>
                </c:lvl>
                <c:lvl>
                  <c:pt idx="0">
                    <c:v>174.00</c:v>
                  </c:pt>
                  <c:pt idx="1">
                    <c:v>119.33</c:v>
                  </c:pt>
                  <c:pt idx="2">
                    <c:v>54.25</c:v>
                  </c:pt>
                  <c:pt idx="3">
                    <c:v>127.50</c:v>
                  </c:pt>
                  <c:pt idx="4">
                    <c:v>242.00</c:v>
                  </c:pt>
                  <c:pt idx="5">
                    <c:v>47.25</c:v>
                  </c:pt>
                  <c:pt idx="6">
                    <c:v>60.50</c:v>
                  </c:pt>
                  <c:pt idx="7">
                    <c:v>178.00</c:v>
                  </c:pt>
                  <c:pt idx="8">
                    <c:v>126.50</c:v>
                  </c:pt>
                  <c:pt idx="9">
                    <c:v>623.00</c:v>
                  </c:pt>
                  <c:pt idx="10">
                    <c:v>118.33</c:v>
                  </c:pt>
                  <c:pt idx="11">
                    <c:v>633.50</c:v>
                  </c:pt>
                  <c:pt idx="12">
                    <c:v>61.25</c:v>
                  </c:pt>
                  <c:pt idx="13">
                    <c:v>190.00</c:v>
                  </c:pt>
                  <c:pt idx="14">
                    <c:v>427.22</c:v>
                  </c:pt>
                  <c:pt idx="15">
                    <c:v>179.00</c:v>
                  </c:pt>
                  <c:pt idx="16">
                    <c:v>70.40</c:v>
                  </c:pt>
                  <c:pt idx="17">
                    <c:v>56.00</c:v>
                  </c:pt>
                  <c:pt idx="18">
                    <c:v>74.00</c:v>
                  </c:pt>
                  <c:pt idx="19">
                    <c:v>124.00</c:v>
                  </c:pt>
                  <c:pt idx="20">
                    <c:v>43.43</c:v>
                  </c:pt>
                  <c:pt idx="21">
                    <c:v>28.25</c:v>
                  </c:pt>
                </c:lvl>
                <c:lvl>
                  <c:pt idx="0">
                    <c:v>15.82</c:v>
                  </c:pt>
                  <c:pt idx="1">
                    <c:v>10.23</c:v>
                  </c:pt>
                  <c:pt idx="2">
                    <c:v>4.62</c:v>
                  </c:pt>
                  <c:pt idx="3">
                    <c:v>15.00</c:v>
                  </c:pt>
                  <c:pt idx="4">
                    <c:v>20.45</c:v>
                  </c:pt>
                  <c:pt idx="5">
                    <c:v>5.11</c:v>
                  </c:pt>
                  <c:pt idx="6">
                    <c:v>7.12</c:v>
                  </c:pt>
                  <c:pt idx="7">
                    <c:v>59.33</c:v>
                  </c:pt>
                  <c:pt idx="8">
                    <c:v>16.87</c:v>
                  </c:pt>
                  <c:pt idx="9">
                    <c:v>103.83</c:v>
                  </c:pt>
                  <c:pt idx="10">
                    <c:v>10.92</c:v>
                  </c:pt>
                  <c:pt idx="11">
                    <c:v>55.09</c:v>
                  </c:pt>
                  <c:pt idx="12">
                    <c:v>5.83</c:v>
                  </c:pt>
                  <c:pt idx="13">
                    <c:v>19.00</c:v>
                  </c:pt>
                  <c:pt idx="14">
                    <c:v>36.62</c:v>
                  </c:pt>
                  <c:pt idx="15">
                    <c:v>19.18</c:v>
                  </c:pt>
                  <c:pt idx="16">
                    <c:v>6.52</c:v>
                  </c:pt>
                  <c:pt idx="17">
                    <c:v>7.47</c:v>
                  </c:pt>
                  <c:pt idx="18">
                    <c:v>6.17</c:v>
                  </c:pt>
                  <c:pt idx="19">
                    <c:v>10.94</c:v>
                  </c:pt>
                  <c:pt idx="20">
                    <c:v>3.62</c:v>
                  </c:pt>
                  <c:pt idx="21">
                    <c:v>2.35</c:v>
                  </c:pt>
                </c:lvl>
                <c:lvl>
                  <c:pt idx="0">
                    <c:v>0.52</c:v>
                  </c:pt>
                  <c:pt idx="1">
                    <c:v>0.34</c:v>
                  </c:pt>
                  <c:pt idx="2">
                    <c:v>0.15</c:v>
                  </c:pt>
                  <c:pt idx="3">
                    <c:v>0.52</c:v>
                  </c:pt>
                  <c:pt idx="4">
                    <c:v>0.68</c:v>
                  </c:pt>
                  <c:pt idx="5">
                    <c:v>0.17</c:v>
                  </c:pt>
                  <c:pt idx="6">
                    <c:v>0.23</c:v>
                  </c:pt>
                  <c:pt idx="7">
                    <c:v>2.78</c:v>
                  </c:pt>
                  <c:pt idx="8">
                    <c:v>0.58</c:v>
                  </c:pt>
                  <c:pt idx="9">
                    <c:v>3.82</c:v>
                  </c:pt>
                  <c:pt idx="10">
                    <c:v>0.36</c:v>
                  </c:pt>
                  <c:pt idx="11">
                    <c:v>1.84</c:v>
                  </c:pt>
                  <c:pt idx="12">
                    <c:v>0.19</c:v>
                  </c:pt>
                  <c:pt idx="13">
                    <c:v>0.66</c:v>
                  </c:pt>
                  <c:pt idx="14">
                    <c:v>1.21</c:v>
                  </c:pt>
                  <c:pt idx="15">
                    <c:v>0.63</c:v>
                  </c:pt>
                  <c:pt idx="16">
                    <c:v>0.21</c:v>
                  </c:pt>
                  <c:pt idx="17">
                    <c:v>0.26</c:v>
                  </c:pt>
                  <c:pt idx="18">
                    <c:v>0.20</c:v>
                  </c:pt>
                  <c:pt idx="19">
                    <c:v>0.36</c:v>
                  </c:pt>
                  <c:pt idx="20">
                    <c:v>0.12</c:v>
                  </c:pt>
                  <c:pt idx="21">
                    <c:v>0.08</c:v>
                  </c:pt>
                </c:lvl>
                <c:lvl>
                  <c:pt idx="0">
                    <c:v>10.88</c:v>
                  </c:pt>
                  <c:pt idx="1">
                    <c:v>23.87</c:v>
                  </c:pt>
                  <c:pt idx="2">
                    <c:v>4.82</c:v>
                  </c:pt>
                  <c:pt idx="3">
                    <c:v>3.45</c:v>
                  </c:pt>
                  <c:pt idx="4">
                    <c:v>7.64</c:v>
                  </c:pt>
                  <c:pt idx="5">
                    <c:v>6.52</c:v>
                  </c:pt>
                  <c:pt idx="6">
                    <c:v>5.04</c:v>
                  </c:pt>
                  <c:pt idx="7">
                    <c:v>7.42</c:v>
                  </c:pt>
                  <c:pt idx="8">
                    <c:v>3.78</c:v>
                  </c:pt>
                  <c:pt idx="9">
                    <c:v>12.46</c:v>
                  </c:pt>
                  <c:pt idx="10">
                    <c:v>2.67</c:v>
                  </c:pt>
                  <c:pt idx="11">
                    <c:v>70.39</c:v>
                  </c:pt>
                  <c:pt idx="12">
                    <c:v>9.42</c:v>
                  </c:pt>
                  <c:pt idx="13">
                    <c:v>21.11</c:v>
                  </c:pt>
                  <c:pt idx="14">
                    <c:v>7.45</c:v>
                  </c:pt>
                  <c:pt idx="15">
                    <c:v>10.33</c:v>
                  </c:pt>
                  <c:pt idx="16">
                    <c:v>8.00</c:v>
                  </c:pt>
                  <c:pt idx="17">
                    <c:v>8.00</c:v>
                  </c:pt>
                  <c:pt idx="18">
                    <c:v>5.48</c:v>
                  </c:pt>
                  <c:pt idx="19">
                    <c:v>8.09</c:v>
                  </c:pt>
                  <c:pt idx="20">
                    <c:v>2.41</c:v>
                  </c:pt>
                  <c:pt idx="21">
                    <c:v>4.71</c:v>
                  </c:pt>
                </c:lvl>
                <c:lvl>
                  <c:pt idx="0">
                    <c:v>149.00</c:v>
                  </c:pt>
                  <c:pt idx="1">
                    <c:v>62.67</c:v>
                  </c:pt>
                  <c:pt idx="2">
                    <c:v>17.75</c:v>
                  </c:pt>
                  <c:pt idx="3">
                    <c:v>21.00</c:v>
                  </c:pt>
                  <c:pt idx="4">
                    <c:v>119.50</c:v>
                  </c:pt>
                  <c:pt idx="5">
                    <c:v>12.25</c:v>
                  </c:pt>
                  <c:pt idx="6">
                    <c:v>22.00</c:v>
                  </c:pt>
                  <c:pt idx="7">
                    <c:v>39.00</c:v>
                  </c:pt>
                  <c:pt idx="8">
                    <c:v>57.00</c:v>
                  </c:pt>
                  <c:pt idx="9">
                    <c:v>355.00</c:v>
                  </c:pt>
                  <c:pt idx="10">
                    <c:v>51.33</c:v>
                  </c:pt>
                  <c:pt idx="11">
                    <c:v>387.00</c:v>
                  </c:pt>
                  <c:pt idx="12">
                    <c:v>23.75</c:v>
                  </c:pt>
                  <c:pt idx="13">
                    <c:v>95.00</c:v>
                  </c:pt>
                  <c:pt idx="14">
                    <c:v>203.44</c:v>
                  </c:pt>
                  <c:pt idx="15">
                    <c:v>97.33</c:v>
                  </c:pt>
                  <c:pt idx="16">
                    <c:v>45.00</c:v>
                  </c:pt>
                  <c:pt idx="17">
                    <c:v>22.00</c:v>
                  </c:pt>
                  <c:pt idx="18">
                    <c:v>32.50</c:v>
                  </c:pt>
                  <c:pt idx="19">
                    <c:v>16.00</c:v>
                  </c:pt>
                  <c:pt idx="20">
                    <c:v>26.29</c:v>
                  </c:pt>
                  <c:pt idx="21">
                    <c:v>8.25</c:v>
                  </c:pt>
                </c:lvl>
                <c:lvl>
                  <c:pt idx="0">
                    <c:v>13.55</c:v>
                  </c:pt>
                  <c:pt idx="1">
                    <c:v>5.37</c:v>
                  </c:pt>
                  <c:pt idx="2">
                    <c:v>1.51</c:v>
                  </c:pt>
                  <c:pt idx="3">
                    <c:v>2.47</c:v>
                  </c:pt>
                  <c:pt idx="4">
                    <c:v>10.10</c:v>
                  </c:pt>
                  <c:pt idx="5">
                    <c:v>1.32</c:v>
                  </c:pt>
                  <c:pt idx="6">
                    <c:v>2.59</c:v>
                  </c:pt>
                  <c:pt idx="7">
                    <c:v>13.00</c:v>
                  </c:pt>
                  <c:pt idx="8">
                    <c:v>7.60</c:v>
                  </c:pt>
                  <c:pt idx="9">
                    <c:v>59.17</c:v>
                  </c:pt>
                  <c:pt idx="10">
                    <c:v>4.74</c:v>
                  </c:pt>
                  <c:pt idx="11">
                    <c:v>33.65</c:v>
                  </c:pt>
                  <c:pt idx="12">
                    <c:v>2.26</c:v>
                  </c:pt>
                  <c:pt idx="13">
                    <c:v>9.50</c:v>
                  </c:pt>
                  <c:pt idx="14">
                    <c:v>17.44</c:v>
                  </c:pt>
                  <c:pt idx="15">
                    <c:v>10.43</c:v>
                  </c:pt>
                  <c:pt idx="16">
                    <c:v>4.17</c:v>
                  </c:pt>
                  <c:pt idx="17">
                    <c:v>2.93</c:v>
                  </c:pt>
                  <c:pt idx="18">
                    <c:v>2.71</c:v>
                  </c:pt>
                  <c:pt idx="19">
                    <c:v>1.41</c:v>
                  </c:pt>
                  <c:pt idx="20">
                    <c:v>2.19</c:v>
                  </c:pt>
                  <c:pt idx="21">
                    <c:v>0.69</c:v>
                  </c:pt>
                </c:lvl>
                <c:lvl>
                  <c:pt idx="0">
                    <c:v>9.31</c:v>
                  </c:pt>
                  <c:pt idx="1">
                    <c:v>12.53</c:v>
                  </c:pt>
                  <c:pt idx="2">
                    <c:v>1.58</c:v>
                  </c:pt>
                  <c:pt idx="3">
                    <c:v>0.57</c:v>
                  </c:pt>
                  <c:pt idx="4">
                    <c:v>3.77</c:v>
                  </c:pt>
                  <c:pt idx="5">
                    <c:v>1.69</c:v>
                  </c:pt>
                  <c:pt idx="6">
                    <c:v>1.83</c:v>
                  </c:pt>
                  <c:pt idx="7">
                    <c:v>1.63</c:v>
                  </c:pt>
                  <c:pt idx="8">
                    <c:v>1.70</c:v>
                  </c:pt>
                  <c:pt idx="9">
                    <c:v>7.10</c:v>
                  </c:pt>
                  <c:pt idx="10">
                    <c:v>1.16</c:v>
                  </c:pt>
                  <c:pt idx="11">
                    <c:v>43.00</c:v>
                  </c:pt>
                  <c:pt idx="12">
                    <c:v>3.65</c:v>
                  </c:pt>
                  <c:pt idx="13">
                    <c:v>10.56</c:v>
                  </c:pt>
                  <c:pt idx="14">
                    <c:v>3.55</c:v>
                  </c:pt>
                  <c:pt idx="15">
                    <c:v>5.62</c:v>
                  </c:pt>
                  <c:pt idx="16">
                    <c:v>5.11</c:v>
                  </c:pt>
                  <c:pt idx="17">
                    <c:v>3.14</c:v>
                  </c:pt>
                  <c:pt idx="18">
                    <c:v>2.41</c:v>
                  </c:pt>
                  <c:pt idx="19">
                    <c:v>1.04</c:v>
                  </c:pt>
                  <c:pt idx="20">
                    <c:v>1.46</c:v>
                  </c:pt>
                  <c:pt idx="21">
                    <c:v>1.38</c:v>
                  </c:pt>
                </c:lvl>
                <c:lvl>
                  <c:pt idx="0">
                    <c:v>25.00</c:v>
                  </c:pt>
                  <c:pt idx="1">
                    <c:v>56.67</c:v>
                  </c:pt>
                  <c:pt idx="2">
                    <c:v>36.50</c:v>
                  </c:pt>
                  <c:pt idx="3">
                    <c:v>106.50</c:v>
                  </c:pt>
                  <c:pt idx="4">
                    <c:v>122.50</c:v>
                  </c:pt>
                  <c:pt idx="5">
                    <c:v>35.00</c:v>
                  </c:pt>
                  <c:pt idx="6">
                    <c:v>38.50</c:v>
                  </c:pt>
                  <c:pt idx="7">
                    <c:v>139.00</c:v>
                  </c:pt>
                  <c:pt idx="8">
                    <c:v>69.50</c:v>
                  </c:pt>
                  <c:pt idx="9">
                    <c:v>268.00</c:v>
                  </c:pt>
                  <c:pt idx="10">
                    <c:v>67.00</c:v>
                  </c:pt>
                  <c:pt idx="11">
                    <c:v>246.50</c:v>
                  </c:pt>
                  <c:pt idx="12">
                    <c:v>37.50</c:v>
                  </c:pt>
                  <c:pt idx="13">
                    <c:v>95.00</c:v>
                  </c:pt>
                  <c:pt idx="14">
                    <c:v>223.78</c:v>
                  </c:pt>
                  <c:pt idx="15">
                    <c:v>81.67</c:v>
                  </c:pt>
                  <c:pt idx="16">
                    <c:v>25.40</c:v>
                  </c:pt>
                  <c:pt idx="17">
                    <c:v>34.00</c:v>
                  </c:pt>
                  <c:pt idx="18">
                    <c:v>41.50</c:v>
                  </c:pt>
                  <c:pt idx="19">
                    <c:v>108.00</c:v>
                  </c:pt>
                  <c:pt idx="20">
                    <c:v>17.14</c:v>
                  </c:pt>
                  <c:pt idx="21">
                    <c:v>20.00</c:v>
                  </c:pt>
                </c:lvl>
                <c:lvl>
                  <c:pt idx="0">
                    <c:v>2.27</c:v>
                  </c:pt>
                  <c:pt idx="1">
                    <c:v>4.86</c:v>
                  </c:pt>
                  <c:pt idx="2">
                    <c:v>3.11</c:v>
                  </c:pt>
                  <c:pt idx="3">
                    <c:v>12.53</c:v>
                  </c:pt>
                  <c:pt idx="4">
                    <c:v>10.35</c:v>
                  </c:pt>
                  <c:pt idx="5">
                    <c:v>3.78</c:v>
                  </c:pt>
                  <c:pt idx="6">
                    <c:v>4.53</c:v>
                  </c:pt>
                  <c:pt idx="7">
                    <c:v>46.33</c:v>
                  </c:pt>
                  <c:pt idx="8">
                    <c:v>9.27</c:v>
                  </c:pt>
                  <c:pt idx="9">
                    <c:v>44.67</c:v>
                  </c:pt>
                  <c:pt idx="10">
                    <c:v>6.18</c:v>
                  </c:pt>
                  <c:pt idx="11">
                    <c:v>21.43</c:v>
                  </c:pt>
                  <c:pt idx="12">
                    <c:v>3.57</c:v>
                  </c:pt>
                  <c:pt idx="13">
                    <c:v>9.50</c:v>
                  </c:pt>
                  <c:pt idx="14">
                    <c:v>19.18</c:v>
                  </c:pt>
                  <c:pt idx="15">
                    <c:v>8.75</c:v>
                  </c:pt>
                  <c:pt idx="16">
                    <c:v>2.35</c:v>
                  </c:pt>
                  <c:pt idx="17">
                    <c:v>4.53</c:v>
                  </c:pt>
                  <c:pt idx="18">
                    <c:v>3.46</c:v>
                  </c:pt>
                  <c:pt idx="19">
                    <c:v>9.53</c:v>
                  </c:pt>
                  <c:pt idx="20">
                    <c:v>1.43</c:v>
                  </c:pt>
                  <c:pt idx="21">
                    <c:v>1.67</c:v>
                  </c:pt>
                </c:lvl>
                <c:lvl>
                  <c:pt idx="0">
                    <c:v>1.56</c:v>
                  </c:pt>
                  <c:pt idx="1">
                    <c:v>11.33</c:v>
                  </c:pt>
                  <c:pt idx="2">
                    <c:v>3.24</c:v>
                  </c:pt>
                  <c:pt idx="3">
                    <c:v>2.88</c:v>
                  </c:pt>
                  <c:pt idx="4">
                    <c:v>3.87</c:v>
                  </c:pt>
                  <c:pt idx="5">
                    <c:v>4.83</c:v>
                  </c:pt>
                  <c:pt idx="6">
                    <c:v>3.21</c:v>
                  </c:pt>
                  <c:pt idx="7">
                    <c:v>5.79</c:v>
                  </c:pt>
                  <c:pt idx="8">
                    <c:v>2.07</c:v>
                  </c:pt>
                  <c:pt idx="9">
                    <c:v>5.36</c:v>
                  </c:pt>
                  <c:pt idx="10">
                    <c:v>1.51</c:v>
                  </c:pt>
                  <c:pt idx="11">
                    <c:v>27.39</c:v>
                  </c:pt>
                  <c:pt idx="12">
                    <c:v>5.77</c:v>
                  </c:pt>
                  <c:pt idx="13">
                    <c:v>10.56</c:v>
                  </c:pt>
                  <c:pt idx="14">
                    <c:v>3.90</c:v>
                  </c:pt>
                  <c:pt idx="15">
                    <c:v>4.71</c:v>
                  </c:pt>
                  <c:pt idx="16">
                    <c:v>2.89</c:v>
                  </c:pt>
                  <c:pt idx="17">
                    <c:v>4.86</c:v>
                  </c:pt>
                  <c:pt idx="18">
                    <c:v>3.07</c:v>
                  </c:pt>
                  <c:pt idx="19">
                    <c:v>7.04</c:v>
                  </c:pt>
                  <c:pt idx="20">
                    <c:v>0.95</c:v>
                  </c:pt>
                  <c:pt idx="21">
                    <c:v>3.33</c:v>
                  </c:pt>
                </c:lvl>
                <c:lvl>
                  <c:pt idx="0">
                    <c:v>174</c:v>
                  </c:pt>
                  <c:pt idx="1">
                    <c:v>358</c:v>
                  </c:pt>
                  <c:pt idx="2">
                    <c:v>217</c:v>
                  </c:pt>
                  <c:pt idx="3">
                    <c:v>255</c:v>
                  </c:pt>
                  <c:pt idx="4">
                    <c:v>1452</c:v>
                  </c:pt>
                  <c:pt idx="5">
                    <c:v>189</c:v>
                  </c:pt>
                  <c:pt idx="6">
                    <c:v>121</c:v>
                  </c:pt>
                  <c:pt idx="7">
                    <c:v>178</c:v>
                  </c:pt>
                  <c:pt idx="8">
                    <c:v>253</c:v>
                  </c:pt>
                  <c:pt idx="9">
                    <c:v>623</c:v>
                  </c:pt>
                  <c:pt idx="10">
                    <c:v>710</c:v>
                  </c:pt>
                  <c:pt idx="11">
                    <c:v>1267</c:v>
                  </c:pt>
                  <c:pt idx="12">
                    <c:v>245</c:v>
                  </c:pt>
                  <c:pt idx="13">
                    <c:v>190</c:v>
                  </c:pt>
                  <c:pt idx="14">
                    <c:v>3845</c:v>
                  </c:pt>
                  <c:pt idx="15">
                    <c:v>537</c:v>
                  </c:pt>
                  <c:pt idx="16">
                    <c:v>352</c:v>
                  </c:pt>
                  <c:pt idx="17">
                    <c:v>112</c:v>
                  </c:pt>
                  <c:pt idx="18">
                    <c:v>148</c:v>
                  </c:pt>
                  <c:pt idx="19">
                    <c:v>372</c:v>
                  </c:pt>
                  <c:pt idx="20">
                    <c:v>304</c:v>
                  </c:pt>
                  <c:pt idx="21">
                    <c:v>113</c:v>
                  </c:pt>
                </c:lvl>
                <c:lvl>
                  <c:pt idx="0">
                    <c:v>149</c:v>
                  </c:pt>
                  <c:pt idx="1">
                    <c:v>188</c:v>
                  </c:pt>
                  <c:pt idx="2">
                    <c:v>71</c:v>
                  </c:pt>
                  <c:pt idx="3">
                    <c:v>42</c:v>
                  </c:pt>
                  <c:pt idx="4">
                    <c:v>717</c:v>
                  </c:pt>
                  <c:pt idx="5">
                    <c:v>49</c:v>
                  </c:pt>
                  <c:pt idx="6">
                    <c:v>44</c:v>
                  </c:pt>
                  <c:pt idx="7">
                    <c:v>39</c:v>
                  </c:pt>
                  <c:pt idx="8">
                    <c:v>114</c:v>
                  </c:pt>
                  <c:pt idx="9">
                    <c:v>355</c:v>
                  </c:pt>
                  <c:pt idx="10">
                    <c:v>308</c:v>
                  </c:pt>
                  <c:pt idx="11">
                    <c:v>774</c:v>
                  </c:pt>
                  <c:pt idx="12">
                    <c:v>95</c:v>
                  </c:pt>
                  <c:pt idx="13">
                    <c:v>95</c:v>
                  </c:pt>
                  <c:pt idx="14">
                    <c:v>1831</c:v>
                  </c:pt>
                  <c:pt idx="15">
                    <c:v>292</c:v>
                  </c:pt>
                  <c:pt idx="16">
                    <c:v>225</c:v>
                  </c:pt>
                  <c:pt idx="17">
                    <c:v>44</c:v>
                  </c:pt>
                  <c:pt idx="18">
                    <c:v>65</c:v>
                  </c:pt>
                  <c:pt idx="19">
                    <c:v>48</c:v>
                  </c:pt>
                  <c:pt idx="20">
                    <c:v>184</c:v>
                  </c:pt>
                  <c:pt idx="21">
                    <c:v>33</c:v>
                  </c:pt>
                </c:lvl>
                <c:lvl>
                  <c:pt idx="0">
                    <c:v>25</c:v>
                  </c:pt>
                  <c:pt idx="1">
                    <c:v>170</c:v>
                  </c:pt>
                  <c:pt idx="2">
                    <c:v>146</c:v>
                  </c:pt>
                  <c:pt idx="3">
                    <c:v>213</c:v>
                  </c:pt>
                  <c:pt idx="4">
                    <c:v>735</c:v>
                  </c:pt>
                  <c:pt idx="5">
                    <c:v>140</c:v>
                  </c:pt>
                  <c:pt idx="6">
                    <c:v>77</c:v>
                  </c:pt>
                  <c:pt idx="7">
                    <c:v>139</c:v>
                  </c:pt>
                  <c:pt idx="8">
                    <c:v>139</c:v>
                  </c:pt>
                  <c:pt idx="9">
                    <c:v>268</c:v>
                  </c:pt>
                  <c:pt idx="10">
                    <c:v>402</c:v>
                  </c:pt>
                  <c:pt idx="11">
                    <c:v>493</c:v>
                  </c:pt>
                  <c:pt idx="12">
                    <c:v>150</c:v>
                  </c:pt>
                  <c:pt idx="13">
                    <c:v>95</c:v>
                  </c:pt>
                  <c:pt idx="14">
                    <c:v>2014</c:v>
                  </c:pt>
                  <c:pt idx="15">
                    <c:v>245</c:v>
                  </c:pt>
                  <c:pt idx="16">
                    <c:v>127</c:v>
                  </c:pt>
                  <c:pt idx="17">
                    <c:v>68</c:v>
                  </c:pt>
                  <c:pt idx="18">
                    <c:v>83</c:v>
                  </c:pt>
                  <c:pt idx="19">
                    <c:v>324</c:v>
                  </c:pt>
                  <c:pt idx="20">
                    <c:v>120</c:v>
                  </c:pt>
                  <c:pt idx="21">
                    <c:v>80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54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8</c:v>
                  </c:pt>
                  <c:pt idx="15">
                    <c:v>9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</c:lvl>
                <c:lvl>
                  <c:pt idx="0">
                    <c:v>133</c:v>
                  </c:pt>
                  <c:pt idx="1">
                    <c:v>22</c:v>
                  </c:pt>
                  <c:pt idx="2">
                    <c:v>5</c:v>
                  </c:pt>
                  <c:pt idx="3">
                    <c:v>5</c:v>
                  </c:pt>
                  <c:pt idx="4">
                    <c:v>154</c:v>
                  </c:pt>
                  <c:pt idx="5">
                    <c:v>7</c:v>
                  </c:pt>
                  <c:pt idx="6">
                    <c:v>8</c:v>
                  </c:pt>
                  <c:pt idx="7">
                    <c:v>3</c:v>
                  </c:pt>
                  <c:pt idx="8">
                    <c:v>20</c:v>
                  </c:pt>
                  <c:pt idx="9">
                    <c:v>138</c:v>
                  </c:pt>
                  <c:pt idx="10">
                    <c:v>45</c:v>
                  </c:pt>
                  <c:pt idx="11">
                    <c:v>6</c:v>
                  </c:pt>
                  <c:pt idx="12">
                    <c:v>17</c:v>
                  </c:pt>
                  <c:pt idx="13">
                    <c:v>0</c:v>
                  </c:pt>
                  <c:pt idx="14">
                    <c:v>331</c:v>
                  </c:pt>
                  <c:pt idx="15">
                    <c:v>15</c:v>
                  </c:pt>
                  <c:pt idx="16">
                    <c:v>58</c:v>
                  </c:pt>
                  <c:pt idx="17">
                    <c:v>6</c:v>
                  </c:pt>
                  <c:pt idx="18">
                    <c:v>2</c:v>
                  </c:pt>
                  <c:pt idx="19">
                    <c:v>42</c:v>
                  </c:pt>
                  <c:pt idx="20">
                    <c:v>16</c:v>
                  </c:pt>
                  <c:pt idx="21">
                    <c:v>21</c:v>
                  </c:pt>
                </c:lvl>
                <c:lvl>
                  <c:pt idx="0">
                    <c:v>16</c:v>
                  </c:pt>
                  <c:pt idx="1">
                    <c:v>1</c:v>
                  </c:pt>
                  <c:pt idx="2">
                    <c:v>15</c:v>
                  </c:pt>
                  <c:pt idx="3">
                    <c:v>11</c:v>
                  </c:pt>
                  <c:pt idx="4">
                    <c:v>184</c:v>
                  </c:pt>
                  <c:pt idx="5">
                    <c:v>21</c:v>
                  </c:pt>
                  <c:pt idx="6">
                    <c:v>14</c:v>
                  </c:pt>
                  <c:pt idx="7">
                    <c:v>4</c:v>
                  </c:pt>
                  <c:pt idx="8">
                    <c:v>55</c:v>
                  </c:pt>
                  <c:pt idx="9">
                    <c:v>11</c:v>
                  </c:pt>
                  <c:pt idx="10">
                    <c:v>68</c:v>
                  </c:pt>
                  <c:pt idx="11">
                    <c:v>1</c:v>
                  </c:pt>
                  <c:pt idx="12">
                    <c:v>19</c:v>
                  </c:pt>
                  <c:pt idx="13">
                    <c:v>0</c:v>
                  </c:pt>
                  <c:pt idx="14">
                    <c:v>171</c:v>
                  </c:pt>
                  <c:pt idx="15">
                    <c:v>61</c:v>
                  </c:pt>
                  <c:pt idx="16">
                    <c:v>11</c:v>
                  </c:pt>
                  <c:pt idx="17">
                    <c:v>0</c:v>
                  </c:pt>
                  <c:pt idx="18">
                    <c:v>11</c:v>
                  </c:pt>
                  <c:pt idx="19">
                    <c:v>6</c:v>
                  </c:pt>
                  <c:pt idx="20">
                    <c:v>57</c:v>
                  </c:pt>
                  <c:pt idx="21">
                    <c:v>12</c:v>
                  </c:pt>
                </c:lvl>
                <c:lvl>
                  <c:pt idx="0">
                    <c:v>25</c:v>
                  </c:pt>
                  <c:pt idx="1">
                    <c:v>1</c:v>
                  </c:pt>
                  <c:pt idx="2">
                    <c:v>29</c:v>
                  </c:pt>
                  <c:pt idx="3">
                    <c:v>45</c:v>
                  </c:pt>
                  <c:pt idx="4">
                    <c:v>278</c:v>
                  </c:pt>
                  <c:pt idx="5">
                    <c:v>33</c:v>
                  </c:pt>
                  <c:pt idx="6">
                    <c:v>30</c:v>
                  </c:pt>
                  <c:pt idx="7">
                    <c:v>14</c:v>
                  </c:pt>
                  <c:pt idx="8">
                    <c:v>83</c:v>
                  </c:pt>
                  <c:pt idx="9">
                    <c:v>32</c:v>
                  </c:pt>
                  <c:pt idx="10">
                    <c:v>96</c:v>
                  </c:pt>
                  <c:pt idx="11">
                    <c:v>4</c:v>
                  </c:pt>
                  <c:pt idx="12">
                    <c:v>53</c:v>
                  </c:pt>
                  <c:pt idx="13">
                    <c:v>0</c:v>
                  </c:pt>
                  <c:pt idx="14">
                    <c:v>240</c:v>
                  </c:pt>
                  <c:pt idx="15">
                    <c:v>76</c:v>
                  </c:pt>
                  <c:pt idx="16">
                    <c:v>33</c:v>
                  </c:pt>
                  <c:pt idx="17">
                    <c:v>0</c:v>
                  </c:pt>
                  <c:pt idx="18">
                    <c:v>21</c:v>
                  </c:pt>
                  <c:pt idx="19">
                    <c:v>58</c:v>
                  </c:pt>
                  <c:pt idx="20">
                    <c:v>60</c:v>
                  </c:pt>
                  <c:pt idx="21">
                    <c:v>12</c:v>
                  </c:pt>
                </c:lvl>
                <c:lvl>
                  <c:pt idx="0">
                    <c:v>0</c:v>
                  </c:pt>
                  <c:pt idx="1">
                    <c:v>165</c:v>
                  </c:pt>
                  <c:pt idx="2">
                    <c:v>51</c:v>
                  </c:pt>
                  <c:pt idx="3">
                    <c:v>26</c:v>
                  </c:pt>
                  <c:pt idx="4">
                    <c:v>379</c:v>
                  </c:pt>
                  <c:pt idx="5">
                    <c:v>19</c:v>
                  </c:pt>
                  <c:pt idx="6">
                    <c:v>22</c:v>
                  </c:pt>
                  <c:pt idx="7">
                    <c:v>32</c:v>
                  </c:pt>
                  <c:pt idx="8">
                    <c:v>39</c:v>
                  </c:pt>
                  <c:pt idx="9">
                    <c:v>152</c:v>
                  </c:pt>
                  <c:pt idx="10">
                    <c:v>195</c:v>
                  </c:pt>
                  <c:pt idx="11">
                    <c:v>767</c:v>
                  </c:pt>
                  <c:pt idx="12">
                    <c:v>59</c:v>
                  </c:pt>
                  <c:pt idx="13">
                    <c:v>95</c:v>
                  </c:pt>
                  <c:pt idx="14">
                    <c:v>1321</c:v>
                  </c:pt>
                  <c:pt idx="15">
                    <c:v>207</c:v>
                  </c:pt>
                  <c:pt idx="16">
                    <c:v>156</c:v>
                  </c:pt>
                  <c:pt idx="17">
                    <c:v>38</c:v>
                  </c:pt>
                  <c:pt idx="18">
                    <c:v>52</c:v>
                  </c:pt>
                  <c:pt idx="19">
                    <c:v>0</c:v>
                  </c:pt>
                  <c:pt idx="20">
                    <c:v>111</c:v>
                  </c:pt>
                  <c:pt idx="21">
                    <c:v>0</c:v>
                  </c:pt>
                </c:lvl>
                <c:lvl>
                  <c:pt idx="0">
                    <c:v>0</c:v>
                  </c:pt>
                  <c:pt idx="1">
                    <c:v>169</c:v>
                  </c:pt>
                  <c:pt idx="2">
                    <c:v>117</c:v>
                  </c:pt>
                  <c:pt idx="3">
                    <c:v>168</c:v>
                  </c:pt>
                  <c:pt idx="4">
                    <c:v>457</c:v>
                  </c:pt>
                  <c:pt idx="5">
                    <c:v>107</c:v>
                  </c:pt>
                  <c:pt idx="6">
                    <c:v>47</c:v>
                  </c:pt>
                  <c:pt idx="7">
                    <c:v>125</c:v>
                  </c:pt>
                  <c:pt idx="8">
                    <c:v>56</c:v>
                  </c:pt>
                  <c:pt idx="9">
                    <c:v>236</c:v>
                  </c:pt>
                  <c:pt idx="10">
                    <c:v>306</c:v>
                  </c:pt>
                  <c:pt idx="11">
                    <c:v>489</c:v>
                  </c:pt>
                  <c:pt idx="12">
                    <c:v>97</c:v>
                  </c:pt>
                  <c:pt idx="13">
                    <c:v>95</c:v>
                  </c:pt>
                  <c:pt idx="14">
                    <c:v>1774</c:v>
                  </c:pt>
                  <c:pt idx="15">
                    <c:v>169</c:v>
                  </c:pt>
                  <c:pt idx="16">
                    <c:v>94</c:v>
                  </c:pt>
                  <c:pt idx="17">
                    <c:v>68</c:v>
                  </c:pt>
                  <c:pt idx="18">
                    <c:v>62</c:v>
                  </c:pt>
                  <c:pt idx="19">
                    <c:v>266</c:v>
                  </c:pt>
                  <c:pt idx="20">
                    <c:v>60</c:v>
                  </c:pt>
                  <c:pt idx="21">
                    <c:v>68</c:v>
                  </c:pt>
                </c:lvl>
                <c:lvl>
                  <c:pt idx="0">
                    <c:v>0</c:v>
                  </c:pt>
                  <c:pt idx="1">
                    <c:v>36</c:v>
                  </c:pt>
                  <c:pt idx="2">
                    <c:v>10</c:v>
                  </c:pt>
                  <c:pt idx="3">
                    <c:v>5</c:v>
                  </c:pt>
                  <c:pt idx="4">
                    <c:v>26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6</c:v>
                  </c:pt>
                  <c:pt idx="9">
                    <c:v>25</c:v>
                  </c:pt>
                  <c:pt idx="10">
                    <c:v>23</c:v>
                  </c:pt>
                  <c:pt idx="11">
                    <c:v>96</c:v>
                  </c:pt>
                  <c:pt idx="12">
                    <c:v>15</c:v>
                  </c:pt>
                  <c:pt idx="13">
                    <c:v>7</c:v>
                  </c:pt>
                  <c:pt idx="14">
                    <c:v>214</c:v>
                  </c:pt>
                  <c:pt idx="15">
                    <c:v>27</c:v>
                  </c:pt>
                  <c:pt idx="16">
                    <c:v>26</c:v>
                  </c:pt>
                  <c:pt idx="17">
                    <c:v>6</c:v>
                  </c:pt>
                  <c:pt idx="18">
                    <c:v>6</c:v>
                  </c:pt>
                  <c:pt idx="19">
                    <c:v>0</c:v>
                  </c:pt>
                  <c:pt idx="20">
                    <c:v>22</c:v>
                  </c:pt>
                  <c:pt idx="21">
                    <c:v>0</c:v>
                  </c:pt>
                </c:lvl>
                <c:lvl>
                  <c:pt idx="0">
                    <c:v>0</c:v>
                  </c:pt>
                  <c:pt idx="1">
                    <c:v>37</c:v>
                  </c:pt>
                  <c:pt idx="2">
                    <c:v>25</c:v>
                  </c:pt>
                  <c:pt idx="3">
                    <c:v>23</c:v>
                  </c:pt>
                  <c:pt idx="4">
                    <c:v>38</c:v>
                  </c:pt>
                  <c:pt idx="5">
                    <c:v>31</c:v>
                  </c:pt>
                  <c:pt idx="6">
                    <c:v>5</c:v>
                  </c:pt>
                  <c:pt idx="7">
                    <c:v>17</c:v>
                  </c:pt>
                  <c:pt idx="8">
                    <c:v>10</c:v>
                  </c:pt>
                  <c:pt idx="9">
                    <c:v>38</c:v>
                  </c:pt>
                  <c:pt idx="10">
                    <c:v>42</c:v>
                  </c:pt>
                  <c:pt idx="11">
                    <c:v>63</c:v>
                  </c:pt>
                  <c:pt idx="12">
                    <c:v>26</c:v>
                  </c:pt>
                  <c:pt idx="13">
                    <c:v>7</c:v>
                  </c:pt>
                  <c:pt idx="14">
                    <c:v>301</c:v>
                  </c:pt>
                  <c:pt idx="15">
                    <c:v>26</c:v>
                  </c:pt>
                  <c:pt idx="16">
                    <c:v>17</c:v>
                  </c:pt>
                  <c:pt idx="17">
                    <c:v>9</c:v>
                  </c:pt>
                  <c:pt idx="18">
                    <c:v>8</c:v>
                  </c:pt>
                  <c:pt idx="19">
                    <c:v>30</c:v>
                  </c:pt>
                  <c:pt idx="20">
                    <c:v>11</c:v>
                  </c:pt>
                  <c:pt idx="21">
                    <c:v>11</c:v>
                  </c:pt>
                </c:lvl>
                <c:lvl>
                  <c:pt idx="0">
                    <c:v>124</c:v>
                  </c:pt>
                  <c:pt idx="1">
                    <c:v>55</c:v>
                  </c:pt>
                  <c:pt idx="2">
                    <c:v>103</c:v>
                  </c:pt>
                  <c:pt idx="3">
                    <c:v>204</c:v>
                  </c:pt>
                  <c:pt idx="4">
                    <c:v>240</c:v>
                  </c:pt>
                  <c:pt idx="5">
                    <c:v>279</c:v>
                  </c:pt>
                  <c:pt idx="6">
                    <c:v>280</c:v>
                  </c:pt>
                  <c:pt idx="7">
                    <c:v>184</c:v>
                  </c:pt>
                  <c:pt idx="8">
                    <c:v>292</c:v>
                  </c:pt>
                  <c:pt idx="9">
                    <c:v>162</c:v>
                  </c:pt>
                  <c:pt idx="10">
                    <c:v>448</c:v>
                  </c:pt>
                  <c:pt idx="11">
                    <c:v>155</c:v>
                  </c:pt>
                  <c:pt idx="12">
                    <c:v>143</c:v>
                  </c:pt>
                  <c:pt idx="13">
                    <c:v>27</c:v>
                  </c:pt>
                  <c:pt idx="14">
                    <c:v>819</c:v>
                  </c:pt>
                  <c:pt idx="15">
                    <c:v>185</c:v>
                  </c:pt>
                  <c:pt idx="16">
                    <c:v>8</c:v>
                  </c:pt>
                  <c:pt idx="17">
                    <c:v>243</c:v>
                  </c:pt>
                  <c:pt idx="18">
                    <c:v>210</c:v>
                  </c:pt>
                  <c:pt idx="19">
                    <c:v>575</c:v>
                  </c:pt>
                  <c:pt idx="20">
                    <c:v>370</c:v>
                  </c:pt>
                  <c:pt idx="21">
                    <c:v>123</c:v>
                  </c:pt>
                </c:lvl>
                <c:lvl>
                  <c:pt idx="0">
                    <c:v>115</c:v>
                  </c:pt>
                  <c:pt idx="1">
                    <c:v>51</c:v>
                  </c:pt>
                  <c:pt idx="2">
                    <c:v>23</c:v>
                  </c:pt>
                  <c:pt idx="3">
                    <c:v>28</c:v>
                  </c:pt>
                  <c:pt idx="4">
                    <c:v>68</c:v>
                  </c:pt>
                  <c:pt idx="5">
                    <c:v>179</c:v>
                  </c:pt>
                  <c:pt idx="6">
                    <c:v>239</c:v>
                  </c:pt>
                  <c:pt idx="7">
                    <c:v>81</c:v>
                  </c:pt>
                  <c:pt idx="8">
                    <c:v>247</c:v>
                  </c:pt>
                  <c:pt idx="9">
                    <c:v>57</c:v>
                  </c:pt>
                  <c:pt idx="10">
                    <c:v>309</c:v>
                  </c:pt>
                  <c:pt idx="11">
                    <c:v>430</c:v>
                  </c:pt>
                  <c:pt idx="12">
                    <c:v>71</c:v>
                  </c:pt>
                  <c:pt idx="13">
                    <c:v>27</c:v>
                  </c:pt>
                  <c:pt idx="14">
                    <c:v>297</c:v>
                  </c:pt>
                  <c:pt idx="15">
                    <c:v>208</c:v>
                  </c:pt>
                  <c:pt idx="16">
                    <c:v>48</c:v>
                  </c:pt>
                  <c:pt idx="17">
                    <c:v>213</c:v>
                  </c:pt>
                  <c:pt idx="18">
                    <c:v>190</c:v>
                  </c:pt>
                  <c:pt idx="19">
                    <c:v>257</c:v>
                  </c:pt>
                  <c:pt idx="20">
                    <c:v>418</c:v>
                  </c:pt>
                  <c:pt idx="21">
                    <c:v>55</c:v>
                  </c:pt>
                </c:lvl>
                <c:lvl>
                  <c:pt idx="0">
                    <c:v>16</c:v>
                  </c:pt>
                  <c:pt idx="1">
                    <c:v>12</c:v>
                  </c:pt>
                  <c:pt idx="2">
                    <c:v>19</c:v>
                  </c:pt>
                  <c:pt idx="3">
                    <c:v>22</c:v>
                  </c:pt>
                  <c:pt idx="4">
                    <c:v>21</c:v>
                  </c:pt>
                  <c:pt idx="5">
                    <c:v>60</c:v>
                  </c:pt>
                  <c:pt idx="6">
                    <c:v>59</c:v>
                  </c:pt>
                  <c:pt idx="7">
                    <c:v>23</c:v>
                  </c:pt>
                  <c:pt idx="8">
                    <c:v>35</c:v>
                  </c:pt>
                  <c:pt idx="9">
                    <c:v>22</c:v>
                  </c:pt>
                  <c:pt idx="10">
                    <c:v>51</c:v>
                  </c:pt>
                  <c:pt idx="11">
                    <c:v>18</c:v>
                  </c:pt>
                  <c:pt idx="12">
                    <c:v>28</c:v>
                  </c:pt>
                  <c:pt idx="13">
                    <c:v>2</c:v>
                  </c:pt>
                  <c:pt idx="14">
                    <c:v>135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40</c:v>
                  </c:pt>
                  <c:pt idx="18">
                    <c:v>26</c:v>
                  </c:pt>
                  <c:pt idx="19">
                    <c:v>59</c:v>
                  </c:pt>
                  <c:pt idx="20">
                    <c:v>50</c:v>
                  </c:pt>
                  <c:pt idx="21">
                    <c:v>22</c:v>
                  </c:pt>
                </c:lvl>
                <c:lvl>
                  <c:pt idx="0">
                    <c:v>16</c:v>
                  </c:pt>
                  <c:pt idx="1">
                    <c:v>11</c:v>
                  </c:pt>
                  <c:pt idx="2">
                    <c:v>4</c:v>
                  </c:pt>
                  <c:pt idx="3">
                    <c:v>4</c:v>
                  </c:pt>
                  <c:pt idx="4">
                    <c:v>9</c:v>
                  </c:pt>
                  <c:pt idx="5">
                    <c:v>37</c:v>
                  </c:pt>
                  <c:pt idx="6">
                    <c:v>56</c:v>
                  </c:pt>
                  <c:pt idx="7">
                    <c:v>10</c:v>
                  </c:pt>
                  <c:pt idx="8">
                    <c:v>31</c:v>
                  </c:pt>
                  <c:pt idx="9">
                    <c:v>9</c:v>
                  </c:pt>
                  <c:pt idx="10">
                    <c:v>32</c:v>
                  </c:pt>
                  <c:pt idx="11">
                    <c:v>51</c:v>
                  </c:pt>
                  <c:pt idx="12">
                    <c:v>17</c:v>
                  </c:pt>
                  <c:pt idx="13">
                    <c:v>2</c:v>
                  </c:pt>
                  <c:pt idx="14">
                    <c:v>48</c:v>
                  </c:pt>
                  <c:pt idx="15">
                    <c:v>23</c:v>
                  </c:pt>
                  <c:pt idx="16">
                    <c:v>10</c:v>
                  </c:pt>
                  <c:pt idx="17">
                    <c:v>37</c:v>
                  </c:pt>
                  <c:pt idx="18">
                    <c:v>24</c:v>
                  </c:pt>
                  <c:pt idx="19">
                    <c:v>29</c:v>
                  </c:pt>
                  <c:pt idx="20">
                    <c:v>61</c:v>
                  </c:pt>
                  <c:pt idx="21">
                    <c:v>11</c:v>
                  </c:pt>
                </c:lvl>
                <c:lvl>
                  <c:pt idx="0">
                    <c:v>75%</c:v>
                  </c:pt>
                  <c:pt idx="1">
                    <c:v>67%</c:v>
                  </c:pt>
                  <c:pt idx="2">
                    <c:v>47%</c:v>
                  </c:pt>
                  <c:pt idx="3">
                    <c:v>78%</c:v>
                  </c:pt>
                  <c:pt idx="4">
                    <c:v>88%</c:v>
                  </c:pt>
                  <c:pt idx="5">
                    <c:v>79%</c:v>
                  </c:pt>
                  <c:pt idx="6">
                    <c:v>67%</c:v>
                  </c:pt>
                  <c:pt idx="7">
                    <c:v>88%</c:v>
                  </c:pt>
                  <c:pt idx="8">
                    <c:v>87%</c:v>
                  </c:pt>
                  <c:pt idx="9">
                    <c:v>80%</c:v>
                  </c:pt>
                  <c:pt idx="10">
                    <c:v>24%</c:v>
                  </c:pt>
                  <c:pt idx="11">
                    <c:v>89%</c:v>
                  </c:pt>
                  <c:pt idx="12">
                    <c:v>77%</c:v>
                  </c:pt>
                  <c:pt idx="13">
                    <c:v>78%</c:v>
                  </c:pt>
                  <c:pt idx="14">
                    <c:v>45%</c:v>
                  </c:pt>
                  <c:pt idx="15">
                    <c:v>92%</c:v>
                  </c:pt>
                  <c:pt idx="16">
                    <c:v>66%</c:v>
                  </c:pt>
                  <c:pt idx="17">
                    <c:v>64%</c:v>
                  </c:pt>
                  <c:pt idx="18">
                    <c:v>41%</c:v>
                  </c:pt>
                  <c:pt idx="19">
                    <c:v>85%</c:v>
                  </c:pt>
                  <c:pt idx="20">
                    <c:v>37%</c:v>
                  </c:pt>
                  <c:pt idx="21">
                    <c:v>83%</c:v>
                  </c:pt>
                </c:lvl>
                <c:lvl>
                  <c:pt idx="0">
                    <c:v>16</c:v>
                  </c:pt>
                  <c:pt idx="1">
                    <c:v>15</c:v>
                  </c:pt>
                  <c:pt idx="2">
                    <c:v>45</c:v>
                  </c:pt>
                  <c:pt idx="3">
                    <c:v>74</c:v>
                  </c:pt>
                  <c:pt idx="4">
                    <c:v>190</c:v>
                  </c:pt>
                  <c:pt idx="5">
                    <c:v>29</c:v>
                  </c:pt>
                  <c:pt idx="6">
                    <c:v>24</c:v>
                  </c:pt>
                  <c:pt idx="7">
                    <c:v>24</c:v>
                  </c:pt>
                  <c:pt idx="8">
                    <c:v>67</c:v>
                  </c:pt>
                  <c:pt idx="9">
                    <c:v>50</c:v>
                  </c:pt>
                  <c:pt idx="10">
                    <c:v>266</c:v>
                  </c:pt>
                  <c:pt idx="11">
                    <c:v>18</c:v>
                  </c:pt>
                  <c:pt idx="12">
                    <c:v>26</c:v>
                  </c:pt>
                  <c:pt idx="13">
                    <c:v>9</c:v>
                  </c:pt>
                  <c:pt idx="14">
                    <c:v>516</c:v>
                  </c:pt>
                  <c:pt idx="15">
                    <c:v>52</c:v>
                  </c:pt>
                  <c:pt idx="16">
                    <c:v>44</c:v>
                  </c:pt>
                  <c:pt idx="17">
                    <c:v>14</c:v>
                  </c:pt>
                  <c:pt idx="18">
                    <c:v>27</c:v>
                  </c:pt>
                  <c:pt idx="19">
                    <c:v>46</c:v>
                  </c:pt>
                  <c:pt idx="20">
                    <c:v>126</c:v>
                  </c:pt>
                  <c:pt idx="21">
                    <c:v>24</c:v>
                  </c:pt>
                </c:lvl>
              </c:multiLvlStrCache>
            </c:multiLvlStrRef>
          </c:xVal>
          <c:yVal>
            <c:numRef>
              <c:f>data!$BF$175:$BF$196</c:f>
              <c:numCache>
                <c:formatCode>General</c:formatCode>
                <c:ptCount val="22"/>
                <c:pt idx="0">
                  <c:v>231</c:v>
                </c:pt>
                <c:pt idx="1">
                  <c:v>79</c:v>
                </c:pt>
                <c:pt idx="2">
                  <c:v>1890</c:v>
                </c:pt>
                <c:pt idx="3">
                  <c:v>882</c:v>
                </c:pt>
                <c:pt idx="4">
                  <c:v>7498</c:v>
                </c:pt>
                <c:pt idx="5">
                  <c:v>3008</c:v>
                </c:pt>
                <c:pt idx="6">
                  <c:v>454</c:v>
                </c:pt>
                <c:pt idx="7">
                  <c:v>318</c:v>
                </c:pt>
                <c:pt idx="8">
                  <c:v>2826</c:v>
                </c:pt>
                <c:pt idx="9">
                  <c:v>5443</c:v>
                </c:pt>
                <c:pt idx="10">
                  <c:v>2094</c:v>
                </c:pt>
                <c:pt idx="11">
                  <c:v>591</c:v>
                </c:pt>
                <c:pt idx="12">
                  <c:v>428</c:v>
                </c:pt>
                <c:pt idx="13">
                  <c:v>132</c:v>
                </c:pt>
                <c:pt idx="14">
                  <c:v>7150</c:v>
                </c:pt>
                <c:pt idx="15">
                  <c:v>851</c:v>
                </c:pt>
                <c:pt idx="16">
                  <c:v>6297</c:v>
                </c:pt>
                <c:pt idx="17">
                  <c:v>6722</c:v>
                </c:pt>
                <c:pt idx="18">
                  <c:v>1477</c:v>
                </c:pt>
                <c:pt idx="19">
                  <c:v>750</c:v>
                </c:pt>
                <c:pt idx="20">
                  <c:v>953</c:v>
                </c:pt>
                <c:pt idx="21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C-4602-8E5E-BBD98A75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40032"/>
        <c:axId val="663647936"/>
      </c:scatterChart>
      <c:valAx>
        <c:axId val="66364003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Schema # Commits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3647936"/>
        <c:crosses val="autoZero"/>
        <c:crossBetween val="midCat"/>
      </c:valAx>
      <c:valAx>
        <c:axId val="66364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Src # Commits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36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</a:t>
            </a:r>
            <a:r>
              <a:rPr lang="en-US" baseline="0"/>
              <a:t> (months) over Prj duration (months) for ALMOST FROZEN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data!$BK$36:$BK$100</c:f>
              <c:numCache>
                <c:formatCode>General</c:formatCode>
                <c:ptCount val="65"/>
                <c:pt idx="0">
                  <c:v>9</c:v>
                </c:pt>
                <c:pt idx="1">
                  <c:v>44</c:v>
                </c:pt>
                <c:pt idx="2">
                  <c:v>36</c:v>
                </c:pt>
                <c:pt idx="3">
                  <c:v>121</c:v>
                </c:pt>
                <c:pt idx="4">
                  <c:v>65</c:v>
                </c:pt>
                <c:pt idx="5">
                  <c:v>1</c:v>
                </c:pt>
                <c:pt idx="6">
                  <c:v>19</c:v>
                </c:pt>
                <c:pt idx="7">
                  <c:v>7</c:v>
                </c:pt>
                <c:pt idx="8">
                  <c:v>0</c:v>
                </c:pt>
                <c:pt idx="9">
                  <c:v>25</c:v>
                </c:pt>
                <c:pt idx="10">
                  <c:v>1</c:v>
                </c:pt>
                <c:pt idx="11">
                  <c:v>27</c:v>
                </c:pt>
                <c:pt idx="12">
                  <c:v>15</c:v>
                </c:pt>
                <c:pt idx="13">
                  <c:v>0</c:v>
                </c:pt>
                <c:pt idx="14">
                  <c:v>30</c:v>
                </c:pt>
                <c:pt idx="15">
                  <c:v>85</c:v>
                </c:pt>
                <c:pt idx="16">
                  <c:v>14</c:v>
                </c:pt>
                <c:pt idx="17">
                  <c:v>64</c:v>
                </c:pt>
                <c:pt idx="18">
                  <c:v>23</c:v>
                </c:pt>
                <c:pt idx="19">
                  <c:v>56</c:v>
                </c:pt>
                <c:pt idx="20">
                  <c:v>7</c:v>
                </c:pt>
                <c:pt idx="21">
                  <c:v>56</c:v>
                </c:pt>
                <c:pt idx="22">
                  <c:v>34</c:v>
                </c:pt>
                <c:pt idx="23">
                  <c:v>33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96</c:v>
                </c:pt>
                <c:pt idx="28">
                  <c:v>10</c:v>
                </c:pt>
                <c:pt idx="29">
                  <c:v>24</c:v>
                </c:pt>
                <c:pt idx="30">
                  <c:v>3</c:v>
                </c:pt>
                <c:pt idx="31">
                  <c:v>40</c:v>
                </c:pt>
                <c:pt idx="32">
                  <c:v>44</c:v>
                </c:pt>
                <c:pt idx="33">
                  <c:v>31</c:v>
                </c:pt>
                <c:pt idx="34">
                  <c:v>135</c:v>
                </c:pt>
                <c:pt idx="35">
                  <c:v>83</c:v>
                </c:pt>
                <c:pt idx="36">
                  <c:v>10</c:v>
                </c:pt>
                <c:pt idx="37">
                  <c:v>50</c:v>
                </c:pt>
                <c:pt idx="38">
                  <c:v>35</c:v>
                </c:pt>
                <c:pt idx="39">
                  <c:v>85</c:v>
                </c:pt>
                <c:pt idx="40">
                  <c:v>18</c:v>
                </c:pt>
                <c:pt idx="41">
                  <c:v>5</c:v>
                </c:pt>
                <c:pt idx="42">
                  <c:v>10</c:v>
                </c:pt>
                <c:pt idx="43">
                  <c:v>4</c:v>
                </c:pt>
                <c:pt idx="44">
                  <c:v>82</c:v>
                </c:pt>
                <c:pt idx="45">
                  <c:v>41</c:v>
                </c:pt>
                <c:pt idx="46">
                  <c:v>45</c:v>
                </c:pt>
                <c:pt idx="47">
                  <c:v>9</c:v>
                </c:pt>
                <c:pt idx="48">
                  <c:v>155</c:v>
                </c:pt>
                <c:pt idx="49">
                  <c:v>12</c:v>
                </c:pt>
                <c:pt idx="50">
                  <c:v>103</c:v>
                </c:pt>
                <c:pt idx="51">
                  <c:v>41</c:v>
                </c:pt>
                <c:pt idx="52">
                  <c:v>21</c:v>
                </c:pt>
                <c:pt idx="53">
                  <c:v>48</c:v>
                </c:pt>
                <c:pt idx="54">
                  <c:v>42</c:v>
                </c:pt>
                <c:pt idx="55">
                  <c:v>66</c:v>
                </c:pt>
                <c:pt idx="56">
                  <c:v>2</c:v>
                </c:pt>
                <c:pt idx="57">
                  <c:v>48</c:v>
                </c:pt>
                <c:pt idx="58">
                  <c:v>83</c:v>
                </c:pt>
                <c:pt idx="59">
                  <c:v>58</c:v>
                </c:pt>
                <c:pt idx="60">
                  <c:v>26</c:v>
                </c:pt>
                <c:pt idx="61">
                  <c:v>50</c:v>
                </c:pt>
                <c:pt idx="62">
                  <c:v>23</c:v>
                </c:pt>
                <c:pt idx="63">
                  <c:v>20</c:v>
                </c:pt>
                <c:pt idx="64">
                  <c:v>3</c:v>
                </c:pt>
              </c:numCache>
            </c:numRef>
          </c:xVal>
          <c:yVal>
            <c:numRef>
              <c:f>data!$V$36:$V$100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13</c:v>
                </c:pt>
                <c:pt idx="4">
                  <c:v>31</c:v>
                </c:pt>
                <c:pt idx="5">
                  <c:v>1</c:v>
                </c:pt>
                <c:pt idx="6">
                  <c:v>11</c:v>
                </c:pt>
                <c:pt idx="7">
                  <c:v>5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  <c:pt idx="11">
                  <c:v>9</c:v>
                </c:pt>
                <c:pt idx="12">
                  <c:v>16</c:v>
                </c:pt>
                <c:pt idx="13">
                  <c:v>1</c:v>
                </c:pt>
                <c:pt idx="14">
                  <c:v>2</c:v>
                </c:pt>
                <c:pt idx="15">
                  <c:v>20</c:v>
                </c:pt>
                <c:pt idx="16">
                  <c:v>13</c:v>
                </c:pt>
                <c:pt idx="17">
                  <c:v>36</c:v>
                </c:pt>
                <c:pt idx="18">
                  <c:v>12</c:v>
                </c:pt>
                <c:pt idx="19">
                  <c:v>21</c:v>
                </c:pt>
                <c:pt idx="20">
                  <c:v>1</c:v>
                </c:pt>
                <c:pt idx="21">
                  <c:v>1</c:v>
                </c:pt>
                <c:pt idx="22">
                  <c:v>19</c:v>
                </c:pt>
                <c:pt idx="23">
                  <c:v>28</c:v>
                </c:pt>
                <c:pt idx="24">
                  <c:v>20</c:v>
                </c:pt>
                <c:pt idx="25">
                  <c:v>22</c:v>
                </c:pt>
                <c:pt idx="26">
                  <c:v>1</c:v>
                </c:pt>
                <c:pt idx="27">
                  <c:v>31</c:v>
                </c:pt>
                <c:pt idx="28">
                  <c:v>1</c:v>
                </c:pt>
                <c:pt idx="29">
                  <c:v>25</c:v>
                </c:pt>
                <c:pt idx="30">
                  <c:v>1</c:v>
                </c:pt>
                <c:pt idx="31">
                  <c:v>1</c:v>
                </c:pt>
                <c:pt idx="32">
                  <c:v>28</c:v>
                </c:pt>
                <c:pt idx="33">
                  <c:v>22</c:v>
                </c:pt>
                <c:pt idx="34">
                  <c:v>9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20</c:v>
                </c:pt>
                <c:pt idx="39">
                  <c:v>17</c:v>
                </c:pt>
                <c:pt idx="40">
                  <c:v>1</c:v>
                </c:pt>
                <c:pt idx="41">
                  <c:v>5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11</c:v>
                </c:pt>
                <c:pt idx="46">
                  <c:v>4</c:v>
                </c:pt>
                <c:pt idx="47">
                  <c:v>1</c:v>
                </c:pt>
                <c:pt idx="48">
                  <c:v>99</c:v>
                </c:pt>
                <c:pt idx="49">
                  <c:v>1</c:v>
                </c:pt>
                <c:pt idx="50">
                  <c:v>37</c:v>
                </c:pt>
                <c:pt idx="51">
                  <c:v>7</c:v>
                </c:pt>
                <c:pt idx="52">
                  <c:v>1</c:v>
                </c:pt>
                <c:pt idx="53">
                  <c:v>7</c:v>
                </c:pt>
                <c:pt idx="54">
                  <c:v>1</c:v>
                </c:pt>
                <c:pt idx="55">
                  <c:v>62</c:v>
                </c:pt>
                <c:pt idx="56">
                  <c:v>1</c:v>
                </c:pt>
                <c:pt idx="57">
                  <c:v>1</c:v>
                </c:pt>
                <c:pt idx="58">
                  <c:v>11</c:v>
                </c:pt>
                <c:pt idx="59">
                  <c:v>1</c:v>
                </c:pt>
                <c:pt idx="60">
                  <c:v>27</c:v>
                </c:pt>
                <c:pt idx="61">
                  <c:v>16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D-487C-8990-C2EA97563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16351"/>
        <c:axId val="648528287"/>
      </c:scatterChart>
      <c:valAx>
        <c:axId val="6864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Prj duration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8528287"/>
        <c:crosses val="autoZero"/>
        <c:crossBetween val="midCat"/>
      </c:valAx>
      <c:valAx>
        <c:axId val="648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64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</a:t>
            </a:r>
            <a:r>
              <a:rPr lang="en-US" baseline="0"/>
              <a:t> (months) over Prj duration (months) for Focused Shot + FROZEN</a:t>
            </a:r>
            <a:endParaRPr lang="en-US"/>
          </a:p>
        </c:rich>
      </c:tx>
      <c:layout>
        <c:manualLayout>
          <c:xMode val="edge"/>
          <c:yMode val="edge"/>
          <c:x val="0.1377360017497812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data!$BK$101:$BK$125</c:f>
              <c:numCache>
                <c:formatCode>General</c:formatCode>
                <c:ptCount val="25"/>
                <c:pt idx="0">
                  <c:v>23</c:v>
                </c:pt>
                <c:pt idx="1">
                  <c:v>20</c:v>
                </c:pt>
                <c:pt idx="2">
                  <c:v>25</c:v>
                </c:pt>
                <c:pt idx="3">
                  <c:v>56</c:v>
                </c:pt>
                <c:pt idx="4">
                  <c:v>12</c:v>
                </c:pt>
                <c:pt idx="5">
                  <c:v>56</c:v>
                </c:pt>
                <c:pt idx="6">
                  <c:v>38</c:v>
                </c:pt>
                <c:pt idx="7">
                  <c:v>53</c:v>
                </c:pt>
                <c:pt idx="8">
                  <c:v>28</c:v>
                </c:pt>
                <c:pt idx="9">
                  <c:v>32</c:v>
                </c:pt>
                <c:pt idx="10">
                  <c:v>106</c:v>
                </c:pt>
                <c:pt idx="11">
                  <c:v>1</c:v>
                </c:pt>
                <c:pt idx="12">
                  <c:v>22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11</c:v>
                </c:pt>
                <c:pt idx="17">
                  <c:v>3</c:v>
                </c:pt>
                <c:pt idx="18">
                  <c:v>5</c:v>
                </c:pt>
                <c:pt idx="19">
                  <c:v>9</c:v>
                </c:pt>
                <c:pt idx="20">
                  <c:v>39</c:v>
                </c:pt>
                <c:pt idx="21">
                  <c:v>116</c:v>
                </c:pt>
                <c:pt idx="22">
                  <c:v>36</c:v>
                </c:pt>
                <c:pt idx="23">
                  <c:v>12</c:v>
                </c:pt>
                <c:pt idx="24">
                  <c:v>2</c:v>
                </c:pt>
              </c:numCache>
            </c:numRef>
          </c:xVal>
          <c:yVal>
            <c:numRef>
              <c:f>data!$V$101:$V$125</c:f>
              <c:numCache>
                <c:formatCode>General</c:formatCode>
                <c:ptCount val="25"/>
                <c:pt idx="0">
                  <c:v>23</c:v>
                </c:pt>
                <c:pt idx="1">
                  <c:v>15</c:v>
                </c:pt>
                <c:pt idx="2">
                  <c:v>2</c:v>
                </c:pt>
                <c:pt idx="3">
                  <c:v>41</c:v>
                </c:pt>
                <c:pt idx="4">
                  <c:v>8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</c:v>
                </c:pt>
                <c:pt idx="9">
                  <c:v>1</c:v>
                </c:pt>
                <c:pt idx="10">
                  <c:v>20</c:v>
                </c:pt>
                <c:pt idx="11">
                  <c:v>1</c:v>
                </c:pt>
                <c:pt idx="12">
                  <c:v>19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46</c:v>
                </c:pt>
                <c:pt idx="22">
                  <c:v>10</c:v>
                </c:pt>
                <c:pt idx="23">
                  <c:v>1</c:v>
                </c:pt>
                <c:pt idx="2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C-4245-9E28-4C62E4DB7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16351"/>
        <c:axId val="648528287"/>
      </c:scatterChart>
      <c:valAx>
        <c:axId val="6864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Prj duration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8528287"/>
        <c:crosses val="autoZero"/>
        <c:crossBetween val="midCat"/>
      </c:valAx>
      <c:valAx>
        <c:axId val="648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64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</a:t>
            </a:r>
            <a:r>
              <a:rPr lang="en-US" baseline="0"/>
              <a:t> (months) over Prj duration (months) for MODERATE</a:t>
            </a:r>
            <a:endParaRPr lang="en-US"/>
          </a:p>
        </c:rich>
      </c:tx>
      <c:layout>
        <c:manualLayout>
          <c:xMode val="edge"/>
          <c:yMode val="edge"/>
          <c:x val="0.1377360017497812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454505686789151E-3"/>
                  <c:y val="-5.72838291046952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xVal>
            <c:numRef>
              <c:f>data!$BK$126:$BK$154</c:f>
              <c:numCache>
                <c:formatCode>General</c:formatCode>
                <c:ptCount val="29"/>
                <c:pt idx="0">
                  <c:v>54</c:v>
                </c:pt>
                <c:pt idx="1">
                  <c:v>1</c:v>
                </c:pt>
                <c:pt idx="2">
                  <c:v>20</c:v>
                </c:pt>
                <c:pt idx="3">
                  <c:v>48</c:v>
                </c:pt>
                <c:pt idx="4">
                  <c:v>33</c:v>
                </c:pt>
                <c:pt idx="5">
                  <c:v>52</c:v>
                </c:pt>
                <c:pt idx="6">
                  <c:v>16</c:v>
                </c:pt>
                <c:pt idx="7">
                  <c:v>83</c:v>
                </c:pt>
                <c:pt idx="8">
                  <c:v>4</c:v>
                </c:pt>
                <c:pt idx="9">
                  <c:v>93</c:v>
                </c:pt>
                <c:pt idx="10">
                  <c:v>32</c:v>
                </c:pt>
                <c:pt idx="11">
                  <c:v>47</c:v>
                </c:pt>
                <c:pt idx="12">
                  <c:v>37</c:v>
                </c:pt>
                <c:pt idx="13">
                  <c:v>32</c:v>
                </c:pt>
                <c:pt idx="14">
                  <c:v>21</c:v>
                </c:pt>
                <c:pt idx="15">
                  <c:v>4</c:v>
                </c:pt>
                <c:pt idx="16">
                  <c:v>67</c:v>
                </c:pt>
                <c:pt idx="17">
                  <c:v>54</c:v>
                </c:pt>
                <c:pt idx="18">
                  <c:v>40</c:v>
                </c:pt>
                <c:pt idx="19">
                  <c:v>123</c:v>
                </c:pt>
                <c:pt idx="20">
                  <c:v>45</c:v>
                </c:pt>
                <c:pt idx="21">
                  <c:v>32</c:v>
                </c:pt>
                <c:pt idx="22">
                  <c:v>48</c:v>
                </c:pt>
                <c:pt idx="23">
                  <c:v>13</c:v>
                </c:pt>
                <c:pt idx="24">
                  <c:v>126</c:v>
                </c:pt>
                <c:pt idx="25">
                  <c:v>43</c:v>
                </c:pt>
                <c:pt idx="26">
                  <c:v>40</c:v>
                </c:pt>
                <c:pt idx="27">
                  <c:v>10</c:v>
                </c:pt>
                <c:pt idx="28">
                  <c:v>30</c:v>
                </c:pt>
              </c:numCache>
            </c:numRef>
          </c:xVal>
          <c:yVal>
            <c:numRef>
              <c:f>data!$V$126:$V$154</c:f>
              <c:numCache>
                <c:formatCode>General</c:formatCode>
                <c:ptCount val="29"/>
                <c:pt idx="0">
                  <c:v>54</c:v>
                </c:pt>
                <c:pt idx="1">
                  <c:v>1</c:v>
                </c:pt>
                <c:pt idx="2">
                  <c:v>4</c:v>
                </c:pt>
                <c:pt idx="3">
                  <c:v>49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29</c:v>
                </c:pt>
                <c:pt idx="8">
                  <c:v>5</c:v>
                </c:pt>
                <c:pt idx="9">
                  <c:v>46</c:v>
                </c:pt>
                <c:pt idx="10">
                  <c:v>33</c:v>
                </c:pt>
                <c:pt idx="11">
                  <c:v>2</c:v>
                </c:pt>
                <c:pt idx="12">
                  <c:v>27</c:v>
                </c:pt>
                <c:pt idx="13">
                  <c:v>21</c:v>
                </c:pt>
                <c:pt idx="14">
                  <c:v>20</c:v>
                </c:pt>
                <c:pt idx="15">
                  <c:v>4</c:v>
                </c:pt>
                <c:pt idx="16">
                  <c:v>40</c:v>
                </c:pt>
                <c:pt idx="17">
                  <c:v>31</c:v>
                </c:pt>
                <c:pt idx="18">
                  <c:v>9</c:v>
                </c:pt>
                <c:pt idx="19">
                  <c:v>100</c:v>
                </c:pt>
                <c:pt idx="20">
                  <c:v>29</c:v>
                </c:pt>
                <c:pt idx="21">
                  <c:v>3</c:v>
                </c:pt>
                <c:pt idx="22">
                  <c:v>31</c:v>
                </c:pt>
                <c:pt idx="23">
                  <c:v>2</c:v>
                </c:pt>
                <c:pt idx="24">
                  <c:v>68</c:v>
                </c:pt>
                <c:pt idx="25">
                  <c:v>40</c:v>
                </c:pt>
                <c:pt idx="26">
                  <c:v>10</c:v>
                </c:pt>
                <c:pt idx="27">
                  <c:v>4</c:v>
                </c:pt>
                <c:pt idx="2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2-4611-9829-C807B0612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16351"/>
        <c:axId val="648528287"/>
      </c:scatterChart>
      <c:valAx>
        <c:axId val="6864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Prj duration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8528287"/>
        <c:crosses val="autoZero"/>
        <c:crossBetween val="midCat"/>
      </c:valAx>
      <c:valAx>
        <c:axId val="648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64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</a:t>
            </a:r>
            <a:r>
              <a:rPr lang="en-US" baseline="0"/>
              <a:t> (months) over Prj duration (months) for FOCUSED SHOT + LOW</a:t>
            </a:r>
            <a:endParaRPr lang="en-US"/>
          </a:p>
        </c:rich>
      </c:tx>
      <c:layout>
        <c:manualLayout>
          <c:xMode val="edge"/>
          <c:yMode val="edge"/>
          <c:x val="0.1377360017497812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454505686789151E-3"/>
                  <c:y val="-5.72838291046952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xVal>
            <c:numRef>
              <c:f>data!$BK$155:$BK$174</c:f>
              <c:numCache>
                <c:formatCode>General</c:formatCode>
                <c:ptCount val="20"/>
                <c:pt idx="0">
                  <c:v>71</c:v>
                </c:pt>
                <c:pt idx="1">
                  <c:v>94</c:v>
                </c:pt>
                <c:pt idx="2">
                  <c:v>29</c:v>
                </c:pt>
                <c:pt idx="3">
                  <c:v>31</c:v>
                </c:pt>
                <c:pt idx="4">
                  <c:v>45</c:v>
                </c:pt>
                <c:pt idx="5">
                  <c:v>58</c:v>
                </c:pt>
                <c:pt idx="6">
                  <c:v>44</c:v>
                </c:pt>
                <c:pt idx="7">
                  <c:v>35</c:v>
                </c:pt>
                <c:pt idx="8">
                  <c:v>18</c:v>
                </c:pt>
                <c:pt idx="9">
                  <c:v>0</c:v>
                </c:pt>
                <c:pt idx="10">
                  <c:v>10</c:v>
                </c:pt>
                <c:pt idx="11">
                  <c:v>34</c:v>
                </c:pt>
                <c:pt idx="12">
                  <c:v>46</c:v>
                </c:pt>
                <c:pt idx="13">
                  <c:v>40</c:v>
                </c:pt>
                <c:pt idx="14">
                  <c:v>2</c:v>
                </c:pt>
                <c:pt idx="15">
                  <c:v>48</c:v>
                </c:pt>
                <c:pt idx="16">
                  <c:v>12</c:v>
                </c:pt>
                <c:pt idx="17">
                  <c:v>6</c:v>
                </c:pt>
                <c:pt idx="18">
                  <c:v>40</c:v>
                </c:pt>
                <c:pt idx="19">
                  <c:v>42</c:v>
                </c:pt>
              </c:numCache>
            </c:numRef>
          </c:xVal>
          <c:yVal>
            <c:numRef>
              <c:f>data!$V$155:$V$174</c:f>
              <c:numCache>
                <c:formatCode>General</c:formatCode>
                <c:ptCount val="20"/>
                <c:pt idx="0">
                  <c:v>57</c:v>
                </c:pt>
                <c:pt idx="1">
                  <c:v>51</c:v>
                </c:pt>
                <c:pt idx="2">
                  <c:v>28</c:v>
                </c:pt>
                <c:pt idx="3">
                  <c:v>6</c:v>
                </c:pt>
                <c:pt idx="4">
                  <c:v>1</c:v>
                </c:pt>
                <c:pt idx="5">
                  <c:v>53</c:v>
                </c:pt>
                <c:pt idx="6">
                  <c:v>43</c:v>
                </c:pt>
                <c:pt idx="7">
                  <c:v>3</c:v>
                </c:pt>
                <c:pt idx="8">
                  <c:v>10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34</c:v>
                </c:pt>
                <c:pt idx="13">
                  <c:v>25</c:v>
                </c:pt>
                <c:pt idx="14">
                  <c:v>2</c:v>
                </c:pt>
                <c:pt idx="15">
                  <c:v>27</c:v>
                </c:pt>
                <c:pt idx="16">
                  <c:v>10</c:v>
                </c:pt>
                <c:pt idx="17">
                  <c:v>1</c:v>
                </c:pt>
                <c:pt idx="18">
                  <c:v>27</c:v>
                </c:pt>
                <c:pt idx="1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F0-44F4-A2A6-392291892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16351"/>
        <c:axId val="648528287"/>
      </c:scatterChart>
      <c:valAx>
        <c:axId val="6864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Prj duration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8528287"/>
        <c:crosses val="autoZero"/>
        <c:crossBetween val="midCat"/>
      </c:valAx>
      <c:valAx>
        <c:axId val="648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64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</a:t>
            </a:r>
            <a:r>
              <a:rPr lang="en-US" baseline="0"/>
              <a:t> (months) over Prj duration (months) for ACTIVE</a:t>
            </a:r>
            <a:endParaRPr lang="en-US"/>
          </a:p>
        </c:rich>
      </c:tx>
      <c:layout>
        <c:manualLayout>
          <c:xMode val="edge"/>
          <c:yMode val="edge"/>
          <c:x val="0.1377360017497812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data!$BK$175:$BK$196</c:f>
              <c:numCache>
                <c:formatCode>General</c:formatCode>
                <c:ptCount val="22"/>
                <c:pt idx="0">
                  <c:v>29</c:v>
                </c:pt>
                <c:pt idx="1">
                  <c:v>35</c:v>
                </c:pt>
                <c:pt idx="2">
                  <c:v>51</c:v>
                </c:pt>
                <c:pt idx="3">
                  <c:v>16</c:v>
                </c:pt>
                <c:pt idx="4">
                  <c:v>88</c:v>
                </c:pt>
                <c:pt idx="5">
                  <c:v>119</c:v>
                </c:pt>
                <c:pt idx="6">
                  <c:v>37</c:v>
                </c:pt>
                <c:pt idx="7">
                  <c:v>6</c:v>
                </c:pt>
                <c:pt idx="8">
                  <c:v>31</c:v>
                </c:pt>
                <c:pt idx="9">
                  <c:v>39</c:v>
                </c:pt>
                <c:pt idx="10">
                  <c:v>75</c:v>
                </c:pt>
                <c:pt idx="11">
                  <c:v>39</c:v>
                </c:pt>
                <c:pt idx="12">
                  <c:v>48</c:v>
                </c:pt>
                <c:pt idx="13">
                  <c:v>54</c:v>
                </c:pt>
                <c:pt idx="14">
                  <c:v>122</c:v>
                </c:pt>
                <c:pt idx="15">
                  <c:v>40</c:v>
                </c:pt>
                <c:pt idx="16">
                  <c:v>126</c:v>
                </c:pt>
                <c:pt idx="17">
                  <c:v>198</c:v>
                </c:pt>
                <c:pt idx="18">
                  <c:v>49</c:v>
                </c:pt>
                <c:pt idx="19">
                  <c:v>74</c:v>
                </c:pt>
                <c:pt idx="20">
                  <c:v>83</c:v>
                </c:pt>
                <c:pt idx="21">
                  <c:v>77</c:v>
                </c:pt>
              </c:numCache>
            </c:numRef>
          </c:xVal>
          <c:yVal>
            <c:numRef>
              <c:f>data!$V$175:$V$196</c:f>
              <c:numCache>
                <c:formatCode>General</c:formatCode>
                <c:ptCount val="22"/>
                <c:pt idx="0">
                  <c:v>11</c:v>
                </c:pt>
                <c:pt idx="1">
                  <c:v>35</c:v>
                </c:pt>
                <c:pt idx="2">
                  <c:v>47</c:v>
                </c:pt>
                <c:pt idx="3">
                  <c:v>17</c:v>
                </c:pt>
                <c:pt idx="4">
                  <c:v>71</c:v>
                </c:pt>
                <c:pt idx="5">
                  <c:v>37</c:v>
                </c:pt>
                <c:pt idx="6">
                  <c:v>17</c:v>
                </c:pt>
                <c:pt idx="7">
                  <c:v>3</c:v>
                </c:pt>
                <c:pt idx="8">
                  <c:v>15</c:v>
                </c:pt>
                <c:pt idx="9">
                  <c:v>6</c:v>
                </c:pt>
                <c:pt idx="10">
                  <c:v>65</c:v>
                </c:pt>
                <c:pt idx="11">
                  <c:v>23</c:v>
                </c:pt>
                <c:pt idx="12">
                  <c:v>42</c:v>
                </c:pt>
                <c:pt idx="13">
                  <c:v>10</c:v>
                </c:pt>
                <c:pt idx="14">
                  <c:v>105</c:v>
                </c:pt>
                <c:pt idx="15">
                  <c:v>28</c:v>
                </c:pt>
                <c:pt idx="16">
                  <c:v>54</c:v>
                </c:pt>
                <c:pt idx="17">
                  <c:v>15</c:v>
                </c:pt>
                <c:pt idx="18">
                  <c:v>24</c:v>
                </c:pt>
                <c:pt idx="19">
                  <c:v>34</c:v>
                </c:pt>
                <c:pt idx="20">
                  <c:v>84</c:v>
                </c:pt>
                <c:pt idx="21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4D-4CB9-953D-A61C42AD8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16351"/>
        <c:axId val="648528287"/>
      </c:scatterChart>
      <c:valAx>
        <c:axId val="6864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Prj duration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8528287"/>
        <c:crosses val="autoZero"/>
        <c:crossBetween val="midCat"/>
      </c:valAx>
      <c:valAx>
        <c:axId val="648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64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data!$BF$1</c:f>
              <c:strCache>
                <c:ptCount val="1"/>
                <c:pt idx="0">
                  <c:v>#CommitsSrc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data!$X$2:$BE$35</c:f>
              <c:multiLvlStrCache>
                <c:ptCount val="34"/>
                <c:lvl>
                  <c:pt idx="0">
                    <c:v>azzlack__Sentinel.OAuth</c:v>
                  </c:pt>
                  <c:pt idx="1">
                    <c:v>bgentry__que-go</c:v>
                  </c:pt>
                  <c:pt idx="2">
                    <c:v>damnpoet__yiicart</c:v>
                  </c:pt>
                  <c:pt idx="3">
                    <c:v>goproj__note</c:v>
                  </c:pt>
                  <c:pt idx="4">
                    <c:v>HXLStandard__hxl-proxy</c:v>
                  </c:pt>
                  <c:pt idx="5">
                    <c:v>ichthus-soft__bible-api</c:v>
                  </c:pt>
                  <c:pt idx="6">
                    <c:v>jalkoby__squasher</c:v>
                  </c:pt>
                  <c:pt idx="7">
                    <c:v>jgauffin__griffin.mvccontrib</c:v>
                  </c:pt>
                  <c:pt idx="8">
                    <c:v>jmcneese__bitmasked</c:v>
                  </c:pt>
                  <c:pt idx="9">
                    <c:v>knightliao__disconf</c:v>
                  </c:pt>
                  <c:pt idx="10">
                    <c:v>leighmacdonald__php_rbac</c:v>
                  </c:pt>
                  <c:pt idx="11">
                    <c:v>magikcypress__slim-boot-boilerplate</c:v>
                  </c:pt>
                  <c:pt idx="12">
                    <c:v>marmelab__comfygure</c:v>
                  </c:pt>
                  <c:pt idx="13">
                    <c:v>marssa__footprint</c:v>
                  </c:pt>
                  <c:pt idx="14">
                    <c:v>matthewfranglen__postgres-elasticsearch-fdw</c:v>
                  </c:pt>
                  <c:pt idx="15">
                    <c:v>mbilbille__jpnforphp</c:v>
                  </c:pt>
                  <c:pt idx="16">
                    <c:v>mozilla__ichnaea</c:v>
                  </c:pt>
                  <c:pt idx="17">
                    <c:v>outbrain__orchestrator</c:v>
                  </c:pt>
                  <c:pt idx="18">
                    <c:v>portrino__px_hybrid_auth</c:v>
                  </c:pt>
                  <c:pt idx="19">
                    <c:v>prooph__pdo-snapshot-store</c:v>
                  </c:pt>
                  <c:pt idx="20">
                    <c:v>protosam__hostcontrol</c:v>
                  </c:pt>
                  <c:pt idx="21">
                    <c:v>RichMercer__ContentMetadata</c:v>
                  </c:pt>
                  <c:pt idx="22">
                    <c:v>rill-event-sourcing__rill</c:v>
                  </c:pt>
                  <c:pt idx="23">
                    <c:v>RiotingNerds__sails-hook-audittrail</c:v>
                  </c:pt>
                  <c:pt idx="24">
                    <c:v>rogeriopvl__nodo</c:v>
                  </c:pt>
                  <c:pt idx="25">
                    <c:v>saltzm__yadi</c:v>
                  </c:pt>
                  <c:pt idx="26">
                    <c:v>shopware__shopware</c:v>
                  </c:pt>
                  <c:pt idx="27">
                    <c:v>shouldbee__reserved-usernames</c:v>
                  </c:pt>
                  <c:pt idx="28">
                    <c:v>starbs__yeh</c:v>
                  </c:pt>
                  <c:pt idx="29">
                    <c:v>symfony__security-acl</c:v>
                  </c:pt>
                  <c:pt idx="30">
                    <c:v>taskrabbit__empujar</c:v>
                  </c:pt>
                  <c:pt idx="31">
                    <c:v>theskyinflames__bpulse-go-client</c:v>
                  </c:pt>
                  <c:pt idx="32">
                    <c:v>voxpelli__node-connect-pg-simple</c:v>
                  </c:pt>
                  <c:pt idx="33">
                    <c:v>zphalcon__phalcon-tip</c:v>
                  </c:pt>
                </c:lvl>
                <c:lvl>
                  <c:pt idx="0">
                    <c:v>0_NONE</c:v>
                  </c:pt>
                  <c:pt idx="1">
                    <c:v>0_NONE</c:v>
                  </c:pt>
                  <c:pt idx="2">
                    <c:v>0_NONE</c:v>
                  </c:pt>
                  <c:pt idx="3">
                    <c:v>0_NONE</c:v>
                  </c:pt>
                  <c:pt idx="4">
                    <c:v>0_NONE</c:v>
                  </c:pt>
                  <c:pt idx="5">
                    <c:v>0_NONE</c:v>
                  </c:pt>
                  <c:pt idx="6">
                    <c:v>0_NONE</c:v>
                  </c:pt>
                  <c:pt idx="7">
                    <c:v>0_NONE</c:v>
                  </c:pt>
                  <c:pt idx="8">
                    <c:v>0_NONE</c:v>
                  </c:pt>
                  <c:pt idx="9">
                    <c:v>0_NONE</c:v>
                  </c:pt>
                  <c:pt idx="10">
                    <c:v>0_NONE</c:v>
                  </c:pt>
                  <c:pt idx="11">
                    <c:v>0_NONE</c:v>
                  </c:pt>
                  <c:pt idx="12">
                    <c:v>0_NONE</c:v>
                  </c:pt>
                  <c:pt idx="13">
                    <c:v>0_NONE</c:v>
                  </c:pt>
                  <c:pt idx="14">
                    <c:v>0_NONE</c:v>
                  </c:pt>
                  <c:pt idx="15">
                    <c:v>0_NONE</c:v>
                  </c:pt>
                  <c:pt idx="16">
                    <c:v>0_NONE</c:v>
                  </c:pt>
                  <c:pt idx="17">
                    <c:v>0_NONE</c:v>
                  </c:pt>
                  <c:pt idx="18">
                    <c:v>0_NONE</c:v>
                  </c:pt>
                  <c:pt idx="19">
                    <c:v>0_NONE</c:v>
                  </c:pt>
                  <c:pt idx="20">
                    <c:v>0_NONE</c:v>
                  </c:pt>
                  <c:pt idx="21">
                    <c:v>0_NONE</c:v>
                  </c:pt>
                  <c:pt idx="22">
                    <c:v>0_NONE</c:v>
                  </c:pt>
                  <c:pt idx="23">
                    <c:v>0_NONE</c:v>
                  </c:pt>
                  <c:pt idx="24">
                    <c:v>0_NONE</c:v>
                  </c:pt>
                  <c:pt idx="25">
                    <c:v>0_NONE</c:v>
                  </c:pt>
                  <c:pt idx="26">
                    <c:v>0_NONE</c:v>
                  </c:pt>
                  <c:pt idx="27">
                    <c:v>0_NONE</c:v>
                  </c:pt>
                  <c:pt idx="28">
                    <c:v>0_NONE</c:v>
                  </c:pt>
                  <c:pt idx="29">
                    <c:v>0_NONE</c:v>
                  </c:pt>
                  <c:pt idx="30">
                    <c:v>0_NONE</c:v>
                  </c:pt>
                  <c:pt idx="31">
                    <c:v>0_NONE</c:v>
                  </c:pt>
                  <c:pt idx="32">
                    <c:v>0_NONE</c:v>
                  </c:pt>
                  <c:pt idx="33">
                    <c:v>0_NONE</c:v>
                  </c:pt>
                </c:lvl>
                <c:lvl>
                  <c:pt idx="0">
                    <c:v>0_FLAT</c:v>
                  </c:pt>
                  <c:pt idx="1">
                    <c:v>0_FLAT</c:v>
                  </c:pt>
                  <c:pt idx="2">
                    <c:v>0_FLAT</c:v>
                  </c:pt>
                  <c:pt idx="3">
                    <c:v>0_FLAT</c:v>
                  </c:pt>
                  <c:pt idx="4">
                    <c:v>0_FLAT</c:v>
                  </c:pt>
                  <c:pt idx="5">
                    <c:v>0_FLAT</c:v>
                  </c:pt>
                  <c:pt idx="6">
                    <c:v>0_FLAT</c:v>
                  </c:pt>
                  <c:pt idx="7">
                    <c:v>0_FLAT</c:v>
                  </c:pt>
                  <c:pt idx="8">
                    <c:v>0_FLAT</c:v>
                  </c:pt>
                  <c:pt idx="9">
                    <c:v>0_FLAT</c:v>
                  </c:pt>
                  <c:pt idx="10">
                    <c:v>0_FLAT</c:v>
                  </c:pt>
                  <c:pt idx="11">
                    <c:v>0_FLAT</c:v>
                  </c:pt>
                  <c:pt idx="12">
                    <c:v>0_FLAT</c:v>
                  </c:pt>
                  <c:pt idx="13">
                    <c:v>0_FLAT</c:v>
                  </c:pt>
                  <c:pt idx="14">
                    <c:v>0_FLAT</c:v>
                  </c:pt>
                  <c:pt idx="15">
                    <c:v>0_FLAT</c:v>
                  </c:pt>
                  <c:pt idx="16">
                    <c:v>0_FLAT</c:v>
                  </c:pt>
                  <c:pt idx="17">
                    <c:v>0_FLAT</c:v>
                  </c:pt>
                  <c:pt idx="18">
                    <c:v>0_FLAT</c:v>
                  </c:pt>
                  <c:pt idx="19">
                    <c:v>0_FLAT</c:v>
                  </c:pt>
                  <c:pt idx="20">
                    <c:v>0_FLAT</c:v>
                  </c:pt>
                  <c:pt idx="21">
                    <c:v>0_FLAT</c:v>
                  </c:pt>
                  <c:pt idx="22">
                    <c:v>0_FLAT</c:v>
                  </c:pt>
                  <c:pt idx="23">
                    <c:v>0_FLAT</c:v>
                  </c:pt>
                  <c:pt idx="24">
                    <c:v>0_FLAT</c:v>
                  </c:pt>
                  <c:pt idx="25">
                    <c:v>0_FLAT</c:v>
                  </c:pt>
                  <c:pt idx="26">
                    <c:v>0_FLAT</c:v>
                  </c:pt>
                  <c:pt idx="27">
                    <c:v>0_FLAT</c:v>
                  </c:pt>
                  <c:pt idx="28">
                    <c:v>0_FLAT</c:v>
                  </c:pt>
                  <c:pt idx="29">
                    <c:v>0_FLAT</c:v>
                  </c:pt>
                  <c:pt idx="30">
                    <c:v>0_FLAT</c:v>
                  </c:pt>
                  <c:pt idx="31">
                    <c:v>0_FLAT</c:v>
                  </c:pt>
                  <c:pt idx="32">
                    <c:v>0_FLAT</c:v>
                  </c:pt>
                  <c:pt idx="33">
                    <c:v>0_FLAT</c:v>
                  </c:pt>
                </c:lvl>
                <c:lvl>
                  <c:pt idx="0">
                    <c:v>3.00</c:v>
                  </c:pt>
                  <c:pt idx="1">
                    <c:v>0.14</c:v>
                  </c:pt>
                  <c:pt idx="2">
                    <c:v>1.00</c:v>
                  </c:pt>
                  <c:pt idx="3">
                    <c:v>2.00</c:v>
                  </c:pt>
                  <c:pt idx="4">
                    <c:v>1.50</c:v>
                  </c:pt>
                  <c:pt idx="5">
                    <c:v>2.00</c:v>
                  </c:pt>
                  <c:pt idx="6">
                    <c:v>0.18</c:v>
                  </c:pt>
                  <c:pt idx="7">
                    <c:v>2.00</c:v>
                  </c:pt>
                  <c:pt idx="8">
                    <c:v>2.00</c:v>
                  </c:pt>
                  <c:pt idx="9">
                    <c:v>2.00</c:v>
                  </c:pt>
                  <c:pt idx="10">
                    <c:v>1.00</c:v>
                  </c:pt>
                  <c:pt idx="11">
                    <c:v>0.80</c:v>
                  </c:pt>
                  <c:pt idx="12">
                    <c:v>2.00</c:v>
                  </c:pt>
                  <c:pt idx="13">
                    <c:v>1.50</c:v>
                  </c:pt>
                  <c:pt idx="14">
                    <c:v>0.24</c:v>
                  </c:pt>
                  <c:pt idx="15">
                    <c:v>2.00</c:v>
                  </c:pt>
                  <c:pt idx="16">
                    <c:v>2.00</c:v>
                  </c:pt>
                  <c:pt idx="17">
                    <c:v>0.38</c:v>
                  </c:pt>
                  <c:pt idx="18">
                    <c:v>0.12</c:v>
                  </c:pt>
                  <c:pt idx="19">
                    <c:v>0.18</c:v>
                  </c:pt>
                  <c:pt idx="20">
                    <c:v>7.00</c:v>
                  </c:pt>
                  <c:pt idx="21">
                    <c:v>3.00</c:v>
                  </c:pt>
                  <c:pt idx="22">
                    <c:v>2.00</c:v>
                  </c:pt>
                  <c:pt idx="23">
                    <c:v>0.18</c:v>
                  </c:pt>
                  <c:pt idx="24">
                    <c:v>3.00</c:v>
                  </c:pt>
                  <c:pt idx="25">
                    <c:v>2.00</c:v>
                  </c:pt>
                  <c:pt idx="26">
                    <c:v>0.16</c:v>
                  </c:pt>
                  <c:pt idx="27">
                    <c:v>0.18</c:v>
                  </c:pt>
                  <c:pt idx="28">
                    <c:v>2.00</c:v>
                  </c:pt>
                  <c:pt idx="29">
                    <c:v>0.13</c:v>
                  </c:pt>
                  <c:pt idx="30">
                    <c:v>3.00</c:v>
                  </c:pt>
                  <c:pt idx="31">
                    <c:v>2.00</c:v>
                  </c:pt>
                  <c:pt idx="32">
                    <c:v>2.00</c:v>
                  </c:pt>
                  <c:pt idx="33">
                    <c:v>2.00</c:v>
                  </c:pt>
                </c:lvl>
                <c:lvl>
                  <c:pt idx="0">
                    <c:v>0.00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0.00</c:v>
                  </c:pt>
                  <c:pt idx="4">
                    <c:v>0.00</c:v>
                  </c:pt>
                  <c:pt idx="5">
                    <c:v>0.00</c:v>
                  </c:pt>
                  <c:pt idx="6">
                    <c:v>0.00</c:v>
                  </c:pt>
                  <c:pt idx="7">
                    <c:v>0.00</c:v>
                  </c:pt>
                  <c:pt idx="8">
                    <c:v>0.00</c:v>
                  </c:pt>
                  <c:pt idx="9">
                    <c:v>0.00</c:v>
                  </c:pt>
                  <c:pt idx="10">
                    <c:v>0.00</c:v>
                  </c:pt>
                  <c:pt idx="11">
                    <c:v>0.00</c:v>
                  </c:pt>
                  <c:pt idx="12">
                    <c:v>0.00</c:v>
                  </c:pt>
                  <c:pt idx="13">
                    <c:v>0.00</c:v>
                  </c:pt>
                  <c:pt idx="14">
                    <c:v>0.00</c:v>
                  </c:pt>
                  <c:pt idx="15">
                    <c:v>0.00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</c:lvl>
                <c:lvl>
                  <c:pt idx="0">
                    <c:v>NaN</c:v>
                  </c:pt>
                  <c:pt idx="1">
                    <c:v>NaN</c:v>
                  </c:pt>
                  <c:pt idx="2">
                    <c:v>NaN</c:v>
                  </c:pt>
                  <c:pt idx="3">
                    <c:v>NaN</c:v>
                  </c:pt>
                  <c:pt idx="4">
                    <c:v>NaN</c:v>
                  </c:pt>
                  <c:pt idx="5">
                    <c:v>NaN</c:v>
                  </c:pt>
                  <c:pt idx="6">
                    <c:v>NaN</c:v>
                  </c:pt>
                  <c:pt idx="7">
                    <c:v>NaN</c:v>
                  </c:pt>
                  <c:pt idx="8">
                    <c:v>NaN</c:v>
                  </c:pt>
                  <c:pt idx="9">
                    <c:v>NaN</c:v>
                  </c:pt>
                  <c:pt idx="10">
                    <c:v>NaN</c:v>
                  </c:pt>
                  <c:pt idx="11">
                    <c:v>NaN</c:v>
                  </c:pt>
                  <c:pt idx="12">
                    <c:v>NaN</c:v>
                  </c:pt>
                  <c:pt idx="13">
                    <c:v>NaN</c:v>
                  </c:pt>
                  <c:pt idx="14">
                    <c:v>NaN</c:v>
                  </c:pt>
                  <c:pt idx="15">
                    <c:v>NaN</c:v>
                  </c:pt>
                  <c:pt idx="16">
                    <c:v>NaN</c:v>
                  </c:pt>
                  <c:pt idx="17">
                    <c:v>NaN</c:v>
                  </c:pt>
                  <c:pt idx="18">
                    <c:v>NaN</c:v>
                  </c:pt>
                  <c:pt idx="19">
                    <c:v>NaN</c:v>
                  </c:pt>
                  <c:pt idx="20">
                    <c:v>NaN</c:v>
                  </c:pt>
                  <c:pt idx="21">
                    <c:v>NaN</c:v>
                  </c:pt>
                  <c:pt idx="22">
                    <c:v>NaN</c:v>
                  </c:pt>
                  <c:pt idx="23">
                    <c:v>NaN</c:v>
                  </c:pt>
                  <c:pt idx="24">
                    <c:v>NaN</c:v>
                  </c:pt>
                  <c:pt idx="25">
                    <c:v>NaN</c:v>
                  </c:pt>
                  <c:pt idx="26">
                    <c:v>NaN</c:v>
                  </c:pt>
                  <c:pt idx="27">
                    <c:v>NaN</c:v>
                  </c:pt>
                  <c:pt idx="28">
                    <c:v>NaN</c:v>
                  </c:pt>
                  <c:pt idx="29">
                    <c:v>NaN</c:v>
                  </c:pt>
                  <c:pt idx="30">
                    <c:v>NaN</c:v>
                  </c:pt>
                  <c:pt idx="31">
                    <c:v>NaN</c:v>
                  </c:pt>
                  <c:pt idx="32">
                    <c:v>NaN</c:v>
                  </c:pt>
                  <c:pt idx="33">
                    <c:v>NaN</c:v>
                  </c:pt>
                </c:lvl>
                <c:lvl>
                  <c:pt idx="0">
                    <c:v>1.00</c:v>
                  </c:pt>
                  <c:pt idx="1">
                    <c:v>1.00</c:v>
                  </c:pt>
                  <c:pt idx="2">
                    <c:v>1.00</c:v>
                  </c:pt>
                  <c:pt idx="3">
                    <c:v>1.00</c:v>
                  </c:pt>
                  <c:pt idx="4">
                    <c:v>1.00</c:v>
                  </c:pt>
                  <c:pt idx="5">
                    <c:v>1.00</c:v>
                  </c:pt>
                  <c:pt idx="6">
                    <c:v>1.00</c:v>
                  </c:pt>
                  <c:pt idx="7">
                    <c:v>1.00</c:v>
                  </c:pt>
                  <c:pt idx="8">
                    <c:v>1.00</c:v>
                  </c:pt>
                  <c:pt idx="9">
                    <c:v>1.00</c:v>
                  </c:pt>
                  <c:pt idx="10">
                    <c:v>1.00</c:v>
                  </c:pt>
                  <c:pt idx="11">
                    <c:v>1.00</c:v>
                  </c:pt>
                  <c:pt idx="12">
                    <c:v>1.00</c:v>
                  </c:pt>
                  <c:pt idx="13">
                    <c:v>1.00</c:v>
                  </c:pt>
                  <c:pt idx="14">
                    <c:v>1.00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1.00</c:v>
                  </c:pt>
                  <c:pt idx="18">
                    <c:v>1.00</c:v>
                  </c:pt>
                  <c:pt idx="19">
                    <c:v>1.00</c:v>
                  </c:pt>
                  <c:pt idx="20">
                    <c:v>1.00</c:v>
                  </c:pt>
                  <c:pt idx="21">
                    <c:v>1.00</c:v>
                  </c:pt>
                  <c:pt idx="22">
                    <c:v>1.00</c:v>
                  </c:pt>
                  <c:pt idx="23">
                    <c:v>1.00</c:v>
                  </c:pt>
                  <c:pt idx="24">
                    <c:v>1.00</c:v>
                  </c:pt>
                  <c:pt idx="25">
                    <c:v>1.00</c:v>
                  </c:pt>
                  <c:pt idx="26">
                    <c:v>1.00</c:v>
                  </c:pt>
                  <c:pt idx="27">
                    <c:v>1.00</c:v>
                  </c:pt>
                  <c:pt idx="28">
                    <c:v>1.00</c:v>
                  </c:pt>
                  <c:pt idx="29">
                    <c:v>1.00</c:v>
                  </c:pt>
                  <c:pt idx="30">
                    <c:v>1.00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</c:lvl>
                <c:lvl>
                  <c:pt idx="0">
                    <c:v>0.00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0.00</c:v>
                  </c:pt>
                  <c:pt idx="4">
                    <c:v>0.00</c:v>
                  </c:pt>
                  <c:pt idx="5">
                    <c:v>0.00</c:v>
                  </c:pt>
                  <c:pt idx="6">
                    <c:v>0.00</c:v>
                  </c:pt>
                  <c:pt idx="7">
                    <c:v>0.00</c:v>
                  </c:pt>
                  <c:pt idx="8">
                    <c:v>0.00</c:v>
                  </c:pt>
                  <c:pt idx="9">
                    <c:v>0.00</c:v>
                  </c:pt>
                  <c:pt idx="10">
                    <c:v>0.00</c:v>
                  </c:pt>
                  <c:pt idx="11">
                    <c:v>0.00</c:v>
                  </c:pt>
                  <c:pt idx="12">
                    <c:v>0.00</c:v>
                  </c:pt>
                  <c:pt idx="13">
                    <c:v>0.00</c:v>
                  </c:pt>
                  <c:pt idx="14">
                    <c:v>0.00</c:v>
                  </c:pt>
                  <c:pt idx="15">
                    <c:v>0.00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</c:lvl>
                <c:lvl>
                  <c:pt idx="0">
                    <c:v>0.00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0.00</c:v>
                  </c:pt>
                  <c:pt idx="4">
                    <c:v>0.00</c:v>
                  </c:pt>
                  <c:pt idx="5">
                    <c:v>0.00</c:v>
                  </c:pt>
                  <c:pt idx="6">
                    <c:v>0.00</c:v>
                  </c:pt>
                  <c:pt idx="7">
                    <c:v>0.00</c:v>
                  </c:pt>
                  <c:pt idx="8">
                    <c:v>0.00</c:v>
                  </c:pt>
                  <c:pt idx="9">
                    <c:v>0.00</c:v>
                  </c:pt>
                  <c:pt idx="10">
                    <c:v>0.00</c:v>
                  </c:pt>
                  <c:pt idx="11">
                    <c:v>0.00</c:v>
                  </c:pt>
                  <c:pt idx="12">
                    <c:v>0.00</c:v>
                  </c:pt>
                  <c:pt idx="13">
                    <c:v>0.00</c:v>
                  </c:pt>
                  <c:pt idx="14">
                    <c:v>0.00</c:v>
                  </c:pt>
                  <c:pt idx="15">
                    <c:v>0.00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</c:lvl>
                <c:lvl>
                  <c:pt idx="0">
                    <c:v>0.00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0.00</c:v>
                  </c:pt>
                  <c:pt idx="4">
                    <c:v>0.00</c:v>
                  </c:pt>
                  <c:pt idx="5">
                    <c:v>0.00</c:v>
                  </c:pt>
                  <c:pt idx="6">
                    <c:v>0.00</c:v>
                  </c:pt>
                  <c:pt idx="7">
                    <c:v>0.00</c:v>
                  </c:pt>
                  <c:pt idx="8">
                    <c:v>0.00</c:v>
                  </c:pt>
                  <c:pt idx="9">
                    <c:v>0.00</c:v>
                  </c:pt>
                  <c:pt idx="10">
                    <c:v>0.00</c:v>
                  </c:pt>
                  <c:pt idx="11">
                    <c:v>0.00</c:v>
                  </c:pt>
                  <c:pt idx="12">
                    <c:v>0.00</c:v>
                  </c:pt>
                  <c:pt idx="13">
                    <c:v>0.00</c:v>
                  </c:pt>
                  <c:pt idx="14">
                    <c:v>0.00</c:v>
                  </c:pt>
                  <c:pt idx="15">
                    <c:v>0.00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</c:lvl>
                <c:lvl>
                  <c:pt idx="0">
                    <c:v>0.00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0.00</c:v>
                  </c:pt>
                  <c:pt idx="4">
                    <c:v>0.00</c:v>
                  </c:pt>
                  <c:pt idx="5">
                    <c:v>0.00</c:v>
                  </c:pt>
                  <c:pt idx="6">
                    <c:v>0.00</c:v>
                  </c:pt>
                  <c:pt idx="7">
                    <c:v>0.00</c:v>
                  </c:pt>
                  <c:pt idx="8">
                    <c:v>0.00</c:v>
                  </c:pt>
                  <c:pt idx="9">
                    <c:v>0.00</c:v>
                  </c:pt>
                  <c:pt idx="10">
                    <c:v>0.00</c:v>
                  </c:pt>
                  <c:pt idx="11">
                    <c:v>0.00</c:v>
                  </c:pt>
                  <c:pt idx="12">
                    <c:v>0.00</c:v>
                  </c:pt>
                  <c:pt idx="13">
                    <c:v>0.00</c:v>
                  </c:pt>
                  <c:pt idx="14">
                    <c:v>0.00</c:v>
                  </c:pt>
                  <c:pt idx="15">
                    <c:v>0.00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</c:lvl>
                <c:lvl>
                  <c:pt idx="0">
                    <c:v>0.00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0.00</c:v>
                  </c:pt>
                  <c:pt idx="4">
                    <c:v>0.00</c:v>
                  </c:pt>
                  <c:pt idx="5">
                    <c:v>0.00</c:v>
                  </c:pt>
                  <c:pt idx="6">
                    <c:v>0.00</c:v>
                  </c:pt>
                  <c:pt idx="7">
                    <c:v>0.00</c:v>
                  </c:pt>
                  <c:pt idx="8">
                    <c:v>0.00</c:v>
                  </c:pt>
                  <c:pt idx="9">
                    <c:v>0.00</c:v>
                  </c:pt>
                  <c:pt idx="10">
                    <c:v>0.00</c:v>
                  </c:pt>
                  <c:pt idx="11">
                    <c:v>0.00</c:v>
                  </c:pt>
                  <c:pt idx="12">
                    <c:v>0.00</c:v>
                  </c:pt>
                  <c:pt idx="13">
                    <c:v>0.00</c:v>
                  </c:pt>
                  <c:pt idx="14">
                    <c:v>0.00</c:v>
                  </c:pt>
                  <c:pt idx="15">
                    <c:v>0.00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</c:lvl>
                <c:lvl>
                  <c:pt idx="0">
                    <c:v>0.00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0.00</c:v>
                  </c:pt>
                  <c:pt idx="4">
                    <c:v>0.00</c:v>
                  </c:pt>
                  <c:pt idx="5">
                    <c:v>0.00</c:v>
                  </c:pt>
                  <c:pt idx="6">
                    <c:v>0.00</c:v>
                  </c:pt>
                  <c:pt idx="7">
                    <c:v>0.00</c:v>
                  </c:pt>
                  <c:pt idx="8">
                    <c:v>0.00</c:v>
                  </c:pt>
                  <c:pt idx="9">
                    <c:v>0.00</c:v>
                  </c:pt>
                  <c:pt idx="10">
                    <c:v>0.00</c:v>
                  </c:pt>
                  <c:pt idx="11">
                    <c:v>0.00</c:v>
                  </c:pt>
                  <c:pt idx="12">
                    <c:v>0.00</c:v>
                  </c:pt>
                  <c:pt idx="13">
                    <c:v>0.00</c:v>
                  </c:pt>
                  <c:pt idx="14">
                    <c:v>0.00</c:v>
                  </c:pt>
                  <c:pt idx="15">
                    <c:v>0.00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</c:lvl>
                <c:lvl>
                  <c:pt idx="0">
                    <c:v>0.00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0.00</c:v>
                  </c:pt>
                  <c:pt idx="4">
                    <c:v>0.00</c:v>
                  </c:pt>
                  <c:pt idx="5">
                    <c:v>0.00</c:v>
                  </c:pt>
                  <c:pt idx="6">
                    <c:v>0.00</c:v>
                  </c:pt>
                  <c:pt idx="7">
                    <c:v>0.00</c:v>
                  </c:pt>
                  <c:pt idx="8">
                    <c:v>0.00</c:v>
                  </c:pt>
                  <c:pt idx="9">
                    <c:v>0.00</c:v>
                  </c:pt>
                  <c:pt idx="10">
                    <c:v>0.00</c:v>
                  </c:pt>
                  <c:pt idx="11">
                    <c:v>0.00</c:v>
                  </c:pt>
                  <c:pt idx="12">
                    <c:v>0.00</c:v>
                  </c:pt>
                  <c:pt idx="13">
                    <c:v>0.00</c:v>
                  </c:pt>
                  <c:pt idx="14">
                    <c:v>0.00</c:v>
                  </c:pt>
                  <c:pt idx="15">
                    <c:v>0.00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</c:lvl>
                <c:lvl>
                  <c:pt idx="0">
                    <c:v>0.00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0.00</c:v>
                  </c:pt>
                  <c:pt idx="4">
                    <c:v>0.00</c:v>
                  </c:pt>
                  <c:pt idx="5">
                    <c:v>0.00</c:v>
                  </c:pt>
                  <c:pt idx="6">
                    <c:v>0.00</c:v>
                  </c:pt>
                  <c:pt idx="7">
                    <c:v>0.00</c:v>
                  </c:pt>
                  <c:pt idx="8">
                    <c:v>0.00</c:v>
                  </c:pt>
                  <c:pt idx="9">
                    <c:v>0.00</c:v>
                  </c:pt>
                  <c:pt idx="10">
                    <c:v>0.00</c:v>
                  </c:pt>
                  <c:pt idx="11">
                    <c:v>0.00</c:v>
                  </c:pt>
                  <c:pt idx="12">
                    <c:v>0.00</c:v>
                  </c:pt>
                  <c:pt idx="13">
                    <c:v>0.00</c:v>
                  </c:pt>
                  <c:pt idx="14">
                    <c:v>0.00</c:v>
                  </c:pt>
                  <c:pt idx="15">
                    <c:v>0.00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</c:lvl>
                <c:lvl>
                  <c:pt idx="0">
                    <c:v>0.00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0.00</c:v>
                  </c:pt>
                  <c:pt idx="4">
                    <c:v>0.00</c:v>
                  </c:pt>
                  <c:pt idx="5">
                    <c:v>0.00</c:v>
                  </c:pt>
                  <c:pt idx="6">
                    <c:v>0.00</c:v>
                  </c:pt>
                  <c:pt idx="7">
                    <c:v>0.00</c:v>
                  </c:pt>
                  <c:pt idx="8">
                    <c:v>0.00</c:v>
                  </c:pt>
                  <c:pt idx="9">
                    <c:v>0.00</c:v>
                  </c:pt>
                  <c:pt idx="10">
                    <c:v>0.00</c:v>
                  </c:pt>
                  <c:pt idx="11">
                    <c:v>0.00</c:v>
                  </c:pt>
                  <c:pt idx="12">
                    <c:v>0.00</c:v>
                  </c:pt>
                  <c:pt idx="13">
                    <c:v>0.00</c:v>
                  </c:pt>
                  <c:pt idx="14">
                    <c:v>0.00</c:v>
                  </c:pt>
                  <c:pt idx="15">
                    <c:v>0.00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</c:lvl>
                <c:lvl>
                  <c:pt idx="0">
                    <c:v>0.00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0.00</c:v>
                  </c:pt>
                  <c:pt idx="4">
                    <c:v>0.00</c:v>
                  </c:pt>
                  <c:pt idx="5">
                    <c:v>0.00</c:v>
                  </c:pt>
                  <c:pt idx="6">
                    <c:v>0.00</c:v>
                  </c:pt>
                  <c:pt idx="7">
                    <c:v>0.00</c:v>
                  </c:pt>
                  <c:pt idx="8">
                    <c:v>0.00</c:v>
                  </c:pt>
                  <c:pt idx="9">
                    <c:v>0.00</c:v>
                  </c:pt>
                  <c:pt idx="10">
                    <c:v>0.00</c:v>
                  </c:pt>
                  <c:pt idx="11">
                    <c:v>0.00</c:v>
                  </c:pt>
                  <c:pt idx="12">
                    <c:v>0.00</c:v>
                  </c:pt>
                  <c:pt idx="13">
                    <c:v>0.00</c:v>
                  </c:pt>
                  <c:pt idx="14">
                    <c:v>0.00</c:v>
                  </c:pt>
                  <c:pt idx="15">
                    <c:v>0.00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0.00</c:v>
                  </c:pt>
                  <c:pt idx="29">
                    <c:v>0.00</c:v>
                  </c:pt>
                  <c:pt idx="30">
                    <c:v>0.00</c:v>
                  </c:pt>
                  <c:pt idx="31">
                    <c:v>0.00</c:v>
                  </c:pt>
                  <c:pt idx="32">
                    <c:v>0.00</c:v>
                  </c:pt>
                  <c:pt idx="33">
                    <c:v>0.00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9</c:v>
                  </c:pt>
                  <c:pt idx="1">
                    <c:v>8</c:v>
                  </c:pt>
                  <c:pt idx="2">
                    <c:v>700</c:v>
                  </c:pt>
                  <c:pt idx="3">
                    <c:v>14</c:v>
                  </c:pt>
                  <c:pt idx="4">
                    <c:v>15</c:v>
                  </c:pt>
                  <c:pt idx="5">
                    <c:v>6</c:v>
                  </c:pt>
                  <c:pt idx="6">
                    <c:v>23</c:v>
                  </c:pt>
                  <c:pt idx="7">
                    <c:v>16</c:v>
                  </c:pt>
                  <c:pt idx="8">
                    <c:v>4</c:v>
                  </c:pt>
                  <c:pt idx="9">
                    <c:v>41</c:v>
                  </c:pt>
                  <c:pt idx="10">
                    <c:v>19</c:v>
                  </c:pt>
                  <c:pt idx="11">
                    <c:v>16</c:v>
                  </c:pt>
                  <c:pt idx="12">
                    <c:v>38</c:v>
                  </c:pt>
                  <c:pt idx="13">
                    <c:v>22</c:v>
                  </c:pt>
                  <c:pt idx="14">
                    <c:v>4</c:v>
                  </c:pt>
                  <c:pt idx="15">
                    <c:v>4</c:v>
                  </c:pt>
                  <c:pt idx="16">
                    <c:v>784</c:v>
                  </c:pt>
                  <c:pt idx="17">
                    <c:v>8</c:v>
                  </c:pt>
                  <c:pt idx="18">
                    <c:v>23</c:v>
                  </c:pt>
                  <c:pt idx="19">
                    <c:v>5</c:v>
                  </c:pt>
                  <c:pt idx="20">
                    <c:v>63</c:v>
                  </c:pt>
                  <c:pt idx="21">
                    <c:v>4</c:v>
                  </c:pt>
                  <c:pt idx="22">
                    <c:v>8</c:v>
                  </c:pt>
                  <c:pt idx="23">
                    <c:v>10</c:v>
                  </c:pt>
                  <c:pt idx="24">
                    <c:v>20</c:v>
                  </c:pt>
                  <c:pt idx="25">
                    <c:v>24</c:v>
                  </c:pt>
                  <c:pt idx="26">
                    <c:v>1665</c:v>
                  </c:pt>
                  <c:pt idx="27">
                    <c:v>1</c:v>
                  </c:pt>
                  <c:pt idx="28">
                    <c:v>6</c:v>
                  </c:pt>
                  <c:pt idx="29">
                    <c:v>23</c:v>
                  </c:pt>
                  <c:pt idx="30">
                    <c:v>17</c:v>
                  </c:pt>
                  <c:pt idx="31">
                    <c:v>4</c:v>
                  </c:pt>
                  <c:pt idx="32">
                    <c:v>3</c:v>
                  </c:pt>
                  <c:pt idx="33">
                    <c:v>129</c:v>
                  </c:pt>
                </c:lvl>
                <c:lvl>
                  <c:pt idx="0">
                    <c:v>9</c:v>
                  </c:pt>
                  <c:pt idx="1">
                    <c:v>8</c:v>
                  </c:pt>
                  <c:pt idx="2">
                    <c:v>700</c:v>
                  </c:pt>
                  <c:pt idx="3">
                    <c:v>14</c:v>
                  </c:pt>
                  <c:pt idx="4">
                    <c:v>15</c:v>
                  </c:pt>
                  <c:pt idx="5">
                    <c:v>6</c:v>
                  </c:pt>
                  <c:pt idx="6">
                    <c:v>23</c:v>
                  </c:pt>
                  <c:pt idx="7">
                    <c:v>16</c:v>
                  </c:pt>
                  <c:pt idx="8">
                    <c:v>4</c:v>
                  </c:pt>
                  <c:pt idx="9">
                    <c:v>41</c:v>
                  </c:pt>
                  <c:pt idx="10">
                    <c:v>19</c:v>
                  </c:pt>
                  <c:pt idx="11">
                    <c:v>16</c:v>
                  </c:pt>
                  <c:pt idx="12">
                    <c:v>38</c:v>
                  </c:pt>
                  <c:pt idx="13">
                    <c:v>22</c:v>
                  </c:pt>
                  <c:pt idx="14">
                    <c:v>4</c:v>
                  </c:pt>
                  <c:pt idx="15">
                    <c:v>4</c:v>
                  </c:pt>
                  <c:pt idx="16">
                    <c:v>784</c:v>
                  </c:pt>
                  <c:pt idx="17">
                    <c:v>8</c:v>
                  </c:pt>
                  <c:pt idx="18">
                    <c:v>23</c:v>
                  </c:pt>
                  <c:pt idx="19">
                    <c:v>5</c:v>
                  </c:pt>
                  <c:pt idx="20">
                    <c:v>63</c:v>
                  </c:pt>
                  <c:pt idx="21">
                    <c:v>4</c:v>
                  </c:pt>
                  <c:pt idx="22">
                    <c:v>8</c:v>
                  </c:pt>
                  <c:pt idx="23">
                    <c:v>10</c:v>
                  </c:pt>
                  <c:pt idx="24">
                    <c:v>20</c:v>
                  </c:pt>
                  <c:pt idx="25">
                    <c:v>24</c:v>
                  </c:pt>
                  <c:pt idx="26">
                    <c:v>1665</c:v>
                  </c:pt>
                  <c:pt idx="27">
                    <c:v>1</c:v>
                  </c:pt>
                  <c:pt idx="28">
                    <c:v>6</c:v>
                  </c:pt>
                  <c:pt idx="29">
                    <c:v>23</c:v>
                  </c:pt>
                  <c:pt idx="30">
                    <c:v>17</c:v>
                  </c:pt>
                  <c:pt idx="31">
                    <c:v>4</c:v>
                  </c:pt>
                  <c:pt idx="32">
                    <c:v>3</c:v>
                  </c:pt>
                  <c:pt idx="33">
                    <c:v>129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109</c:v>
                  </c:pt>
                  <c:pt idx="3">
                    <c:v>2</c:v>
                  </c:pt>
                  <c:pt idx="4">
                    <c:v>2</c:v>
                  </c:pt>
                  <c:pt idx="5">
                    <c:v>1</c:v>
                  </c:pt>
                  <c:pt idx="6">
                    <c:v>5</c:v>
                  </c:pt>
                  <c:pt idx="7">
                    <c:v>2</c:v>
                  </c:pt>
                  <c:pt idx="8">
                    <c:v>1</c:v>
                  </c:pt>
                  <c:pt idx="9">
                    <c:v>6</c:v>
                  </c:pt>
                  <c:pt idx="10">
                    <c:v>4</c:v>
                  </c:pt>
                  <c:pt idx="11">
                    <c:v>2</c:v>
                  </c:pt>
                  <c:pt idx="12">
                    <c:v>6</c:v>
                  </c:pt>
                  <c:pt idx="13">
                    <c:v>3</c:v>
                  </c:pt>
                  <c:pt idx="14">
                    <c:v>1</c:v>
                  </c:pt>
                  <c:pt idx="15">
                    <c:v>1</c:v>
                  </c:pt>
                  <c:pt idx="16">
                    <c:v>48</c:v>
                  </c:pt>
                  <c:pt idx="17">
                    <c:v>1</c:v>
                  </c:pt>
                  <c:pt idx="18">
                    <c:v>2</c:v>
                  </c:pt>
                  <c:pt idx="19">
                    <c:v>1</c:v>
                  </c:pt>
                  <c:pt idx="20">
                    <c:v>12</c:v>
                  </c:pt>
                  <c:pt idx="21">
                    <c:v>1</c:v>
                  </c:pt>
                  <c:pt idx="22">
                    <c:v>2</c:v>
                  </c:pt>
                  <c:pt idx="23">
                    <c:v>1</c:v>
                  </c:pt>
                  <c:pt idx="24">
                    <c:v>2</c:v>
                  </c:pt>
                  <c:pt idx="25">
                    <c:v>8</c:v>
                  </c:pt>
                  <c:pt idx="26">
                    <c:v>227</c:v>
                  </c:pt>
                  <c:pt idx="27">
                    <c:v>1</c:v>
                  </c:pt>
                  <c:pt idx="28">
                    <c:v>1</c:v>
                  </c:pt>
                  <c:pt idx="29">
                    <c:v>5</c:v>
                  </c:pt>
                  <c:pt idx="30">
                    <c:v>3</c:v>
                  </c:pt>
                  <c:pt idx="31">
                    <c:v>2</c:v>
                  </c:pt>
                  <c:pt idx="32">
                    <c:v>1</c:v>
                  </c:pt>
                  <c:pt idx="33">
                    <c:v>18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109</c:v>
                  </c:pt>
                  <c:pt idx="3">
                    <c:v>2</c:v>
                  </c:pt>
                  <c:pt idx="4">
                    <c:v>2</c:v>
                  </c:pt>
                  <c:pt idx="5">
                    <c:v>1</c:v>
                  </c:pt>
                  <c:pt idx="6">
                    <c:v>5</c:v>
                  </c:pt>
                  <c:pt idx="7">
                    <c:v>2</c:v>
                  </c:pt>
                  <c:pt idx="8">
                    <c:v>1</c:v>
                  </c:pt>
                  <c:pt idx="9">
                    <c:v>6</c:v>
                  </c:pt>
                  <c:pt idx="10">
                    <c:v>4</c:v>
                  </c:pt>
                  <c:pt idx="11">
                    <c:v>2</c:v>
                  </c:pt>
                  <c:pt idx="12">
                    <c:v>6</c:v>
                  </c:pt>
                  <c:pt idx="13">
                    <c:v>3</c:v>
                  </c:pt>
                  <c:pt idx="14">
                    <c:v>1</c:v>
                  </c:pt>
                  <c:pt idx="15">
                    <c:v>1</c:v>
                  </c:pt>
                  <c:pt idx="16">
                    <c:v>48</c:v>
                  </c:pt>
                  <c:pt idx="17">
                    <c:v>1</c:v>
                  </c:pt>
                  <c:pt idx="18">
                    <c:v>2</c:v>
                  </c:pt>
                  <c:pt idx="19">
                    <c:v>1</c:v>
                  </c:pt>
                  <c:pt idx="20">
                    <c:v>12</c:v>
                  </c:pt>
                  <c:pt idx="21">
                    <c:v>1</c:v>
                  </c:pt>
                  <c:pt idx="22">
                    <c:v>2</c:v>
                  </c:pt>
                  <c:pt idx="23">
                    <c:v>1</c:v>
                  </c:pt>
                  <c:pt idx="24">
                    <c:v>2</c:v>
                  </c:pt>
                  <c:pt idx="25">
                    <c:v>8</c:v>
                  </c:pt>
                  <c:pt idx="26">
                    <c:v>227</c:v>
                  </c:pt>
                  <c:pt idx="27">
                    <c:v>1</c:v>
                  </c:pt>
                  <c:pt idx="28">
                    <c:v>1</c:v>
                  </c:pt>
                  <c:pt idx="29">
                    <c:v>5</c:v>
                  </c:pt>
                  <c:pt idx="30">
                    <c:v>3</c:v>
                  </c:pt>
                  <c:pt idx="31">
                    <c:v>2</c:v>
                  </c:pt>
                  <c:pt idx="32">
                    <c:v>1</c:v>
                  </c:pt>
                  <c:pt idx="33">
                    <c:v>18</c:v>
                  </c:pt>
                </c:lvl>
                <c:lvl>
                  <c:pt idx="0">
                    <c:v>0%</c:v>
                  </c:pt>
                  <c:pt idx="1">
                    <c:v>0%</c:v>
                  </c:pt>
                  <c:pt idx="2">
                    <c:v>0%</c:v>
                  </c:pt>
                  <c:pt idx="3">
                    <c:v>0%</c:v>
                  </c:pt>
                  <c:pt idx="4">
                    <c:v>0%</c:v>
                  </c:pt>
                  <c:pt idx="5">
                    <c:v>0%</c:v>
                  </c:pt>
                  <c:pt idx="6">
                    <c:v>0%</c:v>
                  </c:pt>
                  <c:pt idx="7">
                    <c:v>0%</c:v>
                  </c:pt>
                  <c:pt idx="8">
                    <c:v>0%</c:v>
                  </c:pt>
                  <c:pt idx="9">
                    <c:v>0%</c:v>
                  </c:pt>
                  <c:pt idx="10">
                    <c:v>0%</c:v>
                  </c:pt>
                  <c:pt idx="11">
                    <c:v>0%</c:v>
                  </c:pt>
                  <c:pt idx="12">
                    <c:v>0%</c:v>
                  </c:pt>
                  <c:pt idx="13">
                    <c:v>0%</c:v>
                  </c:pt>
                  <c:pt idx="14">
                    <c:v>0%</c:v>
                  </c:pt>
                  <c:pt idx="15">
                    <c:v>0%</c:v>
                  </c:pt>
                  <c:pt idx="16">
                    <c:v>0%</c:v>
                  </c:pt>
                  <c:pt idx="17">
                    <c:v>0%</c:v>
                  </c:pt>
                  <c:pt idx="18">
                    <c:v>0%</c:v>
                  </c:pt>
                  <c:pt idx="19">
                    <c:v>0%</c:v>
                  </c:pt>
                  <c:pt idx="20">
                    <c:v>0%</c:v>
                  </c:pt>
                  <c:pt idx="21">
                    <c:v>0%</c:v>
                  </c:pt>
                  <c:pt idx="22">
                    <c:v>0%</c:v>
                  </c:pt>
                  <c:pt idx="23">
                    <c:v>0%</c:v>
                  </c:pt>
                  <c:pt idx="24">
                    <c:v>0%</c:v>
                  </c:pt>
                  <c:pt idx="25">
                    <c:v>0%</c:v>
                  </c:pt>
                  <c:pt idx="26">
                    <c:v>0%</c:v>
                  </c:pt>
                  <c:pt idx="27">
                    <c:v>0%</c:v>
                  </c:pt>
                  <c:pt idx="28">
                    <c:v>0%</c:v>
                  </c:pt>
                  <c:pt idx="29">
                    <c:v>0%</c:v>
                  </c:pt>
                  <c:pt idx="30">
                    <c:v>0%</c:v>
                  </c:pt>
                  <c:pt idx="31">
                    <c:v>0%</c:v>
                  </c:pt>
                  <c:pt idx="32">
                    <c:v>0%</c:v>
                  </c:pt>
                  <c:pt idx="33">
                    <c:v>0%</c:v>
                  </c:pt>
                </c:lvl>
                <c:lvl>
                  <c:pt idx="0">
                    <c:v>3</c:v>
                  </c:pt>
                  <c:pt idx="1">
                    <c:v>3</c:v>
                  </c:pt>
                  <c:pt idx="2">
                    <c:v>7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4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2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3</c:v>
                  </c:pt>
                  <c:pt idx="20">
                    <c:v>7</c:v>
                  </c:pt>
                  <c:pt idx="21">
                    <c:v>3</c:v>
                  </c:pt>
                  <c:pt idx="22">
                    <c:v>2</c:v>
                  </c:pt>
                  <c:pt idx="23">
                    <c:v>2</c:v>
                  </c:pt>
                  <c:pt idx="24">
                    <c:v>3</c:v>
                  </c:pt>
                  <c:pt idx="25">
                    <c:v>2</c:v>
                  </c:pt>
                  <c:pt idx="26">
                    <c:v>11</c:v>
                  </c:pt>
                  <c:pt idx="27">
                    <c:v>10</c:v>
                  </c:pt>
                  <c:pt idx="28">
                    <c:v>2</c:v>
                  </c:pt>
                  <c:pt idx="29">
                    <c:v>2</c:v>
                  </c:pt>
                  <c:pt idx="30">
                    <c:v>3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</c:lvl>
              </c:multiLvlStrCache>
            </c:multiLvlStrRef>
          </c:xVal>
          <c:yVal>
            <c:numRef>
              <c:f>data!$BF$2:$BF$35</c:f>
              <c:numCache>
                <c:formatCode>General</c:formatCode>
                <c:ptCount val="34"/>
                <c:pt idx="0">
                  <c:v>313</c:v>
                </c:pt>
                <c:pt idx="1">
                  <c:v>43</c:v>
                </c:pt>
                <c:pt idx="2">
                  <c:v>209</c:v>
                </c:pt>
                <c:pt idx="3">
                  <c:v>28</c:v>
                </c:pt>
                <c:pt idx="4">
                  <c:v>809</c:v>
                </c:pt>
                <c:pt idx="5">
                  <c:v>38</c:v>
                </c:pt>
                <c:pt idx="6">
                  <c:v>75</c:v>
                </c:pt>
                <c:pt idx="7">
                  <c:v>72</c:v>
                </c:pt>
                <c:pt idx="8">
                  <c:v>23</c:v>
                </c:pt>
                <c:pt idx="9">
                  <c:v>1099</c:v>
                </c:pt>
                <c:pt idx="10">
                  <c:v>59</c:v>
                </c:pt>
                <c:pt idx="11">
                  <c:v>31</c:v>
                </c:pt>
                <c:pt idx="12">
                  <c:v>274</c:v>
                </c:pt>
                <c:pt idx="13">
                  <c:v>162</c:v>
                </c:pt>
                <c:pt idx="14">
                  <c:v>128</c:v>
                </c:pt>
                <c:pt idx="15">
                  <c:v>262</c:v>
                </c:pt>
                <c:pt idx="16">
                  <c:v>3099</c:v>
                </c:pt>
                <c:pt idx="17">
                  <c:v>979</c:v>
                </c:pt>
                <c:pt idx="18">
                  <c:v>79</c:v>
                </c:pt>
                <c:pt idx="19">
                  <c:v>76</c:v>
                </c:pt>
                <c:pt idx="20">
                  <c:v>18</c:v>
                </c:pt>
                <c:pt idx="21">
                  <c:v>40</c:v>
                </c:pt>
                <c:pt idx="22">
                  <c:v>152</c:v>
                </c:pt>
                <c:pt idx="23">
                  <c:v>39</c:v>
                </c:pt>
                <c:pt idx="24">
                  <c:v>145</c:v>
                </c:pt>
                <c:pt idx="25">
                  <c:v>128</c:v>
                </c:pt>
                <c:pt idx="26">
                  <c:v>11399</c:v>
                </c:pt>
                <c:pt idx="27">
                  <c:v>19</c:v>
                </c:pt>
                <c:pt idx="28">
                  <c:v>33</c:v>
                </c:pt>
                <c:pt idx="29">
                  <c:v>89</c:v>
                </c:pt>
                <c:pt idx="30">
                  <c:v>98</c:v>
                </c:pt>
                <c:pt idx="31">
                  <c:v>105</c:v>
                </c:pt>
                <c:pt idx="32">
                  <c:v>136</c:v>
                </c:pt>
                <c:pt idx="33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2-4742-B664-07E42256D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40032"/>
        <c:axId val="663647936"/>
      </c:scatterChart>
      <c:valAx>
        <c:axId val="6636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Schema #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3647936"/>
        <c:crosses val="autoZero"/>
        <c:crossBetween val="midCat"/>
      </c:valAx>
      <c:valAx>
        <c:axId val="66364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Src # Commits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36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 Frozen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data!$BF$1</c:f>
              <c:strCache>
                <c:ptCount val="1"/>
                <c:pt idx="0">
                  <c:v>#CommitsSrc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data!$X$36:$BE$100</c:f>
              <c:multiLvlStrCache>
                <c:ptCount val="65"/>
                <c:lvl>
                  <c:pt idx="0">
                    <c:v>ankitjain28may__registration-module</c:v>
                  </c:pt>
                  <c:pt idx="1">
                    <c:v>APTrust__exchange</c:v>
                  </c:pt>
                  <c:pt idx="2">
                    <c:v>atomjump__loop-server</c:v>
                  </c:pt>
                  <c:pt idx="3">
                    <c:v>blueriver__MuraCMS</c:v>
                  </c:pt>
                  <c:pt idx="4">
                    <c:v>chill117__express-mysql-session</c:v>
                  </c:pt>
                  <c:pt idx="5">
                    <c:v>colbygk__ARS</c:v>
                  </c:pt>
                  <c:pt idx="6">
                    <c:v>conceptsandtraining__libtree</c:v>
                  </c:pt>
                  <c:pt idx="7">
                    <c:v>DevMine__repotool</c:v>
                  </c:pt>
                  <c:pt idx="8">
                    <c:v>dneustadt__majima</c:v>
                  </c:pt>
                  <c:pt idx="9">
                    <c:v>dotkernel__frontend</c:v>
                  </c:pt>
                  <c:pt idx="10">
                    <c:v>eldersantos__winston-postgre</c:v>
                  </c:pt>
                  <c:pt idx="11">
                    <c:v>enova__prodder</c:v>
                  </c:pt>
                  <c:pt idx="12">
                    <c:v>etsy__mixer</c:v>
                  </c:pt>
                  <c:pt idx="13">
                    <c:v>flynn__flynn-subdomainer</c:v>
                  </c:pt>
                  <c:pt idx="14">
                    <c:v>georgringer__logging</c:v>
                  </c:pt>
                  <c:pt idx="15">
                    <c:v>guardian__alerta</c:v>
                  </c:pt>
                  <c:pt idx="16">
                    <c:v>hugodias__cakegallery</c:v>
                  </c:pt>
                  <c:pt idx="17">
                    <c:v>ironsmile__httpms</c:v>
                  </c:pt>
                  <c:pt idx="18">
                    <c:v>jaredbeck__paper_trail-sinatra</c:v>
                  </c:pt>
                  <c:pt idx="19">
                    <c:v>jcoppieters__cody</c:v>
                  </c:pt>
                  <c:pt idx="20">
                    <c:v>jessemillar__stalks</c:v>
                  </c:pt>
                  <c:pt idx="21">
                    <c:v>jingweno__jqplay</c:v>
                  </c:pt>
                  <c:pt idx="22">
                    <c:v>joomlatools__joomla-platform-categories</c:v>
                  </c:pt>
                  <c:pt idx="23">
                    <c:v>joomlatools__joomla-platform-content</c:v>
                  </c:pt>
                  <c:pt idx="24">
                    <c:v>joomlatools__joomla-platform-finder</c:v>
                  </c:pt>
                  <c:pt idx="25">
                    <c:v>josephspurrier__gowebapp</c:v>
                  </c:pt>
                  <c:pt idx="26">
                    <c:v>leapp-to__prototype</c:v>
                  </c:pt>
                  <c:pt idx="27">
                    <c:v>mapbox__node-mbtiles</c:v>
                  </c:pt>
                  <c:pt idx="28">
                    <c:v>mattinsler__work-it</c:v>
                  </c:pt>
                  <c:pt idx="29">
                    <c:v>mem__padron</c:v>
                  </c:pt>
                  <c:pt idx="30">
                    <c:v>mgilangjanuar__slimedoo</c:v>
                  </c:pt>
                  <c:pt idx="31">
                    <c:v>mozilla-services__autograph</c:v>
                  </c:pt>
                  <c:pt idx="32">
                    <c:v>mozilla-services__go-bouncer</c:v>
                  </c:pt>
                  <c:pt idx="33">
                    <c:v>n2n__page</c:v>
                  </c:pt>
                  <c:pt idx="34">
                    <c:v>neos__flow-development-collection</c:v>
                  </c:pt>
                  <c:pt idx="35">
                    <c:v>openzipkin__zipkin</c:v>
                  </c:pt>
                  <c:pt idx="36">
                    <c:v>purefn__hipbot</c:v>
                  </c:pt>
                  <c:pt idx="37">
                    <c:v>remind101__empire</c:v>
                  </c:pt>
                  <c:pt idx="38">
                    <c:v>rolfvreijdenberger__izzum-statemachine</c:v>
                  </c:pt>
                  <c:pt idx="39">
                    <c:v>RubyMoney__money-rails</c:v>
                  </c:pt>
                  <c:pt idx="40">
                    <c:v>rvadym__languages</c:v>
                  </c:pt>
                  <c:pt idx="41">
                    <c:v>SalesforceEng__cucumber-metrics</c:v>
                  </c:pt>
                  <c:pt idx="42">
                    <c:v>scherersoftware__cake-wiki</c:v>
                  </c:pt>
                  <c:pt idx="43">
                    <c:v>schimmy__shorty</c:v>
                  </c:pt>
                  <c:pt idx="44">
                    <c:v>seatgeek__djjob</c:v>
                  </c:pt>
                  <c:pt idx="45">
                    <c:v>SeldonIO__seldon-server</c:v>
                  </c:pt>
                  <c:pt idx="46">
                    <c:v>senecajs__seneca-postgres-store</c:v>
                  </c:pt>
                  <c:pt idx="47">
                    <c:v>shiftcurrency__shift</c:v>
                  </c:pt>
                  <c:pt idx="48">
                    <c:v>simplepie__simplepie</c:v>
                  </c:pt>
                  <c:pt idx="49">
                    <c:v>skarllot__netpaper</c:v>
                  </c:pt>
                  <c:pt idx="50">
                    <c:v>spring-projects__spring-social</c:v>
                  </c:pt>
                  <c:pt idx="51">
                    <c:v>sqlectron__sqlectron-core</c:v>
                  </c:pt>
                  <c:pt idx="52">
                    <c:v>teresko__palladium</c:v>
                  </c:pt>
                  <c:pt idx="53">
                    <c:v>the42__ogdat</c:v>
                  </c:pt>
                  <c:pt idx="54">
                    <c:v>thesues__catkeeper</c:v>
                  </c:pt>
                  <c:pt idx="55">
                    <c:v>tpolecat__doobie</c:v>
                  </c:pt>
                  <c:pt idx="56">
                    <c:v>tracer__tracer</c:v>
                  </c:pt>
                  <c:pt idx="57">
                    <c:v>travis-ci__jupiter-brain</c:v>
                  </c:pt>
                  <c:pt idx="58">
                    <c:v>twitter__zipkin</c:v>
                  </c:pt>
                  <c:pt idx="59">
                    <c:v>UlricQin__beego-blog</c:v>
                  </c:pt>
                  <c:pt idx="60">
                    <c:v>umpirsky__tld-list</c:v>
                  </c:pt>
                  <c:pt idx="61">
                    <c:v>vzex__dog-tunnel</c:v>
                  </c:pt>
                  <c:pt idx="62">
                    <c:v>wanlitao__HangfireExtension</c:v>
                  </c:pt>
                  <c:pt idx="63">
                    <c:v>webinverters__win-with-logs</c:v>
                  </c:pt>
                  <c:pt idx="64">
                    <c:v>yiier__forum</c:v>
                  </c:pt>
                </c:lvl>
                <c:lvl>
                  <c:pt idx="0">
                    <c:v>10_FEW_SMALL_A-COMMITS</c:v>
                  </c:pt>
                  <c:pt idx="1">
                    <c:v>10_FEW_SMALL_A-COMMITS</c:v>
                  </c:pt>
                  <c:pt idx="2">
                    <c:v>10_FEW_SMALL_A-COMMITS</c:v>
                  </c:pt>
                  <c:pt idx="3">
                    <c:v>10_FEW_SMALL_A-COMMITS</c:v>
                  </c:pt>
                  <c:pt idx="4">
                    <c:v>10_FEW_SMALL_A-COMMITS</c:v>
                  </c:pt>
                  <c:pt idx="5">
                    <c:v>10_FEW_SMALL_A-COMMITS</c:v>
                  </c:pt>
                  <c:pt idx="6">
                    <c:v>10_FEW_SMALL_A-COMMITS</c:v>
                  </c:pt>
                  <c:pt idx="7">
                    <c:v>10_FEW_SMALL_A-COMMITS</c:v>
                  </c:pt>
                  <c:pt idx="8">
                    <c:v>10_FEW_SMALL_A-COMMITS</c:v>
                  </c:pt>
                  <c:pt idx="9">
                    <c:v>10_FEW_SMALL_A-COMMITS</c:v>
                  </c:pt>
                  <c:pt idx="10">
                    <c:v>10_FEW_SMALL_A-COMMITS</c:v>
                  </c:pt>
                  <c:pt idx="11">
                    <c:v>10_FEW_SMALL_A-COMMITS</c:v>
                  </c:pt>
                  <c:pt idx="12">
                    <c:v>10_FEW_SMALL_A-COMMITS</c:v>
                  </c:pt>
                  <c:pt idx="13">
                    <c:v>10_FEW_SMALL_A-COMMITS</c:v>
                  </c:pt>
                  <c:pt idx="14">
                    <c:v>10_FEW_SMALL_A-COMMITS</c:v>
                  </c:pt>
                  <c:pt idx="15">
                    <c:v>11_FOCUSEDA-COMMITS</c:v>
                  </c:pt>
                  <c:pt idx="16">
                    <c:v>10_FEW_SMALL_A-COMMITS</c:v>
                  </c:pt>
                  <c:pt idx="17">
                    <c:v>10_FEW_SMALL_A-COMMITS</c:v>
                  </c:pt>
                  <c:pt idx="18">
                    <c:v>10_FEW_SMALL_A-COMMITS</c:v>
                  </c:pt>
                  <c:pt idx="19">
                    <c:v>10_FEW_SMALL_A-COMMITS</c:v>
                  </c:pt>
                  <c:pt idx="20">
                    <c:v>10_FEW_SMALL_A-COMMITS</c:v>
                  </c:pt>
                  <c:pt idx="21">
                    <c:v>10_FEW_SMALL_A-COMMITS</c:v>
                  </c:pt>
                  <c:pt idx="22">
                    <c:v>10_FEW_SMALL_A-COMMITS</c:v>
                  </c:pt>
                  <c:pt idx="23">
                    <c:v>10_FEW_SMALL_A-COMMITS</c:v>
                  </c:pt>
                  <c:pt idx="24">
                    <c:v>10_FEW_SMALL_A-COMMITS</c:v>
                  </c:pt>
                  <c:pt idx="25">
                    <c:v>10_FEW_SMALL_A-COMMITS</c:v>
                  </c:pt>
                  <c:pt idx="26">
                    <c:v>10_FEW_SMALL_A-COMMITS</c:v>
                  </c:pt>
                  <c:pt idx="27">
                    <c:v>10_FEW_SMALL_A-COMMITS</c:v>
                  </c:pt>
                  <c:pt idx="28">
                    <c:v>10_FEW_SMALL_A-COMMITS</c:v>
                  </c:pt>
                  <c:pt idx="29">
                    <c:v>10_FEW_SMALL_A-COMMITS</c:v>
                  </c:pt>
                  <c:pt idx="30">
                    <c:v>10_FEW_SMALL_A-COMMITS</c:v>
                  </c:pt>
                  <c:pt idx="31">
                    <c:v>10_FEW_SMALL_A-COMMITS</c:v>
                  </c:pt>
                  <c:pt idx="32">
                    <c:v>10_FEW_SMALL_A-COMMITS</c:v>
                  </c:pt>
                  <c:pt idx="33">
                    <c:v>10_FEW_SMALL_A-COMMITS</c:v>
                  </c:pt>
                  <c:pt idx="34">
                    <c:v>10_FEW_SMALL_A-COMMITS</c:v>
                  </c:pt>
                  <c:pt idx="35">
                    <c:v>10_FEW_SMALL_A-COMMITS</c:v>
                  </c:pt>
                  <c:pt idx="36">
                    <c:v>10_FEW_SMALL_A-COMMITS</c:v>
                  </c:pt>
                  <c:pt idx="37">
                    <c:v>10_FEW_SMALL_A-COMMITS</c:v>
                  </c:pt>
                  <c:pt idx="38">
                    <c:v>10_FEW_SMALL_A-COMMITS</c:v>
                  </c:pt>
                  <c:pt idx="39">
                    <c:v>10_FEW_SMALL_A-COMMITS</c:v>
                  </c:pt>
                  <c:pt idx="40">
                    <c:v>10_FEW_SMALL_A-COMMITS</c:v>
                  </c:pt>
                  <c:pt idx="41">
                    <c:v>10_FEW_SMALL_A-COMMITS</c:v>
                  </c:pt>
                  <c:pt idx="42">
                    <c:v>10_FEW_SMALL_A-COMMITS</c:v>
                  </c:pt>
                  <c:pt idx="43">
                    <c:v>11_FOCUSEDA-COMMITS</c:v>
                  </c:pt>
                  <c:pt idx="44">
                    <c:v>10_FEW_SMALL_A-COMMITS</c:v>
                  </c:pt>
                  <c:pt idx="45">
                    <c:v>10_FEW_SMALL_A-COMMITS</c:v>
                  </c:pt>
                  <c:pt idx="46">
                    <c:v>10_FEW_SMALL_A-COMMITS</c:v>
                  </c:pt>
                  <c:pt idx="47">
                    <c:v>10_FEW_SMALL_A-COMMITS</c:v>
                  </c:pt>
                  <c:pt idx="48">
                    <c:v>10_FEW_SMALL_A-COMMITS</c:v>
                  </c:pt>
                  <c:pt idx="49">
                    <c:v>10_FEW_SMALL_A-COMMITS</c:v>
                  </c:pt>
                  <c:pt idx="50">
                    <c:v>10_FEW_SMALL_A-COMMITS</c:v>
                  </c:pt>
                  <c:pt idx="51">
                    <c:v>10_FEW_SMALL_A-COMMITS</c:v>
                  </c:pt>
                  <c:pt idx="52">
                    <c:v>11_FOCUSEDA-COMMITS</c:v>
                  </c:pt>
                  <c:pt idx="53">
                    <c:v>10_FEW_SMALL_A-COMMITS</c:v>
                  </c:pt>
                  <c:pt idx="54">
                    <c:v>10_FEW_SMALL_A-COMMITS</c:v>
                  </c:pt>
                  <c:pt idx="55">
                    <c:v>10_FEW_SMALL_A-COMMITS</c:v>
                  </c:pt>
                  <c:pt idx="56">
                    <c:v>10_FEW_SMALL_A-COMMITS</c:v>
                  </c:pt>
                  <c:pt idx="57">
                    <c:v>10_FEW_SMALL_A-COMMITS</c:v>
                  </c:pt>
                  <c:pt idx="58">
                    <c:v>10_FEW_SMALL_A-COMMITS</c:v>
                  </c:pt>
                  <c:pt idx="59">
                    <c:v>10_FEW_SMALL_A-COMMITS</c:v>
                  </c:pt>
                  <c:pt idx="60">
                    <c:v>10_FEW_SMALL_A-COMMITS</c:v>
                  </c:pt>
                  <c:pt idx="61">
                    <c:v>10_FEW_SMALL_A-COMMITS</c:v>
                  </c:pt>
                  <c:pt idx="62">
                    <c:v>10_FEW_SMALL_A-COMMITS</c:v>
                  </c:pt>
                  <c:pt idx="63">
                    <c:v>10_FEW_SMALL_A-COMMITS</c:v>
                  </c:pt>
                  <c:pt idx="64">
                    <c:v>10_FEW_SMALL_A-COMMITS</c:v>
                  </c:pt>
                </c:lvl>
                <c:lvl>
                  <c:pt idx="0">
                    <c:v>0_FLAT</c:v>
                  </c:pt>
                  <c:pt idx="1">
                    <c:v>0_FLAT</c:v>
                  </c:pt>
                  <c:pt idx="2">
                    <c:v>0_FLAT</c:v>
                  </c:pt>
                  <c:pt idx="3">
                    <c:v>0_FLAT</c:v>
                  </c:pt>
                  <c:pt idx="4">
                    <c:v>0_FLAT</c:v>
                  </c:pt>
                  <c:pt idx="5">
                    <c:v>0_FLAT</c:v>
                  </c:pt>
                  <c:pt idx="6">
                    <c:v>0_FLAT</c:v>
                  </c:pt>
                  <c:pt idx="7">
                    <c:v>11_ALMOST_FLAT</c:v>
                  </c:pt>
                  <c:pt idx="8">
                    <c:v>11_ALMOST_FLAT</c:v>
                  </c:pt>
                  <c:pt idx="9">
                    <c:v>11_ALMOST_FLAT</c:v>
                  </c:pt>
                  <c:pt idx="10">
                    <c:v>0_FLAT</c:v>
                  </c:pt>
                  <c:pt idx="11">
                    <c:v>11_ALMOST_FLAT</c:v>
                  </c:pt>
                  <c:pt idx="12">
                    <c:v>0_FLAT</c:v>
                  </c:pt>
                  <c:pt idx="13">
                    <c:v>0_FLAT</c:v>
                  </c:pt>
                  <c:pt idx="14">
                    <c:v>0_FLAT</c:v>
                  </c:pt>
                  <c:pt idx="15">
                    <c:v>11_ALMOST_FLAT</c:v>
                  </c:pt>
                  <c:pt idx="16">
                    <c:v>0_FLAT</c:v>
                  </c:pt>
                  <c:pt idx="17">
                    <c:v>0_FLAT</c:v>
                  </c:pt>
                  <c:pt idx="18">
                    <c:v>0_FLAT</c:v>
                  </c:pt>
                  <c:pt idx="19">
                    <c:v>0_FLAT</c:v>
                  </c:pt>
                  <c:pt idx="20">
                    <c:v>0_FLAT</c:v>
                  </c:pt>
                  <c:pt idx="21">
                    <c:v>0_FLAT</c:v>
                  </c:pt>
                  <c:pt idx="22">
                    <c:v>0_FLAT</c:v>
                  </c:pt>
                  <c:pt idx="23">
                    <c:v>0_FLAT</c:v>
                  </c:pt>
                  <c:pt idx="24">
                    <c:v>0_FLAT</c:v>
                  </c:pt>
                  <c:pt idx="25">
                    <c:v>11_ALMOST_FLAT</c:v>
                  </c:pt>
                  <c:pt idx="26">
                    <c:v>0_FLAT</c:v>
                  </c:pt>
                  <c:pt idx="27">
                    <c:v>11_ALMOST_FLAT</c:v>
                  </c:pt>
                  <c:pt idx="28">
                    <c:v>11_ALMOST_FLAT</c:v>
                  </c:pt>
                  <c:pt idx="29">
                    <c:v>11_ALMOST_FLAT</c:v>
                  </c:pt>
                  <c:pt idx="30">
                    <c:v>0_FLAT</c:v>
                  </c:pt>
                  <c:pt idx="31">
                    <c:v>11_ALMOST_FLAT</c:v>
                  </c:pt>
                  <c:pt idx="32">
                    <c:v>0_FLAT</c:v>
                  </c:pt>
                  <c:pt idx="33">
                    <c:v>11_ALMOST_FLAT</c:v>
                  </c:pt>
                  <c:pt idx="34">
                    <c:v>0_FLAT</c:v>
                  </c:pt>
                  <c:pt idx="35">
                    <c:v>0_FLAT</c:v>
                  </c:pt>
                  <c:pt idx="36">
                    <c:v>0_FLAT</c:v>
                  </c:pt>
                  <c:pt idx="37">
                    <c:v>0_FLAT</c:v>
                  </c:pt>
                  <c:pt idx="38">
                    <c:v>0_FLAT</c:v>
                  </c:pt>
                  <c:pt idx="39">
                    <c:v>0_FLAT</c:v>
                  </c:pt>
                  <c:pt idx="40">
                    <c:v>0_FLAT</c:v>
                  </c:pt>
                  <c:pt idx="41">
                    <c:v>0_FLAT</c:v>
                  </c:pt>
                  <c:pt idx="42">
                    <c:v>0_FLAT</c:v>
                  </c:pt>
                  <c:pt idx="43">
                    <c:v>0_FLAT</c:v>
                  </c:pt>
                  <c:pt idx="44">
                    <c:v>0_FLAT</c:v>
                  </c:pt>
                  <c:pt idx="45">
                    <c:v>11_ALMOST_FLAT</c:v>
                  </c:pt>
                  <c:pt idx="46">
                    <c:v>0_FLAT</c:v>
                  </c:pt>
                  <c:pt idx="47">
                    <c:v>0_FLAT</c:v>
                  </c:pt>
                  <c:pt idx="48">
                    <c:v>0_FLAT</c:v>
                  </c:pt>
                  <c:pt idx="49">
                    <c:v>0_FLAT</c:v>
                  </c:pt>
                  <c:pt idx="50">
                    <c:v>0_FLAT</c:v>
                  </c:pt>
                  <c:pt idx="51">
                    <c:v>0_FLAT</c:v>
                  </c:pt>
                  <c:pt idx="52">
                    <c:v>11_ALMOST_FLAT</c:v>
                  </c:pt>
                  <c:pt idx="53">
                    <c:v>0_FLAT</c:v>
                  </c:pt>
                  <c:pt idx="54">
                    <c:v>11_ALMOST_FLAT</c:v>
                  </c:pt>
                  <c:pt idx="55">
                    <c:v>0_FLAT</c:v>
                  </c:pt>
                  <c:pt idx="56">
                    <c:v>0_FLAT</c:v>
                  </c:pt>
                  <c:pt idx="57">
                    <c:v>0_FLAT</c:v>
                  </c:pt>
                  <c:pt idx="58">
                    <c:v>0_FLAT</c:v>
                  </c:pt>
                  <c:pt idx="59">
                    <c:v>11_ALMOST_FLAT</c:v>
                  </c:pt>
                  <c:pt idx="60">
                    <c:v>0_FLAT</c:v>
                  </c:pt>
                  <c:pt idx="61">
                    <c:v>0_FLAT</c:v>
                  </c:pt>
                  <c:pt idx="62">
                    <c:v>0_FLAT</c:v>
                  </c:pt>
                  <c:pt idx="63">
                    <c:v>0_FLAT</c:v>
                  </c:pt>
                  <c:pt idx="64">
                    <c:v>11_ALMOST_FLAT</c:v>
                  </c:pt>
                </c:lvl>
                <c:lvl>
                  <c:pt idx="0">
                    <c:v>2.00</c:v>
                  </c:pt>
                  <c:pt idx="1">
                    <c:v>2.00</c:v>
                  </c:pt>
                  <c:pt idx="2">
                    <c:v>0.80</c:v>
                  </c:pt>
                  <c:pt idx="3">
                    <c:v>0.38</c:v>
                  </c:pt>
                  <c:pt idx="4">
                    <c:v>0.06</c:v>
                  </c:pt>
                  <c:pt idx="5">
                    <c:v>8.00</c:v>
                  </c:pt>
                  <c:pt idx="6">
                    <c:v>0.27</c:v>
                  </c:pt>
                  <c:pt idx="7">
                    <c:v>0.80</c:v>
                  </c:pt>
                  <c:pt idx="8">
                    <c:v>2.00</c:v>
                  </c:pt>
                  <c:pt idx="9">
                    <c:v>0.67</c:v>
                  </c:pt>
                  <c:pt idx="10">
                    <c:v>4.00</c:v>
                  </c:pt>
                  <c:pt idx="11">
                    <c:v>0.33</c:v>
                  </c:pt>
                  <c:pt idx="12">
                    <c:v>0.13</c:v>
                  </c:pt>
                  <c:pt idx="13">
                    <c:v>2.00</c:v>
                  </c:pt>
                  <c:pt idx="14">
                    <c:v>2.00</c:v>
                  </c:pt>
                  <c:pt idx="15">
                    <c:v>0.65</c:v>
                  </c:pt>
                  <c:pt idx="16">
                    <c:v>0.15</c:v>
                  </c:pt>
                  <c:pt idx="17">
                    <c:v>0.11</c:v>
                  </c:pt>
                  <c:pt idx="18">
                    <c:v>0.25</c:v>
                  </c:pt>
                  <c:pt idx="19">
                    <c:v>0.62</c:v>
                  </c:pt>
                  <c:pt idx="20">
                    <c:v>2.00</c:v>
                  </c:pt>
                  <c:pt idx="21">
                    <c:v>2.00</c:v>
                  </c:pt>
                  <c:pt idx="22">
                    <c:v>0.11</c:v>
                  </c:pt>
                  <c:pt idx="23">
                    <c:v>0.32</c:v>
                  </c:pt>
                  <c:pt idx="24">
                    <c:v>0.15</c:v>
                  </c:pt>
                  <c:pt idx="25">
                    <c:v>0.14</c:v>
                  </c:pt>
                  <c:pt idx="26">
                    <c:v>4.00</c:v>
                  </c:pt>
                  <c:pt idx="27">
                    <c:v>0.10</c:v>
                  </c:pt>
                  <c:pt idx="28">
                    <c:v>4.00</c:v>
                  </c:pt>
                  <c:pt idx="29">
                    <c:v>0.08</c:v>
                  </c:pt>
                  <c:pt idx="30">
                    <c:v>2.00</c:v>
                  </c:pt>
                  <c:pt idx="31">
                    <c:v>4.00</c:v>
                  </c:pt>
                  <c:pt idx="32">
                    <c:v>0.14</c:v>
                  </c:pt>
                  <c:pt idx="33">
                    <c:v>0.32</c:v>
                  </c:pt>
                  <c:pt idx="34">
                    <c:v>0.44</c:v>
                  </c:pt>
                  <c:pt idx="35">
                    <c:v>0.45</c:v>
                  </c:pt>
                  <c:pt idx="36">
                    <c:v>2.00</c:v>
                  </c:pt>
                  <c:pt idx="37">
                    <c:v>2.00</c:v>
                  </c:pt>
                  <c:pt idx="38">
                    <c:v>0.30</c:v>
                  </c:pt>
                  <c:pt idx="39">
                    <c:v>0.18</c:v>
                  </c:pt>
                  <c:pt idx="40">
                    <c:v>2.00</c:v>
                  </c:pt>
                  <c:pt idx="41">
                    <c:v>0.80</c:v>
                  </c:pt>
                  <c:pt idx="42">
                    <c:v>0.50</c:v>
                  </c:pt>
                  <c:pt idx="43">
                    <c:v>3.50</c:v>
                  </c:pt>
                  <c:pt idx="44">
                    <c:v>0.67</c:v>
                  </c:pt>
                  <c:pt idx="45">
                    <c:v>0.18</c:v>
                  </c:pt>
                  <c:pt idx="46">
                    <c:v>1.00</c:v>
                  </c:pt>
                  <c:pt idx="47">
                    <c:v>2.00</c:v>
                  </c:pt>
                  <c:pt idx="48">
                    <c:v>0.03</c:v>
                  </c:pt>
                  <c:pt idx="49">
                    <c:v>3.00</c:v>
                  </c:pt>
                  <c:pt idx="50">
                    <c:v>0.08</c:v>
                  </c:pt>
                  <c:pt idx="51">
                    <c:v>0.71</c:v>
                  </c:pt>
                  <c:pt idx="52">
                    <c:v>4</c:v>
                  </c:pt>
                  <c:pt idx="53">
                    <c:v>0.71</c:v>
                  </c:pt>
                  <c:pt idx="54">
                    <c:v>3.00</c:v>
                  </c:pt>
                  <c:pt idx="55">
                    <c:v>0.06</c:v>
                  </c:pt>
                  <c:pt idx="56">
                    <c:v>6.00</c:v>
                  </c:pt>
                  <c:pt idx="57">
                    <c:v>4.00</c:v>
                  </c:pt>
                  <c:pt idx="58">
                    <c:v>0.45</c:v>
                  </c:pt>
                  <c:pt idx="59">
                    <c:v>2.00</c:v>
                  </c:pt>
                  <c:pt idx="60">
                    <c:v>0.15</c:v>
                  </c:pt>
                  <c:pt idx="61">
                    <c:v>0.19</c:v>
                  </c:pt>
                  <c:pt idx="62">
                    <c:v>2.00</c:v>
                  </c:pt>
                  <c:pt idx="63">
                    <c:v>2.00</c:v>
                  </c:pt>
                  <c:pt idx="64">
                    <c:v>1.00</c:v>
                  </c:pt>
                </c:lvl>
                <c:lvl>
                  <c:pt idx="0">
                    <c:v>1.00</c:v>
                  </c:pt>
                  <c:pt idx="1">
                    <c:v>1.00</c:v>
                  </c:pt>
                  <c:pt idx="2">
                    <c:v>0.10</c:v>
                  </c:pt>
                  <c:pt idx="3">
                    <c:v>0.08</c:v>
                  </c:pt>
                  <c:pt idx="4">
                    <c:v>0.03</c:v>
                  </c:pt>
                  <c:pt idx="5">
                    <c:v>1.00</c:v>
                  </c:pt>
                  <c:pt idx="6">
                    <c:v>0.09</c:v>
                  </c:pt>
                  <c:pt idx="7">
                    <c:v>0.40</c:v>
                  </c:pt>
                  <c:pt idx="8">
                    <c:v>1.00</c:v>
                  </c:pt>
                  <c:pt idx="9">
                    <c:v>0.17</c:v>
                  </c:pt>
                  <c:pt idx="10">
                    <c:v>2.00</c:v>
                  </c:pt>
                  <c:pt idx="11">
                    <c:v>0.11</c:v>
                  </c:pt>
                  <c:pt idx="12">
                    <c:v>0.06</c:v>
                  </c:pt>
                  <c:pt idx="13">
                    <c:v>1.00</c:v>
                  </c:pt>
                  <c:pt idx="14">
                    <c:v>1.00</c:v>
                  </c:pt>
                  <c:pt idx="15">
                    <c:v>0.10</c:v>
                  </c:pt>
                  <c:pt idx="16">
                    <c:v>0.08</c:v>
                  </c:pt>
                  <c:pt idx="17">
                    <c:v>0.06</c:v>
                  </c:pt>
                  <c:pt idx="18">
                    <c:v>0.08</c:v>
                  </c:pt>
                  <c:pt idx="19">
                    <c:v>0.10</c:v>
                  </c:pt>
                  <c:pt idx="20">
                    <c:v>1.00</c:v>
                  </c:pt>
                  <c:pt idx="21">
                    <c:v>1.00</c:v>
                  </c:pt>
                  <c:pt idx="22">
                    <c:v>0.05</c:v>
                  </c:pt>
                  <c:pt idx="23">
                    <c:v>0.04</c:v>
                  </c:pt>
                  <c:pt idx="24">
                    <c:v>0.10</c:v>
                  </c:pt>
                  <c:pt idx="25">
                    <c:v>0.05</c:v>
                  </c:pt>
                  <c:pt idx="26">
                    <c:v>1.00</c:v>
                  </c:pt>
                  <c:pt idx="27">
                    <c:v>0.03</c:v>
                  </c:pt>
                  <c:pt idx="28">
                    <c:v>1.00</c:v>
                  </c:pt>
                  <c:pt idx="29">
                    <c:v>0.04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0.04</c:v>
                  </c:pt>
                  <c:pt idx="33">
                    <c:v>0.05</c:v>
                  </c:pt>
                  <c:pt idx="34">
                    <c:v>0.33</c:v>
                  </c:pt>
                  <c:pt idx="35">
                    <c:v>0.09</c:v>
                  </c:pt>
                  <c:pt idx="36">
                    <c:v>1.00</c:v>
                  </c:pt>
                  <c:pt idx="37">
                    <c:v>1.00</c:v>
                  </c:pt>
                  <c:pt idx="38">
                    <c:v>0.10</c:v>
                  </c:pt>
                  <c:pt idx="39">
                    <c:v>0.12</c:v>
                  </c:pt>
                  <c:pt idx="40">
                    <c:v>1.00</c:v>
                  </c:pt>
                  <c:pt idx="41">
                    <c:v>0.40</c:v>
                  </c:pt>
                  <c:pt idx="42">
                    <c:v>0.25</c:v>
                  </c:pt>
                  <c:pt idx="43">
                    <c:v>1.50</c:v>
                  </c:pt>
                  <c:pt idx="44">
                    <c:v>0.33</c:v>
                  </c:pt>
                  <c:pt idx="45">
                    <c:v>0.09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0.02</c:v>
                  </c:pt>
                  <c:pt idx="49">
                    <c:v>2.00</c:v>
                  </c:pt>
                  <c:pt idx="50">
                    <c:v>0.03</c:v>
                  </c:pt>
                  <c:pt idx="51">
                    <c:v>0.29</c:v>
                  </c:pt>
                  <c:pt idx="52">
                    <c:v>2.00</c:v>
                  </c:pt>
                  <c:pt idx="53">
                    <c:v>0.43</c:v>
                  </c:pt>
                  <c:pt idx="54">
                    <c:v>2.00</c:v>
                  </c:pt>
                  <c:pt idx="55">
                    <c:v>0.02</c:v>
                  </c:pt>
                  <c:pt idx="56">
                    <c:v>1.00</c:v>
                  </c:pt>
                  <c:pt idx="57">
                    <c:v>3.00</c:v>
                  </c:pt>
                  <c:pt idx="58">
                    <c:v>0.09</c:v>
                  </c:pt>
                  <c:pt idx="59">
                    <c:v>1.00</c:v>
                  </c:pt>
                  <c:pt idx="60">
                    <c:v>0.07</c:v>
                  </c:pt>
                  <c:pt idx="61">
                    <c:v>0.06</c:v>
                  </c:pt>
                  <c:pt idx="62">
                    <c:v>1.00</c:v>
                  </c:pt>
                  <c:pt idx="63">
                    <c:v>1.00</c:v>
                  </c:pt>
                  <c:pt idx="64">
                    <c:v>0.33</c:v>
                  </c:pt>
                </c:lvl>
                <c:lvl>
                  <c:pt idx="0">
                    <c:v>0.00</c:v>
                  </c:pt>
                  <c:pt idx="1">
                    <c:v>0.67</c:v>
                  </c:pt>
                  <c:pt idx="2">
                    <c:v>0.00</c:v>
                  </c:pt>
                  <c:pt idx="3">
                    <c:v>0.00</c:v>
                  </c:pt>
                  <c:pt idx="4">
                    <c:v>0.00</c:v>
                  </c:pt>
                  <c:pt idx="5">
                    <c:v>1.00</c:v>
                  </c:pt>
                  <c:pt idx="6">
                    <c:v>0.00</c:v>
                  </c:pt>
                  <c:pt idx="7">
                    <c:v>0.88</c:v>
                  </c:pt>
                  <c:pt idx="8">
                    <c:v>1.00</c:v>
                  </c:pt>
                  <c:pt idx="9">
                    <c:v>1.00</c:v>
                  </c:pt>
                  <c:pt idx="10">
                    <c:v>0.50</c:v>
                  </c:pt>
                  <c:pt idx="11">
                    <c:v>0.50</c:v>
                  </c:pt>
                  <c:pt idx="12">
                    <c:v>1.00</c:v>
                  </c:pt>
                  <c:pt idx="13">
                    <c:v>1.00</c:v>
                  </c:pt>
                  <c:pt idx="14">
                    <c:v>0.75</c:v>
                  </c:pt>
                  <c:pt idx="15">
                    <c:v>1.00</c:v>
                  </c:pt>
                  <c:pt idx="16">
                    <c:v>1.00</c:v>
                  </c:pt>
                  <c:pt idx="17">
                    <c:v>0.67</c:v>
                  </c:pt>
                  <c:pt idx="18">
                    <c:v>1.00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0.60</c:v>
                  </c:pt>
                  <c:pt idx="25">
                    <c:v>1.00</c:v>
                  </c:pt>
                  <c:pt idx="26">
                    <c:v>1.00</c:v>
                  </c:pt>
                  <c:pt idx="27">
                    <c:v>1.00</c:v>
                  </c:pt>
                  <c:pt idx="28">
                    <c:v>0.75</c:v>
                  </c:pt>
                  <c:pt idx="29">
                    <c:v>0.67</c:v>
                  </c:pt>
                  <c:pt idx="30">
                    <c:v>0.00</c:v>
                  </c:pt>
                  <c:pt idx="31">
                    <c:v>1.00</c:v>
                  </c:pt>
                  <c:pt idx="32">
                    <c:v>0.00</c:v>
                  </c:pt>
                  <c:pt idx="33">
                    <c:v>1.00</c:v>
                  </c:pt>
                  <c:pt idx="34">
                    <c:v>0.00</c:v>
                  </c:pt>
                  <c:pt idx="35">
                    <c:v>1.00</c:v>
                  </c:pt>
                  <c:pt idx="36">
                    <c:v>0.00</c:v>
                  </c:pt>
                  <c:pt idx="37">
                    <c:v>1.00</c:v>
                  </c:pt>
                  <c:pt idx="38">
                    <c:v>1.00</c:v>
                  </c:pt>
                  <c:pt idx="39">
                    <c:v>1.00</c:v>
                  </c:pt>
                  <c:pt idx="40">
                    <c:v>1.00</c:v>
                  </c:pt>
                  <c:pt idx="41">
                    <c:v>0.50</c:v>
                  </c:pt>
                  <c:pt idx="42">
                    <c:v>0.00</c:v>
                  </c:pt>
                  <c:pt idx="43">
                    <c:v>0.50</c:v>
                  </c:pt>
                  <c:pt idx="44">
                    <c:v>1.00</c:v>
                  </c:pt>
                  <c:pt idx="45">
                    <c:v>1.00</c:v>
                  </c:pt>
                  <c:pt idx="46">
                    <c:v>0.40</c:v>
                  </c:pt>
                  <c:pt idx="47">
                    <c:v>1.00</c:v>
                  </c:pt>
                  <c:pt idx="48">
                    <c:v>0.00</c:v>
                  </c:pt>
                  <c:pt idx="49">
                    <c:v>0.50</c:v>
                  </c:pt>
                  <c:pt idx="50">
                    <c:v>0.00</c:v>
                  </c:pt>
                  <c:pt idx="51">
                    <c:v>1.00</c:v>
                  </c:pt>
                  <c:pt idx="52">
                    <c:v>0.2</c:v>
                  </c:pt>
                  <c:pt idx="53">
                    <c:v>1.00</c:v>
                  </c:pt>
                  <c:pt idx="54">
                    <c:v>1.00</c:v>
                  </c:pt>
                  <c:pt idx="55">
                    <c:v>0.00</c:v>
                  </c:pt>
                  <c:pt idx="56">
                    <c:v>1.00</c:v>
                  </c:pt>
                  <c:pt idx="57">
                    <c:v>0.44</c:v>
                  </c:pt>
                  <c:pt idx="58">
                    <c:v>1.00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1.00</c:v>
                  </c:pt>
                  <c:pt idx="62">
                    <c:v>0.00</c:v>
                  </c:pt>
                  <c:pt idx="63">
                    <c:v>1.00</c:v>
                  </c:pt>
                  <c:pt idx="64">
                    <c:v>0.00</c:v>
                  </c:pt>
                </c:lvl>
                <c:lvl>
                  <c:pt idx="0">
                    <c:v>1.00</c:v>
                  </c:pt>
                  <c:pt idx="1">
                    <c:v>1.00</c:v>
                  </c:pt>
                  <c:pt idx="2">
                    <c:v>1.00</c:v>
                  </c:pt>
                  <c:pt idx="3">
                    <c:v>1.00</c:v>
                  </c:pt>
                  <c:pt idx="4">
                    <c:v>1.00</c:v>
                  </c:pt>
                  <c:pt idx="5">
                    <c:v>1.00</c:v>
                  </c:pt>
                  <c:pt idx="6">
                    <c:v>1.00</c:v>
                  </c:pt>
                  <c:pt idx="7">
                    <c:v>2.00</c:v>
                  </c:pt>
                  <c:pt idx="8">
                    <c:v>1.50</c:v>
                  </c:pt>
                  <c:pt idx="9">
                    <c:v>1.20</c:v>
                  </c:pt>
                  <c:pt idx="10">
                    <c:v>1.00</c:v>
                  </c:pt>
                  <c:pt idx="11">
                    <c:v>1.00</c:v>
                  </c:pt>
                  <c:pt idx="12">
                    <c:v>1.00</c:v>
                  </c:pt>
                  <c:pt idx="13">
                    <c:v>1.00</c:v>
                  </c:pt>
                  <c:pt idx="14">
                    <c:v>1.00</c:v>
                  </c:pt>
                  <c:pt idx="15">
                    <c:v>1.13</c:v>
                  </c:pt>
                  <c:pt idx="16">
                    <c:v>1.00</c:v>
                  </c:pt>
                  <c:pt idx="17">
                    <c:v>1.00</c:v>
                  </c:pt>
                  <c:pt idx="18">
                    <c:v>1.00</c:v>
                  </c:pt>
                  <c:pt idx="19">
                    <c:v>1.00</c:v>
                  </c:pt>
                  <c:pt idx="20">
                    <c:v>1.00</c:v>
                  </c:pt>
                  <c:pt idx="21">
                    <c:v>1.00</c:v>
                  </c:pt>
                  <c:pt idx="22">
                    <c:v>1.00</c:v>
                  </c:pt>
                  <c:pt idx="23">
                    <c:v>1.00</c:v>
                  </c:pt>
                  <c:pt idx="24">
                    <c:v>1.00</c:v>
                  </c:pt>
                  <c:pt idx="25">
                    <c:v>1.50</c:v>
                  </c:pt>
                  <c:pt idx="26">
                    <c:v>1.00</c:v>
                  </c:pt>
                  <c:pt idx="27">
                    <c:v>1.17</c:v>
                  </c:pt>
                  <c:pt idx="28">
                    <c:v>1.33</c:v>
                  </c:pt>
                  <c:pt idx="29">
                    <c:v>1.14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1.00</c:v>
                  </c:pt>
                  <c:pt idx="33">
                    <c:v>1.14</c:v>
                  </c:pt>
                  <c:pt idx="34">
                    <c:v>1.00</c:v>
                  </c:pt>
                  <c:pt idx="35">
                    <c:v>1.00</c:v>
                  </c:pt>
                  <c:pt idx="36">
                    <c:v>1.00</c:v>
                  </c:pt>
                  <c:pt idx="37">
                    <c:v>1.00</c:v>
                  </c:pt>
                  <c:pt idx="38">
                    <c:v>1.00</c:v>
                  </c:pt>
                  <c:pt idx="39">
                    <c:v>1.00</c:v>
                  </c:pt>
                  <c:pt idx="40">
                    <c:v>1.00</c:v>
                  </c:pt>
                  <c:pt idx="41">
                    <c:v>1.00</c:v>
                  </c:pt>
                  <c:pt idx="42">
                    <c:v>1.00</c:v>
                  </c:pt>
                  <c:pt idx="43">
                    <c:v>1.00</c:v>
                  </c:pt>
                  <c:pt idx="44">
                    <c:v>1.00</c:v>
                  </c:pt>
                  <c:pt idx="45">
                    <c:v>1.03</c:v>
                  </c:pt>
                  <c:pt idx="46">
                    <c:v>1.00</c:v>
                  </c:pt>
                  <c:pt idx="47">
                    <c:v>1.00</c:v>
                  </c:pt>
                  <c:pt idx="48">
                    <c:v>1.00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1.00</c:v>
                  </c:pt>
                  <c:pt idx="52">
                    <c:v>0.5</c:v>
                  </c:pt>
                  <c:pt idx="53">
                    <c:v>1.00</c:v>
                  </c:pt>
                  <c:pt idx="54">
                    <c:v>2.00</c:v>
                  </c:pt>
                  <c:pt idx="55">
                    <c:v>1.00</c:v>
                  </c:pt>
                  <c:pt idx="56">
                    <c:v>1.00</c:v>
                  </c:pt>
                  <c:pt idx="57">
                    <c:v>1.00</c:v>
                  </c:pt>
                  <c:pt idx="58">
                    <c:v>1.00</c:v>
                  </c:pt>
                  <c:pt idx="59">
                    <c:v>0.75</c:v>
                  </c:pt>
                  <c:pt idx="60">
                    <c:v>1.00</c:v>
                  </c:pt>
                  <c:pt idx="61">
                    <c:v>1.00</c:v>
                  </c:pt>
                  <c:pt idx="62">
                    <c:v>1.00</c:v>
                  </c:pt>
                  <c:pt idx="63">
                    <c:v>1.00</c:v>
                  </c:pt>
                  <c:pt idx="64">
                    <c:v>0.75</c:v>
                  </c:pt>
                </c:lvl>
                <c:lvl>
                  <c:pt idx="0">
                    <c:v>1.00</c:v>
                  </c:pt>
                  <c:pt idx="1">
                    <c:v>9.00</c:v>
                  </c:pt>
                  <c:pt idx="2">
                    <c:v>1.00</c:v>
                  </c:pt>
                  <c:pt idx="3">
                    <c:v>1.50</c:v>
                  </c:pt>
                  <c:pt idx="4">
                    <c:v>0.67</c:v>
                  </c:pt>
                  <c:pt idx="5">
                    <c:v>1.00</c:v>
                  </c:pt>
                  <c:pt idx="6">
                    <c:v>4.00</c:v>
                  </c:pt>
                  <c:pt idx="7">
                    <c:v>8.00</c:v>
                  </c:pt>
                  <c:pt idx="8">
                    <c:v>2.00</c:v>
                  </c:pt>
                  <c:pt idx="9">
                    <c:v>6.00</c:v>
                  </c:pt>
                  <c:pt idx="10">
                    <c:v>4.00</c:v>
                  </c:pt>
                  <c:pt idx="11">
                    <c:v>4.00</c:v>
                  </c:pt>
                  <c:pt idx="12">
                    <c:v>0.50</c:v>
                  </c:pt>
                  <c:pt idx="13">
                    <c:v>1.00</c:v>
                  </c:pt>
                  <c:pt idx="14">
                    <c:v>4.00</c:v>
                  </c:pt>
                  <c:pt idx="15">
                    <c:v>5.00</c:v>
                  </c:pt>
                  <c:pt idx="16">
                    <c:v>0.50</c:v>
                  </c:pt>
                  <c:pt idx="17">
                    <c:v>1.00</c:v>
                  </c:pt>
                  <c:pt idx="18">
                    <c:v>2.00</c:v>
                  </c:pt>
                  <c:pt idx="19">
                    <c:v>1.00</c:v>
                  </c:pt>
                  <c:pt idx="20">
                    <c:v>5.00</c:v>
                  </c:pt>
                  <c:pt idx="21">
                    <c:v>2.00</c:v>
                  </c:pt>
                  <c:pt idx="22">
                    <c:v>1.50</c:v>
                  </c:pt>
                  <c:pt idx="23">
                    <c:v>2.33</c:v>
                  </c:pt>
                  <c:pt idx="24">
                    <c:v>2.50</c:v>
                  </c:pt>
                  <c:pt idx="25">
                    <c:v>3.00</c:v>
                  </c:pt>
                  <c:pt idx="26">
                    <c:v>1.00</c:v>
                  </c:pt>
                  <c:pt idx="27">
                    <c:v>1.00</c:v>
                  </c:pt>
                  <c:pt idx="28">
                    <c:v>4.00</c:v>
                  </c:pt>
                  <c:pt idx="29">
                    <c:v>2.00</c:v>
                  </c:pt>
                  <c:pt idx="30">
                    <c:v>1.00</c:v>
                  </c:pt>
                  <c:pt idx="31">
                    <c:v>5.00</c:v>
                  </c:pt>
                  <c:pt idx="32">
                    <c:v>0.67</c:v>
                  </c:pt>
                  <c:pt idx="33">
                    <c:v>2.50</c:v>
                  </c:pt>
                  <c:pt idx="34">
                    <c:v>3.00</c:v>
                  </c:pt>
                  <c:pt idx="35">
                    <c:v>1.00</c:v>
                  </c:pt>
                  <c:pt idx="36">
                    <c:v>1.00</c:v>
                  </c:pt>
                  <c:pt idx="37">
                    <c:v>1.00</c:v>
                  </c:pt>
                  <c:pt idx="38">
                    <c:v>1.00</c:v>
                  </c:pt>
                  <c:pt idx="39">
                    <c:v>1.50</c:v>
                  </c:pt>
                  <c:pt idx="40">
                    <c:v>1.00</c:v>
                  </c:pt>
                  <c:pt idx="41">
                    <c:v>2.00</c:v>
                  </c:pt>
                  <c:pt idx="42">
                    <c:v>1.00</c:v>
                  </c:pt>
                  <c:pt idx="43">
                    <c:v>10.00</c:v>
                  </c:pt>
                  <c:pt idx="44">
                    <c:v>1.00</c:v>
                  </c:pt>
                  <c:pt idx="45">
                    <c:v>9.00</c:v>
                  </c:pt>
                  <c:pt idx="46">
                    <c:v>5.00</c:v>
                  </c:pt>
                  <c:pt idx="47">
                    <c:v>1.00</c:v>
                  </c:pt>
                  <c:pt idx="48">
                    <c:v>0.22</c:v>
                  </c:pt>
                  <c:pt idx="49">
                    <c:v>8.00</c:v>
                  </c:pt>
                  <c:pt idx="50">
                    <c:v>0.75</c:v>
                  </c:pt>
                  <c:pt idx="51">
                    <c:v>2.00</c:v>
                  </c:pt>
                  <c:pt idx="52">
                    <c:v>10</c:v>
                  </c:pt>
                  <c:pt idx="53">
                    <c:v>4.00</c:v>
                  </c:pt>
                  <c:pt idx="54">
                    <c:v>5.00</c:v>
                  </c:pt>
                  <c:pt idx="55">
                    <c:v>1.50</c:v>
                  </c:pt>
                  <c:pt idx="56">
                    <c:v>1.00</c:v>
                  </c:pt>
                  <c:pt idx="57">
                    <c:v>9.00</c:v>
                  </c:pt>
                  <c:pt idx="58">
                    <c:v>1.00</c:v>
                  </c:pt>
                  <c:pt idx="59">
                    <c:v>3.00</c:v>
                  </c:pt>
                  <c:pt idx="60">
                    <c:v>0.67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1.00</c:v>
                  </c:pt>
                  <c:pt idx="64">
                    <c:v>7.00</c:v>
                  </c:pt>
                </c:lvl>
                <c:lvl>
                  <c:pt idx="0">
                    <c:v>1.00</c:v>
                  </c:pt>
                  <c:pt idx="1">
                    <c:v>9.00</c:v>
                  </c:pt>
                  <c:pt idx="2">
                    <c:v>0.10</c:v>
                  </c:pt>
                  <c:pt idx="3">
                    <c:v>0.23</c:v>
                  </c:pt>
                  <c:pt idx="4">
                    <c:v>0.06</c:v>
                  </c:pt>
                  <c:pt idx="5">
                    <c:v>1.00</c:v>
                  </c:pt>
                  <c:pt idx="6">
                    <c:v>0.36</c:v>
                  </c:pt>
                  <c:pt idx="7">
                    <c:v>1.60</c:v>
                  </c:pt>
                  <c:pt idx="8">
                    <c:v>2.00</c:v>
                  </c:pt>
                  <c:pt idx="9">
                    <c:v>1.00</c:v>
                  </c:pt>
                  <c:pt idx="10">
                    <c:v>4.00</c:v>
                  </c:pt>
                  <c:pt idx="11">
                    <c:v>0.44</c:v>
                  </c:pt>
                  <c:pt idx="12">
                    <c:v>0.06</c:v>
                  </c:pt>
                  <c:pt idx="13">
                    <c:v>1.00</c:v>
                  </c:pt>
                  <c:pt idx="14">
                    <c:v>2.00</c:v>
                  </c:pt>
                  <c:pt idx="15">
                    <c:v>0.50</c:v>
                  </c:pt>
                  <c:pt idx="16">
                    <c:v>0.08</c:v>
                  </c:pt>
                  <c:pt idx="17">
                    <c:v>0.08</c:v>
                  </c:pt>
                  <c:pt idx="18">
                    <c:v>0.17</c:v>
                  </c:pt>
                  <c:pt idx="19">
                    <c:v>0.10</c:v>
                  </c:pt>
                  <c:pt idx="20">
                    <c:v>5.00</c:v>
                  </c:pt>
                  <c:pt idx="21">
                    <c:v>2.00</c:v>
                  </c:pt>
                  <c:pt idx="22">
                    <c:v>0.16</c:v>
                  </c:pt>
                  <c:pt idx="23">
                    <c:v>0.25</c:v>
                  </c:pt>
                  <c:pt idx="24">
                    <c:v>0.25</c:v>
                  </c:pt>
                  <c:pt idx="25">
                    <c:v>0.27</c:v>
                  </c:pt>
                  <c:pt idx="26">
                    <c:v>1.00</c:v>
                  </c:pt>
                  <c:pt idx="27">
                    <c:v>0.10</c:v>
                  </c:pt>
                  <c:pt idx="28">
                    <c:v>4.00</c:v>
                  </c:pt>
                  <c:pt idx="29">
                    <c:v>0.24</c:v>
                  </c:pt>
                  <c:pt idx="30">
                    <c:v>1.00</c:v>
                  </c:pt>
                  <c:pt idx="31">
                    <c:v>5.00</c:v>
                  </c:pt>
                  <c:pt idx="32">
                    <c:v>0.07</c:v>
                  </c:pt>
                  <c:pt idx="33">
                    <c:v>0.23</c:v>
                  </c:pt>
                  <c:pt idx="34">
                    <c:v>0.33</c:v>
                  </c:pt>
                  <c:pt idx="35">
                    <c:v>0.09</c:v>
                  </c:pt>
                  <c:pt idx="36">
                    <c:v>1.00</c:v>
                  </c:pt>
                  <c:pt idx="37">
                    <c:v>1.00</c:v>
                  </c:pt>
                  <c:pt idx="38">
                    <c:v>0.10</c:v>
                  </c:pt>
                  <c:pt idx="39">
                    <c:v>0.18</c:v>
                  </c:pt>
                  <c:pt idx="40">
                    <c:v>1.00</c:v>
                  </c:pt>
                  <c:pt idx="41">
                    <c:v>0.40</c:v>
                  </c:pt>
                  <c:pt idx="42">
                    <c:v>0.25</c:v>
                  </c:pt>
                  <c:pt idx="43">
                    <c:v>5.00</c:v>
                  </c:pt>
                  <c:pt idx="44">
                    <c:v>0.33</c:v>
                  </c:pt>
                  <c:pt idx="45">
                    <c:v>0.82</c:v>
                  </c:pt>
                  <c:pt idx="46">
                    <c:v>1.25</c:v>
                  </c:pt>
                  <c:pt idx="47">
                    <c:v>1.00</c:v>
                  </c:pt>
                  <c:pt idx="48">
                    <c:v>0.02</c:v>
                  </c:pt>
                  <c:pt idx="49">
                    <c:v>8.00</c:v>
                  </c:pt>
                  <c:pt idx="50">
                    <c:v>0.08</c:v>
                  </c:pt>
                  <c:pt idx="51">
                    <c:v>0.29</c:v>
                  </c:pt>
                  <c:pt idx="52">
                    <c:v>10.00</c:v>
                  </c:pt>
                  <c:pt idx="53">
                    <c:v>0.57</c:v>
                  </c:pt>
                  <c:pt idx="54">
                    <c:v>5.00</c:v>
                  </c:pt>
                  <c:pt idx="55">
                    <c:v>0.15</c:v>
                  </c:pt>
                  <c:pt idx="56">
                    <c:v>1.00</c:v>
                  </c:pt>
                  <c:pt idx="57">
                    <c:v>9.00</c:v>
                  </c:pt>
                  <c:pt idx="58">
                    <c:v>0.09</c:v>
                  </c:pt>
                  <c:pt idx="59">
                    <c:v>3.00</c:v>
                  </c:pt>
                  <c:pt idx="60">
                    <c:v>0.07</c:v>
                  </c:pt>
                  <c:pt idx="61">
                    <c:v>0.06</c:v>
                  </c:pt>
                  <c:pt idx="62">
                    <c:v>2.00</c:v>
                  </c:pt>
                  <c:pt idx="63">
                    <c:v>1.00</c:v>
                  </c:pt>
                  <c:pt idx="64">
                    <c:v>2.33</c:v>
                  </c:pt>
                </c:lvl>
                <c:lvl>
                  <c:pt idx="0">
                    <c:v>0.08</c:v>
                  </c:pt>
                  <c:pt idx="1">
                    <c:v>1.80</c:v>
                  </c:pt>
                  <c:pt idx="2">
                    <c:v>0.00</c:v>
                  </c:pt>
                  <c:pt idx="3">
                    <c:v>0.01</c:v>
                  </c:pt>
                  <c:pt idx="4">
                    <c:v>0.00</c:v>
                  </c:pt>
                  <c:pt idx="5">
                    <c:v>0.25</c:v>
                  </c:pt>
                  <c:pt idx="6">
                    <c:v>0.01</c:v>
                  </c:pt>
                  <c:pt idx="7">
                    <c:v>0.05</c:v>
                  </c:pt>
                  <c:pt idx="8">
                    <c:v>0.50</c:v>
                  </c:pt>
                  <c:pt idx="9">
                    <c:v>0.03</c:v>
                  </c:pt>
                  <c:pt idx="10">
                    <c:v>0.16</c:v>
                  </c:pt>
                  <c:pt idx="11">
                    <c:v>0.02</c:v>
                  </c:pt>
                  <c:pt idx="12">
                    <c:v>0.00</c:v>
                  </c:pt>
                  <c:pt idx="13">
                    <c:v>0.04</c:v>
                  </c:pt>
                  <c:pt idx="14">
                    <c:v>0.09</c:v>
                  </c:pt>
                  <c:pt idx="15">
                    <c:v>0.02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0.01</c:v>
                  </c:pt>
                  <c:pt idx="19">
                    <c:v>0.00</c:v>
                  </c:pt>
                  <c:pt idx="20">
                    <c:v>1.67</c:v>
                  </c:pt>
                  <c:pt idx="21">
                    <c:v>2.00</c:v>
                  </c:pt>
                  <c:pt idx="22">
                    <c:v>0.01</c:v>
                  </c:pt>
                  <c:pt idx="23">
                    <c:v>0.01</c:v>
                  </c:pt>
                  <c:pt idx="24">
                    <c:v>0.01</c:v>
                  </c:pt>
                  <c:pt idx="25">
                    <c:v>0.01</c:v>
                  </c:pt>
                  <c:pt idx="26">
                    <c:v>0.11</c:v>
                  </c:pt>
                  <c:pt idx="27">
                    <c:v>0.00</c:v>
                  </c:pt>
                  <c:pt idx="28">
                    <c:v>0.25</c:v>
                  </c:pt>
                  <c:pt idx="29">
                    <c:v>0.01</c:v>
                  </c:pt>
                  <c:pt idx="30">
                    <c:v>0.09</c:v>
                  </c:pt>
                  <c:pt idx="31">
                    <c:v>0.24</c:v>
                  </c:pt>
                  <c:pt idx="32">
                    <c:v>0.00</c:v>
                  </c:pt>
                  <c:pt idx="33">
                    <c:v>0.01</c:v>
                  </c:pt>
                  <c:pt idx="34">
                    <c:v>0.01</c:v>
                  </c:pt>
                  <c:pt idx="35">
                    <c:v>0.00</c:v>
                  </c:pt>
                  <c:pt idx="36">
                    <c:v>1.00</c:v>
                  </c:pt>
                  <c:pt idx="37">
                    <c:v>1.00</c:v>
                  </c:pt>
                  <c:pt idx="38">
                    <c:v>0.00</c:v>
                  </c:pt>
                  <c:pt idx="39">
                    <c:v>0.01</c:v>
                  </c:pt>
                  <c:pt idx="40">
                    <c:v>0.17</c:v>
                  </c:pt>
                  <c:pt idx="41">
                    <c:v>0.01</c:v>
                  </c:pt>
                  <c:pt idx="42">
                    <c:v>0.01</c:v>
                  </c:pt>
                  <c:pt idx="43">
                    <c:v>0.23</c:v>
                  </c:pt>
                  <c:pt idx="44">
                    <c:v>0.01</c:v>
                  </c:pt>
                  <c:pt idx="45">
                    <c:v>0.03</c:v>
                  </c:pt>
                  <c:pt idx="46">
                    <c:v>0.04</c:v>
                  </c:pt>
                  <c:pt idx="47">
                    <c:v>0.09</c:v>
                  </c:pt>
                  <c:pt idx="48">
                    <c:v>0.00</c:v>
                  </c:pt>
                  <c:pt idx="49">
                    <c:v>8.00</c:v>
                  </c:pt>
                  <c:pt idx="50">
                    <c:v>0.00</c:v>
                  </c:pt>
                  <c:pt idx="51">
                    <c:v>0.01</c:v>
                  </c:pt>
                  <c:pt idx="52">
                    <c:v>0.48</c:v>
                  </c:pt>
                  <c:pt idx="53">
                    <c:v>0.02</c:v>
                  </c:pt>
                  <c:pt idx="54">
                    <c:v>0.17</c:v>
                  </c:pt>
                  <c:pt idx="55">
                    <c:v>0.00</c:v>
                  </c:pt>
                  <c:pt idx="56">
                    <c:v>0.10</c:v>
                  </c:pt>
                  <c:pt idx="57">
                    <c:v>1.50</c:v>
                  </c:pt>
                  <c:pt idx="58">
                    <c:v>0.00</c:v>
                  </c:pt>
                  <c:pt idx="59">
                    <c:v>3.00</c:v>
                  </c:pt>
                  <c:pt idx="60">
                    <c:v>0.00</c:v>
                  </c:pt>
                  <c:pt idx="61">
                    <c:v>0.00</c:v>
                  </c:pt>
                  <c:pt idx="62">
                    <c:v>0.22</c:v>
                  </c:pt>
                  <c:pt idx="63">
                    <c:v>1.00</c:v>
                  </c:pt>
                  <c:pt idx="64">
                    <c:v>0.09</c:v>
                  </c:pt>
                </c:lvl>
                <c:lvl>
                  <c:pt idx="0">
                    <c:v>0.50</c:v>
                  </c:pt>
                  <c:pt idx="1">
                    <c:v>4.50</c:v>
                  </c:pt>
                  <c:pt idx="2">
                    <c:v>0.13</c:v>
                  </c:pt>
                  <c:pt idx="3">
                    <c:v>0.60</c:v>
                  </c:pt>
                  <c:pt idx="4">
                    <c:v>1.00</c:v>
                  </c:pt>
                  <c:pt idx="5">
                    <c:v>0.13</c:v>
                  </c:pt>
                  <c:pt idx="6">
                    <c:v>1.33</c:v>
                  </c:pt>
                  <c:pt idx="7">
                    <c:v>2.00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1.00</c:v>
                  </c:pt>
                  <c:pt idx="11">
                    <c:v>1.33</c:v>
                  </c:pt>
                  <c:pt idx="12">
                    <c:v>0.50</c:v>
                  </c:pt>
                  <c:pt idx="13">
                    <c:v>0.50</c:v>
                  </c:pt>
                  <c:pt idx="14">
                    <c:v>1.00</c:v>
                  </c:pt>
                  <c:pt idx="15">
                    <c:v>0.77</c:v>
                  </c:pt>
                  <c:pt idx="16">
                    <c:v>0.50</c:v>
                  </c:pt>
                  <c:pt idx="17">
                    <c:v>0.75</c:v>
                  </c:pt>
                  <c:pt idx="18">
                    <c:v>0.67</c:v>
                  </c:pt>
                  <c:pt idx="19">
                    <c:v>0.15</c:v>
                  </c:pt>
                  <c:pt idx="20">
                    <c:v>2.50</c:v>
                  </c:pt>
                  <c:pt idx="21">
                    <c:v>1.00</c:v>
                  </c:pt>
                  <c:pt idx="22">
                    <c:v>1.50</c:v>
                  </c:pt>
                  <c:pt idx="23">
                    <c:v>0.78</c:v>
                  </c:pt>
                  <c:pt idx="24">
                    <c:v>1.67</c:v>
                  </c:pt>
                  <c:pt idx="25">
                    <c:v>2.00</c:v>
                  </c:pt>
                  <c:pt idx="26">
                    <c:v>0.25</c:v>
                  </c:pt>
                  <c:pt idx="27">
                    <c:v>1.00</c:v>
                  </c:pt>
                  <c:pt idx="28">
                    <c:v>1.00</c:v>
                  </c:pt>
                  <c:pt idx="29">
                    <c:v>3.00</c:v>
                  </c:pt>
                  <c:pt idx="30">
                    <c:v>0.50</c:v>
                  </c:pt>
                  <c:pt idx="31">
                    <c:v>1.25</c:v>
                  </c:pt>
                  <c:pt idx="32">
                    <c:v>0.50</c:v>
                  </c:pt>
                  <c:pt idx="33">
                    <c:v>0.71</c:v>
                  </c:pt>
                  <c:pt idx="34">
                    <c:v>0.75</c:v>
                  </c:pt>
                  <c:pt idx="35">
                    <c:v>0.20</c:v>
                  </c:pt>
                  <c:pt idx="36">
                    <c:v>0.50</c:v>
                  </c:pt>
                  <c:pt idx="37">
                    <c:v>0.50</c:v>
                  </c:pt>
                  <c:pt idx="38">
                    <c:v>0.33</c:v>
                  </c:pt>
                  <c:pt idx="39">
                    <c:v>1.00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1.43</c:v>
                  </c:pt>
                  <c:pt idx="44">
                    <c:v>0.50</c:v>
                  </c:pt>
                  <c:pt idx="45">
                    <c:v>4.50</c:v>
                  </c:pt>
                  <c:pt idx="46">
                    <c:v>1.25</c:v>
                  </c:pt>
                  <c:pt idx="47">
                    <c:v>0.50</c:v>
                  </c:pt>
                  <c:pt idx="48">
                    <c:v>0.67</c:v>
                  </c:pt>
                  <c:pt idx="49">
                    <c:v>2.67</c:v>
                  </c:pt>
                  <c:pt idx="50">
                    <c:v>1.00</c:v>
                  </c:pt>
                  <c:pt idx="51">
                    <c:v>0.40</c:v>
                  </c:pt>
                  <c:pt idx="52">
                    <c:v>2.50</c:v>
                  </c:pt>
                  <c:pt idx="53">
                    <c:v>0.80</c:v>
                  </c:pt>
                  <c:pt idx="54">
                    <c:v>1.67</c:v>
                  </c:pt>
                  <c:pt idx="55">
                    <c:v>2.25</c:v>
                  </c:pt>
                  <c:pt idx="56">
                    <c:v>0.17</c:v>
                  </c:pt>
                  <c:pt idx="57">
                    <c:v>2.25</c:v>
                  </c:pt>
                  <c:pt idx="58">
                    <c:v>0.20</c:v>
                  </c:pt>
                  <c:pt idx="59">
                    <c:v>1.50</c:v>
                  </c:pt>
                  <c:pt idx="60">
                    <c:v>0.50</c:v>
                  </c:pt>
                  <c:pt idx="61">
                    <c:v>0.33</c:v>
                  </c:pt>
                  <c:pt idx="62">
                    <c:v>1.00</c:v>
                  </c:pt>
                  <c:pt idx="63">
                    <c:v>0.50</c:v>
                  </c:pt>
                  <c:pt idx="64">
                    <c:v>2.33</c:v>
                  </c:pt>
                </c:lvl>
                <c:lvl>
                  <c:pt idx="0">
                    <c:v>1.00</c:v>
                  </c:pt>
                  <c:pt idx="1">
                    <c:v>3.00</c:v>
                  </c:pt>
                  <c:pt idx="2">
                    <c:v>1.00</c:v>
                  </c:pt>
                  <c:pt idx="3">
                    <c:v>1.50</c:v>
                  </c:pt>
                  <c:pt idx="4">
                    <c:v>0.67</c:v>
                  </c:pt>
                  <c:pt idx="5">
                    <c:v>0.00</c:v>
                  </c:pt>
                  <c:pt idx="6">
                    <c:v>4.00</c:v>
                  </c:pt>
                  <c:pt idx="7">
                    <c:v>1.00</c:v>
                  </c:pt>
                  <c:pt idx="8">
                    <c:v>0.00</c:v>
                  </c:pt>
                  <c:pt idx="9">
                    <c:v>0.00</c:v>
                  </c:pt>
                  <c:pt idx="10">
                    <c:v>2.00</c:v>
                  </c:pt>
                  <c:pt idx="11">
                    <c:v>2.00</c:v>
                  </c:pt>
                  <c:pt idx="12">
                    <c:v>0.00</c:v>
                  </c:pt>
                  <c:pt idx="13">
                    <c:v>0.00</c:v>
                  </c:pt>
                  <c:pt idx="14">
                    <c:v>1.00</c:v>
                  </c:pt>
                  <c:pt idx="15">
                    <c:v>0.00</c:v>
                  </c:pt>
                  <c:pt idx="16">
                    <c:v>0.00</c:v>
                  </c:pt>
                  <c:pt idx="17">
                    <c:v>0.33</c:v>
                  </c:pt>
                  <c:pt idx="18">
                    <c:v>0.00</c:v>
                  </c:pt>
                  <c:pt idx="19">
                    <c:v>1.00</c:v>
                  </c:pt>
                  <c:pt idx="20">
                    <c:v>5.00</c:v>
                  </c:pt>
                  <c:pt idx="21">
                    <c:v>1.00</c:v>
                  </c:pt>
                  <c:pt idx="22">
                    <c:v>1.50</c:v>
                  </c:pt>
                  <c:pt idx="23">
                    <c:v>2.33</c:v>
                  </c:pt>
                  <c:pt idx="24">
                    <c:v>1.00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1.00</c:v>
                  </c:pt>
                  <c:pt idx="29">
                    <c:v>0.67</c:v>
                  </c:pt>
                  <c:pt idx="30">
                    <c:v>1.00</c:v>
                  </c:pt>
                  <c:pt idx="31">
                    <c:v>0.00</c:v>
                  </c:pt>
                  <c:pt idx="32">
                    <c:v>0.67</c:v>
                  </c:pt>
                  <c:pt idx="33">
                    <c:v>0.00</c:v>
                  </c:pt>
                  <c:pt idx="34">
                    <c:v>3.00</c:v>
                  </c:pt>
                  <c:pt idx="35">
                    <c:v>0.00</c:v>
                  </c:pt>
                  <c:pt idx="36">
                    <c:v>1.00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1.00</c:v>
                  </c:pt>
                  <c:pt idx="42">
                    <c:v>1.00</c:v>
                  </c:pt>
                  <c:pt idx="43">
                    <c:v>5.00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3.00</c:v>
                  </c:pt>
                  <c:pt idx="47">
                    <c:v>0.00</c:v>
                  </c:pt>
                  <c:pt idx="48">
                    <c:v>0.22</c:v>
                  </c:pt>
                  <c:pt idx="49">
                    <c:v>4.00</c:v>
                  </c:pt>
                  <c:pt idx="50">
                    <c:v>0.75</c:v>
                  </c:pt>
                  <c:pt idx="51">
                    <c:v>0.00</c:v>
                  </c:pt>
                  <c:pt idx="52">
                    <c:v>8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1.50</c:v>
                  </c:pt>
                  <c:pt idx="56">
                    <c:v>0.00</c:v>
                  </c:pt>
                  <c:pt idx="57">
                    <c:v>5.00</c:v>
                  </c:pt>
                  <c:pt idx="58">
                    <c:v>0.00</c:v>
                  </c:pt>
                  <c:pt idx="59">
                    <c:v>3.00</c:v>
                  </c:pt>
                  <c:pt idx="60">
                    <c:v>0.67</c:v>
                  </c:pt>
                  <c:pt idx="61">
                    <c:v>0.00</c:v>
                  </c:pt>
                  <c:pt idx="62">
                    <c:v>2.00</c:v>
                  </c:pt>
                  <c:pt idx="63">
                    <c:v>0.00</c:v>
                  </c:pt>
                  <c:pt idx="64">
                    <c:v>7.00</c:v>
                  </c:pt>
                </c:lvl>
                <c:lvl>
                  <c:pt idx="0">
                    <c:v>1.00</c:v>
                  </c:pt>
                  <c:pt idx="1">
                    <c:v>3.00</c:v>
                  </c:pt>
                  <c:pt idx="2">
                    <c:v>0.10</c:v>
                  </c:pt>
                  <c:pt idx="3">
                    <c:v>0.23</c:v>
                  </c:pt>
                  <c:pt idx="4">
                    <c:v>0.06</c:v>
                  </c:pt>
                  <c:pt idx="5">
                    <c:v>0.00</c:v>
                  </c:pt>
                  <c:pt idx="6">
                    <c:v>0.36</c:v>
                  </c:pt>
                  <c:pt idx="7">
                    <c:v>0.20</c:v>
                  </c:pt>
                  <c:pt idx="8">
                    <c:v>0.00</c:v>
                  </c:pt>
                  <c:pt idx="9">
                    <c:v>0.00</c:v>
                  </c:pt>
                  <c:pt idx="10">
                    <c:v>2.00</c:v>
                  </c:pt>
                  <c:pt idx="11">
                    <c:v>0.22</c:v>
                  </c:pt>
                  <c:pt idx="12">
                    <c:v>0.00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0.00</c:v>
                  </c:pt>
                  <c:pt idx="16">
                    <c:v>0.00</c:v>
                  </c:pt>
                  <c:pt idx="17">
                    <c:v>0.03</c:v>
                  </c:pt>
                  <c:pt idx="18">
                    <c:v>0.00</c:v>
                  </c:pt>
                  <c:pt idx="19">
                    <c:v>0.10</c:v>
                  </c:pt>
                  <c:pt idx="20">
                    <c:v>5.00</c:v>
                  </c:pt>
                  <c:pt idx="21">
                    <c:v>1.00</c:v>
                  </c:pt>
                  <c:pt idx="22">
                    <c:v>0.16</c:v>
                  </c:pt>
                  <c:pt idx="23">
                    <c:v>0.25</c:v>
                  </c:pt>
                  <c:pt idx="24">
                    <c:v>0.10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1.00</c:v>
                  </c:pt>
                  <c:pt idx="29">
                    <c:v>0.08</c:v>
                  </c:pt>
                  <c:pt idx="30">
                    <c:v>1.00</c:v>
                  </c:pt>
                  <c:pt idx="31">
                    <c:v>0.00</c:v>
                  </c:pt>
                  <c:pt idx="32">
                    <c:v>0.07</c:v>
                  </c:pt>
                  <c:pt idx="33">
                    <c:v>0.00</c:v>
                  </c:pt>
                  <c:pt idx="34">
                    <c:v>0.33</c:v>
                  </c:pt>
                  <c:pt idx="35">
                    <c:v>0.00</c:v>
                  </c:pt>
                  <c:pt idx="36">
                    <c:v>1.00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0.20</c:v>
                  </c:pt>
                  <c:pt idx="42">
                    <c:v>0.25</c:v>
                  </c:pt>
                  <c:pt idx="43">
                    <c:v>2.50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0.75</c:v>
                  </c:pt>
                  <c:pt idx="47">
                    <c:v>0.00</c:v>
                  </c:pt>
                  <c:pt idx="48">
                    <c:v>0.02</c:v>
                  </c:pt>
                  <c:pt idx="49">
                    <c:v>4.00</c:v>
                  </c:pt>
                  <c:pt idx="50">
                    <c:v>0.08</c:v>
                  </c:pt>
                  <c:pt idx="51">
                    <c:v>0.00</c:v>
                  </c:pt>
                  <c:pt idx="52">
                    <c:v>8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0.15</c:v>
                  </c:pt>
                  <c:pt idx="56">
                    <c:v>0.00</c:v>
                  </c:pt>
                  <c:pt idx="57">
                    <c:v>5.00</c:v>
                  </c:pt>
                  <c:pt idx="58">
                    <c:v>0.00</c:v>
                  </c:pt>
                  <c:pt idx="59">
                    <c:v>3.00</c:v>
                  </c:pt>
                  <c:pt idx="60">
                    <c:v>0.07</c:v>
                  </c:pt>
                  <c:pt idx="61">
                    <c:v>0.00</c:v>
                  </c:pt>
                  <c:pt idx="62">
                    <c:v>2.00</c:v>
                  </c:pt>
                  <c:pt idx="63">
                    <c:v>0.00</c:v>
                  </c:pt>
                  <c:pt idx="64">
                    <c:v>2.33</c:v>
                  </c:pt>
                </c:lvl>
                <c:lvl>
                  <c:pt idx="0">
                    <c:v>0.50</c:v>
                  </c:pt>
                  <c:pt idx="1">
                    <c:v>1.50</c:v>
                  </c:pt>
                  <c:pt idx="2">
                    <c:v>0.13</c:v>
                  </c:pt>
                  <c:pt idx="3">
                    <c:v>0.60</c:v>
                  </c:pt>
                  <c:pt idx="4">
                    <c:v>1.00</c:v>
                  </c:pt>
                  <c:pt idx="5">
                    <c:v>0.00</c:v>
                  </c:pt>
                  <c:pt idx="6">
                    <c:v>1.33</c:v>
                  </c:pt>
                  <c:pt idx="7">
                    <c:v>0.25</c:v>
                  </c:pt>
                  <c:pt idx="8">
                    <c:v>0.00</c:v>
                  </c:pt>
                  <c:pt idx="9">
                    <c:v>0.00</c:v>
                  </c:pt>
                  <c:pt idx="10">
                    <c:v>0.50</c:v>
                  </c:pt>
                  <c:pt idx="11">
                    <c:v>0.67</c:v>
                  </c:pt>
                  <c:pt idx="12">
                    <c:v>0.00</c:v>
                  </c:pt>
                  <c:pt idx="13">
                    <c:v>0.00</c:v>
                  </c:pt>
                  <c:pt idx="14">
                    <c:v>0.25</c:v>
                  </c:pt>
                  <c:pt idx="15">
                    <c:v>0.00</c:v>
                  </c:pt>
                  <c:pt idx="16">
                    <c:v>0.00</c:v>
                  </c:pt>
                  <c:pt idx="17">
                    <c:v>0.25</c:v>
                  </c:pt>
                  <c:pt idx="18">
                    <c:v>0.00</c:v>
                  </c:pt>
                  <c:pt idx="19">
                    <c:v>0.15</c:v>
                  </c:pt>
                  <c:pt idx="20">
                    <c:v>2.50</c:v>
                  </c:pt>
                  <c:pt idx="21">
                    <c:v>0.50</c:v>
                  </c:pt>
                  <c:pt idx="22">
                    <c:v>1.50</c:v>
                  </c:pt>
                  <c:pt idx="23">
                    <c:v>0.78</c:v>
                  </c:pt>
                  <c:pt idx="24">
                    <c:v>0.67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0.25</c:v>
                  </c:pt>
                  <c:pt idx="29">
                    <c:v>1.00</c:v>
                  </c:pt>
                  <c:pt idx="30">
                    <c:v>0.50</c:v>
                  </c:pt>
                  <c:pt idx="31">
                    <c:v>0.00</c:v>
                  </c:pt>
                  <c:pt idx="32">
                    <c:v>0.50</c:v>
                  </c:pt>
                  <c:pt idx="33">
                    <c:v>0.00</c:v>
                  </c:pt>
                  <c:pt idx="34">
                    <c:v>0.75</c:v>
                  </c:pt>
                  <c:pt idx="35">
                    <c:v>0.00</c:v>
                  </c:pt>
                  <c:pt idx="36">
                    <c:v>0.50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0.25</c:v>
                  </c:pt>
                  <c:pt idx="42">
                    <c:v>0.50</c:v>
                  </c:pt>
                  <c:pt idx="43">
                    <c:v>0.71</c:v>
                  </c:pt>
                  <c:pt idx="44">
                    <c:v>0.00</c:v>
                  </c:pt>
                  <c:pt idx="45">
                    <c:v>0.00</c:v>
                  </c:pt>
                  <c:pt idx="46">
                    <c:v>0.75</c:v>
                  </c:pt>
                  <c:pt idx="47">
                    <c:v>0.00</c:v>
                  </c:pt>
                  <c:pt idx="48">
                    <c:v>0.67</c:v>
                  </c:pt>
                  <c:pt idx="49">
                    <c:v>1.33</c:v>
                  </c:pt>
                  <c:pt idx="50">
                    <c:v>1.00</c:v>
                  </c:pt>
                  <c:pt idx="51">
                    <c:v>0.00</c:v>
                  </c:pt>
                  <c:pt idx="52">
                    <c:v>2</c:v>
                  </c:pt>
                  <c:pt idx="53">
                    <c:v>0.00</c:v>
                  </c:pt>
                  <c:pt idx="54">
                    <c:v>0.00</c:v>
                  </c:pt>
                  <c:pt idx="55">
                    <c:v>2.25</c:v>
                  </c:pt>
                  <c:pt idx="56">
                    <c:v>0.00</c:v>
                  </c:pt>
                  <c:pt idx="57">
                    <c:v>1.25</c:v>
                  </c:pt>
                  <c:pt idx="58">
                    <c:v>0.00</c:v>
                  </c:pt>
                  <c:pt idx="59">
                    <c:v>1.50</c:v>
                  </c:pt>
                  <c:pt idx="60">
                    <c:v>0.50</c:v>
                  </c:pt>
                  <c:pt idx="61">
                    <c:v>0.00</c:v>
                  </c:pt>
                  <c:pt idx="62">
                    <c:v>1.00</c:v>
                  </c:pt>
                  <c:pt idx="63">
                    <c:v>0.00</c:v>
                  </c:pt>
                  <c:pt idx="64">
                    <c:v>2.33</c:v>
                  </c:pt>
                </c:lvl>
                <c:lvl>
                  <c:pt idx="0">
                    <c:v>0.00</c:v>
                  </c:pt>
                  <c:pt idx="1">
                    <c:v>6.00</c:v>
                  </c:pt>
                  <c:pt idx="2">
                    <c:v>0.00</c:v>
                  </c:pt>
                  <c:pt idx="3">
                    <c:v>0.00</c:v>
                  </c:pt>
                  <c:pt idx="4">
                    <c:v>0.00</c:v>
                  </c:pt>
                  <c:pt idx="5">
                    <c:v>1.00</c:v>
                  </c:pt>
                  <c:pt idx="6">
                    <c:v>0.00</c:v>
                  </c:pt>
                  <c:pt idx="7">
                    <c:v>7.00</c:v>
                  </c:pt>
                  <c:pt idx="8">
                    <c:v>2.00</c:v>
                  </c:pt>
                  <c:pt idx="9">
                    <c:v>6.00</c:v>
                  </c:pt>
                  <c:pt idx="10">
                    <c:v>2.00</c:v>
                  </c:pt>
                  <c:pt idx="11">
                    <c:v>2.00</c:v>
                  </c:pt>
                  <c:pt idx="12">
                    <c:v>0.50</c:v>
                  </c:pt>
                  <c:pt idx="13">
                    <c:v>1.00</c:v>
                  </c:pt>
                  <c:pt idx="14">
                    <c:v>3.00</c:v>
                  </c:pt>
                  <c:pt idx="15">
                    <c:v>5.00</c:v>
                  </c:pt>
                  <c:pt idx="16">
                    <c:v>0.50</c:v>
                  </c:pt>
                  <c:pt idx="17">
                    <c:v>0.67</c:v>
                  </c:pt>
                  <c:pt idx="18">
                    <c:v>2.00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1.00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1.50</c:v>
                  </c:pt>
                  <c:pt idx="25">
                    <c:v>3.00</c:v>
                  </c:pt>
                  <c:pt idx="26">
                    <c:v>1.00</c:v>
                  </c:pt>
                  <c:pt idx="27">
                    <c:v>1.00</c:v>
                  </c:pt>
                  <c:pt idx="28">
                    <c:v>3.00</c:v>
                  </c:pt>
                  <c:pt idx="29">
                    <c:v>1.33</c:v>
                  </c:pt>
                  <c:pt idx="30">
                    <c:v>0.00</c:v>
                  </c:pt>
                  <c:pt idx="31">
                    <c:v>5.00</c:v>
                  </c:pt>
                  <c:pt idx="32">
                    <c:v>0.00</c:v>
                  </c:pt>
                  <c:pt idx="33">
                    <c:v>2.50</c:v>
                  </c:pt>
                  <c:pt idx="34">
                    <c:v>0.00</c:v>
                  </c:pt>
                  <c:pt idx="35">
                    <c:v>1.00</c:v>
                  </c:pt>
                  <c:pt idx="36">
                    <c:v>0.00</c:v>
                  </c:pt>
                  <c:pt idx="37">
                    <c:v>1.00</c:v>
                  </c:pt>
                  <c:pt idx="38">
                    <c:v>1.00</c:v>
                  </c:pt>
                  <c:pt idx="39">
                    <c:v>1.50</c:v>
                  </c:pt>
                  <c:pt idx="40">
                    <c:v>1.00</c:v>
                  </c:pt>
                  <c:pt idx="41">
                    <c:v>1.00</c:v>
                  </c:pt>
                  <c:pt idx="42">
                    <c:v>0.00</c:v>
                  </c:pt>
                  <c:pt idx="43">
                    <c:v>5.00</c:v>
                  </c:pt>
                  <c:pt idx="44">
                    <c:v>1.00</c:v>
                  </c:pt>
                  <c:pt idx="45">
                    <c:v>9.00</c:v>
                  </c:pt>
                  <c:pt idx="46">
                    <c:v>2.00</c:v>
                  </c:pt>
                  <c:pt idx="47">
                    <c:v>1.00</c:v>
                  </c:pt>
                  <c:pt idx="48">
                    <c:v>0.00</c:v>
                  </c:pt>
                  <c:pt idx="49">
                    <c:v>4.00</c:v>
                  </c:pt>
                  <c:pt idx="50">
                    <c:v>0.00</c:v>
                  </c:pt>
                  <c:pt idx="51">
                    <c:v>2.00</c:v>
                  </c:pt>
                  <c:pt idx="52">
                    <c:v>2</c:v>
                  </c:pt>
                  <c:pt idx="53">
                    <c:v>4.00</c:v>
                  </c:pt>
                  <c:pt idx="54">
                    <c:v>5.00</c:v>
                  </c:pt>
                  <c:pt idx="55">
                    <c:v>0.00</c:v>
                  </c:pt>
                  <c:pt idx="56">
                    <c:v>1.00</c:v>
                  </c:pt>
                  <c:pt idx="57">
                    <c:v>4.00</c:v>
                  </c:pt>
                  <c:pt idx="58">
                    <c:v>1.00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0.50</c:v>
                  </c:pt>
                  <c:pt idx="62">
                    <c:v>0.00</c:v>
                  </c:pt>
                  <c:pt idx="63">
                    <c:v>1.00</c:v>
                  </c:pt>
                  <c:pt idx="64">
                    <c:v>0.00</c:v>
                  </c:pt>
                </c:lvl>
                <c:lvl>
                  <c:pt idx="0">
                    <c:v>0.00</c:v>
                  </c:pt>
                  <c:pt idx="1">
                    <c:v>6.00</c:v>
                  </c:pt>
                  <c:pt idx="2">
                    <c:v>0.00</c:v>
                  </c:pt>
                  <c:pt idx="3">
                    <c:v>0.00</c:v>
                  </c:pt>
                  <c:pt idx="4">
                    <c:v>0.00</c:v>
                  </c:pt>
                  <c:pt idx="5">
                    <c:v>1.00</c:v>
                  </c:pt>
                  <c:pt idx="6">
                    <c:v>0.00</c:v>
                  </c:pt>
                  <c:pt idx="7">
                    <c:v>1.40</c:v>
                  </c:pt>
                  <c:pt idx="8">
                    <c:v>2.00</c:v>
                  </c:pt>
                  <c:pt idx="9">
                    <c:v>1.00</c:v>
                  </c:pt>
                  <c:pt idx="10">
                    <c:v>2.00</c:v>
                  </c:pt>
                  <c:pt idx="11">
                    <c:v>0.22</c:v>
                  </c:pt>
                  <c:pt idx="12">
                    <c:v>0.06</c:v>
                  </c:pt>
                  <c:pt idx="13">
                    <c:v>1.00</c:v>
                  </c:pt>
                  <c:pt idx="14">
                    <c:v>1.50</c:v>
                  </c:pt>
                  <c:pt idx="15">
                    <c:v>0.50</c:v>
                  </c:pt>
                  <c:pt idx="16">
                    <c:v>0.08</c:v>
                  </c:pt>
                  <c:pt idx="17">
                    <c:v>0.06</c:v>
                  </c:pt>
                  <c:pt idx="18">
                    <c:v>0.17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1.00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0.15</c:v>
                  </c:pt>
                  <c:pt idx="25">
                    <c:v>0.27</c:v>
                  </c:pt>
                  <c:pt idx="26">
                    <c:v>1.00</c:v>
                  </c:pt>
                  <c:pt idx="27">
                    <c:v>0.10</c:v>
                  </c:pt>
                  <c:pt idx="28">
                    <c:v>3.00</c:v>
                  </c:pt>
                  <c:pt idx="29">
                    <c:v>0.16</c:v>
                  </c:pt>
                  <c:pt idx="30">
                    <c:v>0.00</c:v>
                  </c:pt>
                  <c:pt idx="31">
                    <c:v>5.00</c:v>
                  </c:pt>
                  <c:pt idx="32">
                    <c:v>0.00</c:v>
                  </c:pt>
                  <c:pt idx="33">
                    <c:v>0.23</c:v>
                  </c:pt>
                  <c:pt idx="34">
                    <c:v>0.00</c:v>
                  </c:pt>
                  <c:pt idx="35">
                    <c:v>0.09</c:v>
                  </c:pt>
                  <c:pt idx="36">
                    <c:v>0.00</c:v>
                  </c:pt>
                  <c:pt idx="37">
                    <c:v>1.00</c:v>
                  </c:pt>
                  <c:pt idx="38">
                    <c:v>0.10</c:v>
                  </c:pt>
                  <c:pt idx="39">
                    <c:v>0.18</c:v>
                  </c:pt>
                  <c:pt idx="40">
                    <c:v>1.00</c:v>
                  </c:pt>
                  <c:pt idx="41">
                    <c:v>0.20</c:v>
                  </c:pt>
                  <c:pt idx="42">
                    <c:v>0.00</c:v>
                  </c:pt>
                  <c:pt idx="43">
                    <c:v>2.50</c:v>
                  </c:pt>
                  <c:pt idx="44">
                    <c:v>0.33</c:v>
                  </c:pt>
                  <c:pt idx="45">
                    <c:v>0.82</c:v>
                  </c:pt>
                  <c:pt idx="46">
                    <c:v>0.50</c:v>
                  </c:pt>
                  <c:pt idx="47">
                    <c:v>1.00</c:v>
                  </c:pt>
                  <c:pt idx="48">
                    <c:v>0.00</c:v>
                  </c:pt>
                  <c:pt idx="49">
                    <c:v>4.00</c:v>
                  </c:pt>
                  <c:pt idx="50">
                    <c:v>0.00</c:v>
                  </c:pt>
                  <c:pt idx="51">
                    <c:v>0.29</c:v>
                  </c:pt>
                  <c:pt idx="52">
                    <c:v>2</c:v>
                  </c:pt>
                  <c:pt idx="53">
                    <c:v>0.57</c:v>
                  </c:pt>
                  <c:pt idx="54">
                    <c:v>5.00</c:v>
                  </c:pt>
                  <c:pt idx="55">
                    <c:v>0.00</c:v>
                  </c:pt>
                  <c:pt idx="56">
                    <c:v>1.00</c:v>
                  </c:pt>
                  <c:pt idx="57">
                    <c:v>4.00</c:v>
                  </c:pt>
                  <c:pt idx="58">
                    <c:v>0.09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0.06</c:v>
                  </c:pt>
                  <c:pt idx="62">
                    <c:v>0.00</c:v>
                  </c:pt>
                  <c:pt idx="63">
                    <c:v>1.00</c:v>
                  </c:pt>
                  <c:pt idx="64">
                    <c:v>0.00</c:v>
                  </c:pt>
                </c:lvl>
                <c:lvl>
                  <c:pt idx="0">
                    <c:v>0.00</c:v>
                  </c:pt>
                  <c:pt idx="1">
                    <c:v>3.00</c:v>
                  </c:pt>
                  <c:pt idx="2">
                    <c:v>0.00</c:v>
                  </c:pt>
                  <c:pt idx="3">
                    <c:v>0.00</c:v>
                  </c:pt>
                  <c:pt idx="4">
                    <c:v>0.00</c:v>
                  </c:pt>
                  <c:pt idx="5">
                    <c:v>0.13</c:v>
                  </c:pt>
                  <c:pt idx="6">
                    <c:v>0.00</c:v>
                  </c:pt>
                  <c:pt idx="7">
                    <c:v>1.75</c:v>
                  </c:pt>
                  <c:pt idx="8">
                    <c:v>1.00</c:v>
                  </c:pt>
                  <c:pt idx="9">
                    <c:v>1.50</c:v>
                  </c:pt>
                  <c:pt idx="10">
                    <c:v>0.50</c:v>
                  </c:pt>
                  <c:pt idx="11">
                    <c:v>0.67</c:v>
                  </c:pt>
                  <c:pt idx="12">
                    <c:v>0.50</c:v>
                  </c:pt>
                  <c:pt idx="13">
                    <c:v>0.50</c:v>
                  </c:pt>
                  <c:pt idx="14">
                    <c:v>0.75</c:v>
                  </c:pt>
                  <c:pt idx="15">
                    <c:v>0.77</c:v>
                  </c:pt>
                  <c:pt idx="16">
                    <c:v>0.50</c:v>
                  </c:pt>
                  <c:pt idx="17">
                    <c:v>0.50</c:v>
                  </c:pt>
                  <c:pt idx="18">
                    <c:v>0.67</c:v>
                  </c:pt>
                  <c:pt idx="19">
                    <c:v>0.00</c:v>
                  </c:pt>
                  <c:pt idx="20">
                    <c:v>0.00</c:v>
                  </c:pt>
                  <c:pt idx="21">
                    <c:v>0.50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1.00</c:v>
                  </c:pt>
                  <c:pt idx="25">
                    <c:v>2.00</c:v>
                  </c:pt>
                  <c:pt idx="26">
                    <c:v>0.25</c:v>
                  </c:pt>
                  <c:pt idx="27">
                    <c:v>1.00</c:v>
                  </c:pt>
                  <c:pt idx="28">
                    <c:v>0.75</c:v>
                  </c:pt>
                  <c:pt idx="29">
                    <c:v>2.00</c:v>
                  </c:pt>
                  <c:pt idx="30">
                    <c:v>0.00</c:v>
                  </c:pt>
                  <c:pt idx="31">
                    <c:v>1.25</c:v>
                  </c:pt>
                  <c:pt idx="32">
                    <c:v>0.00</c:v>
                  </c:pt>
                  <c:pt idx="33">
                    <c:v>0.71</c:v>
                  </c:pt>
                  <c:pt idx="34">
                    <c:v>0.00</c:v>
                  </c:pt>
                  <c:pt idx="35">
                    <c:v>0.20</c:v>
                  </c:pt>
                  <c:pt idx="36">
                    <c:v>0.00</c:v>
                  </c:pt>
                  <c:pt idx="37">
                    <c:v>0.50</c:v>
                  </c:pt>
                  <c:pt idx="38">
                    <c:v>0.33</c:v>
                  </c:pt>
                  <c:pt idx="39">
                    <c:v>1.00</c:v>
                  </c:pt>
                  <c:pt idx="40">
                    <c:v>0.50</c:v>
                  </c:pt>
                  <c:pt idx="41">
                    <c:v>0.25</c:v>
                  </c:pt>
                  <c:pt idx="42">
                    <c:v>0.00</c:v>
                  </c:pt>
                  <c:pt idx="43">
                    <c:v>0.71</c:v>
                  </c:pt>
                  <c:pt idx="44">
                    <c:v>0.50</c:v>
                  </c:pt>
                  <c:pt idx="45">
                    <c:v>4.50</c:v>
                  </c:pt>
                  <c:pt idx="46">
                    <c:v>0.50</c:v>
                  </c:pt>
                  <c:pt idx="47">
                    <c:v>0.50</c:v>
                  </c:pt>
                  <c:pt idx="48">
                    <c:v>0.00</c:v>
                  </c:pt>
                  <c:pt idx="49">
                    <c:v>1.33</c:v>
                  </c:pt>
                  <c:pt idx="50">
                    <c:v>0.00</c:v>
                  </c:pt>
                  <c:pt idx="51">
                    <c:v>0.40</c:v>
                  </c:pt>
                  <c:pt idx="52">
                    <c:v>0.5</c:v>
                  </c:pt>
                  <c:pt idx="53">
                    <c:v>0.80</c:v>
                  </c:pt>
                  <c:pt idx="54">
                    <c:v>1.67</c:v>
                  </c:pt>
                  <c:pt idx="55">
                    <c:v>0.00</c:v>
                  </c:pt>
                  <c:pt idx="56">
                    <c:v>0.17</c:v>
                  </c:pt>
                  <c:pt idx="57">
                    <c:v>1.00</c:v>
                  </c:pt>
                  <c:pt idx="58">
                    <c:v>0.20</c:v>
                  </c:pt>
                  <c:pt idx="59">
                    <c:v>0.00</c:v>
                  </c:pt>
                  <c:pt idx="60">
                    <c:v>0.00</c:v>
                  </c:pt>
                  <c:pt idx="61">
                    <c:v>0.33</c:v>
                  </c:pt>
                  <c:pt idx="62">
                    <c:v>0.00</c:v>
                  </c:pt>
                  <c:pt idx="63">
                    <c:v>0.50</c:v>
                  </c:pt>
                  <c:pt idx="64">
                    <c:v>0.00</c:v>
                  </c:pt>
                </c:lvl>
                <c:lvl>
                  <c:pt idx="0">
                    <c:v>1</c:v>
                  </c:pt>
                  <c:pt idx="1">
                    <c:v>9</c:v>
                  </c:pt>
                  <c:pt idx="2">
                    <c:v>1</c:v>
                  </c:pt>
                  <c:pt idx="3">
                    <c:v>3</c:v>
                  </c:pt>
                  <c:pt idx="4">
                    <c:v>2</c:v>
                  </c:pt>
                  <c:pt idx="5">
                    <c:v>1</c:v>
                  </c:pt>
                  <c:pt idx="6">
                    <c:v>4</c:v>
                  </c:pt>
                  <c:pt idx="7">
                    <c:v>8</c:v>
                  </c:pt>
                  <c:pt idx="8">
                    <c:v>2</c:v>
                  </c:pt>
                  <c:pt idx="9">
                    <c:v>6</c:v>
                  </c:pt>
                  <c:pt idx="10">
                    <c:v>4</c:v>
                  </c:pt>
                  <c:pt idx="11">
                    <c:v>4</c:v>
                  </c:pt>
                  <c:pt idx="12">
                    <c:v>1</c:v>
                  </c:pt>
                  <c:pt idx="13">
                    <c:v>1</c:v>
                  </c:pt>
                  <c:pt idx="14">
                    <c:v>4</c:v>
                  </c:pt>
                  <c:pt idx="15">
                    <c:v>10</c:v>
                  </c:pt>
                  <c:pt idx="16">
                    <c:v>1</c:v>
                  </c:pt>
                  <c:pt idx="17">
                    <c:v>3</c:v>
                  </c:pt>
                  <c:pt idx="18">
                    <c:v>2</c:v>
                  </c:pt>
                  <c:pt idx="19">
                    <c:v>2</c:v>
                  </c:pt>
                  <c:pt idx="20">
                    <c:v>5</c:v>
                  </c:pt>
                  <c:pt idx="21">
                    <c:v>2</c:v>
                  </c:pt>
                  <c:pt idx="22">
                    <c:v>3</c:v>
                  </c:pt>
                  <c:pt idx="23">
                    <c:v>7</c:v>
                  </c:pt>
                  <c:pt idx="24">
                    <c:v>5</c:v>
                  </c:pt>
                  <c:pt idx="25">
                    <c:v>6</c:v>
                  </c:pt>
                  <c:pt idx="26">
                    <c:v>1</c:v>
                  </c:pt>
                  <c:pt idx="27">
                    <c:v>3</c:v>
                  </c:pt>
                  <c:pt idx="28">
                    <c:v>4</c:v>
                  </c:pt>
                  <c:pt idx="29">
                    <c:v>6</c:v>
                  </c:pt>
                  <c:pt idx="30">
                    <c:v>1</c:v>
                  </c:pt>
                  <c:pt idx="31">
                    <c:v>5</c:v>
                  </c:pt>
                  <c:pt idx="32">
                    <c:v>2</c:v>
                  </c:pt>
                  <c:pt idx="33">
                    <c:v>5</c:v>
                  </c:pt>
                  <c:pt idx="34">
                    <c:v>3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1</c:v>
                  </c:pt>
                  <c:pt idx="41">
                    <c:v>2</c:v>
                  </c:pt>
                  <c:pt idx="42">
                    <c:v>1</c:v>
                  </c:pt>
                  <c:pt idx="43">
                    <c:v>10</c:v>
                  </c:pt>
                  <c:pt idx="44">
                    <c:v>1</c:v>
                  </c:pt>
                  <c:pt idx="45">
                    <c:v>9</c:v>
                  </c:pt>
                  <c:pt idx="46">
                    <c:v>5</c:v>
                  </c:pt>
                  <c:pt idx="47">
                    <c:v>1</c:v>
                  </c:pt>
                  <c:pt idx="48">
                    <c:v>2</c:v>
                  </c:pt>
                  <c:pt idx="49">
                    <c:v>8</c:v>
                  </c:pt>
                  <c:pt idx="50">
                    <c:v>3</c:v>
                  </c:pt>
                  <c:pt idx="51">
                    <c:v>2</c:v>
                  </c:pt>
                  <c:pt idx="52">
                    <c:v>10</c:v>
                  </c:pt>
                  <c:pt idx="53">
                    <c:v>4</c:v>
                  </c:pt>
                  <c:pt idx="54">
                    <c:v>5</c:v>
                  </c:pt>
                  <c:pt idx="55">
                    <c:v>9</c:v>
                  </c:pt>
                  <c:pt idx="56">
                    <c:v>1</c:v>
                  </c:pt>
                  <c:pt idx="57">
                    <c:v>9</c:v>
                  </c:pt>
                  <c:pt idx="58">
                    <c:v>1</c:v>
                  </c:pt>
                  <c:pt idx="59">
                    <c:v>3</c:v>
                  </c:pt>
                  <c:pt idx="60">
                    <c:v>2</c:v>
                  </c:pt>
                  <c:pt idx="61">
                    <c:v>1</c:v>
                  </c:pt>
                  <c:pt idx="62">
                    <c:v>2</c:v>
                  </c:pt>
                  <c:pt idx="63">
                    <c:v>1</c:v>
                  </c:pt>
                  <c:pt idx="64">
                    <c:v>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2</c:v>
                  </c:pt>
                  <c:pt idx="5">
                    <c:v>0</c:v>
                  </c:pt>
                  <c:pt idx="6">
                    <c:v>4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2</c:v>
                  </c:pt>
                  <c:pt idx="11">
                    <c:v>2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0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2</c:v>
                  </c:pt>
                  <c:pt idx="20">
                    <c:v>5</c:v>
                  </c:pt>
                  <c:pt idx="21">
                    <c:v>1</c:v>
                  </c:pt>
                  <c:pt idx="22">
                    <c:v>3</c:v>
                  </c:pt>
                  <c:pt idx="23">
                    <c:v>7</c:v>
                  </c:pt>
                  <c:pt idx="24">
                    <c:v>2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2</c:v>
                  </c:pt>
                  <c:pt idx="30">
                    <c:v>1</c:v>
                  </c:pt>
                  <c:pt idx="31">
                    <c:v>0</c:v>
                  </c:pt>
                  <c:pt idx="32">
                    <c:v>2</c:v>
                  </c:pt>
                  <c:pt idx="33">
                    <c:v>0</c:v>
                  </c:pt>
                  <c:pt idx="34">
                    <c:v>3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1</c:v>
                  </c:pt>
                  <c:pt idx="42">
                    <c:v>1</c:v>
                  </c:pt>
                  <c:pt idx="43">
                    <c:v>5</c:v>
                  </c:pt>
                  <c:pt idx="44">
                    <c:v>0</c:v>
                  </c:pt>
                  <c:pt idx="45">
                    <c:v>0</c:v>
                  </c:pt>
                  <c:pt idx="46">
                    <c:v>3</c:v>
                  </c:pt>
                  <c:pt idx="47">
                    <c:v>0</c:v>
                  </c:pt>
                  <c:pt idx="48">
                    <c:v>2</c:v>
                  </c:pt>
                  <c:pt idx="49">
                    <c:v>4</c:v>
                  </c:pt>
                  <c:pt idx="50">
                    <c:v>3</c:v>
                  </c:pt>
                  <c:pt idx="51">
                    <c:v>0</c:v>
                  </c:pt>
                  <c:pt idx="52">
                    <c:v>8</c:v>
                  </c:pt>
                  <c:pt idx="53">
                    <c:v>0</c:v>
                  </c:pt>
                  <c:pt idx="54">
                    <c:v>0</c:v>
                  </c:pt>
                  <c:pt idx="55">
                    <c:v>9</c:v>
                  </c:pt>
                  <c:pt idx="56">
                    <c:v>0</c:v>
                  </c:pt>
                  <c:pt idx="57">
                    <c:v>5</c:v>
                  </c:pt>
                  <c:pt idx="58">
                    <c:v>0</c:v>
                  </c:pt>
                  <c:pt idx="59">
                    <c:v>3</c:v>
                  </c:pt>
                  <c:pt idx="60">
                    <c:v>2</c:v>
                  </c:pt>
                  <c:pt idx="61">
                    <c:v>0</c:v>
                  </c:pt>
                  <c:pt idx="62">
                    <c:v>2</c:v>
                  </c:pt>
                  <c:pt idx="63">
                    <c:v>0</c:v>
                  </c:pt>
                  <c:pt idx="64">
                    <c:v>7</c:v>
                  </c:pt>
                </c:lvl>
                <c:lvl>
                  <c:pt idx="0">
                    <c:v>0</c:v>
                  </c:pt>
                  <c:pt idx="1">
                    <c:v>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7</c:v>
                  </c:pt>
                  <c:pt idx="8">
                    <c:v>2</c:v>
                  </c:pt>
                  <c:pt idx="9">
                    <c:v>6</c:v>
                  </c:pt>
                  <c:pt idx="10">
                    <c:v>2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3</c:v>
                  </c:pt>
                  <c:pt idx="15">
                    <c:v>10</c:v>
                  </c:pt>
                  <c:pt idx="16">
                    <c:v>1</c:v>
                  </c:pt>
                  <c:pt idx="17">
                    <c:v>2</c:v>
                  </c:pt>
                  <c:pt idx="18">
                    <c:v>2</c:v>
                  </c:pt>
                  <c:pt idx="19">
                    <c:v>0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0</c:v>
                  </c:pt>
                  <c:pt idx="24">
                    <c:v>3</c:v>
                  </c:pt>
                  <c:pt idx="25">
                    <c:v>6</c:v>
                  </c:pt>
                  <c:pt idx="26">
                    <c:v>1</c:v>
                  </c:pt>
                  <c:pt idx="27">
                    <c:v>3</c:v>
                  </c:pt>
                  <c:pt idx="28">
                    <c:v>3</c:v>
                  </c:pt>
                  <c:pt idx="29">
                    <c:v>4</c:v>
                  </c:pt>
                  <c:pt idx="30">
                    <c:v>0</c:v>
                  </c:pt>
                  <c:pt idx="31">
                    <c:v>5</c:v>
                  </c:pt>
                  <c:pt idx="32">
                    <c:v>0</c:v>
                  </c:pt>
                  <c:pt idx="33">
                    <c:v>5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1</c:v>
                  </c:pt>
                  <c:pt idx="41">
                    <c:v>1</c:v>
                  </c:pt>
                  <c:pt idx="42">
                    <c:v>0</c:v>
                  </c:pt>
                  <c:pt idx="43">
                    <c:v>5</c:v>
                  </c:pt>
                  <c:pt idx="44">
                    <c:v>1</c:v>
                  </c:pt>
                  <c:pt idx="45">
                    <c:v>9</c:v>
                  </c:pt>
                  <c:pt idx="46">
                    <c:v>2</c:v>
                  </c:pt>
                  <c:pt idx="47">
                    <c:v>1</c:v>
                  </c:pt>
                  <c:pt idx="48">
                    <c:v>0</c:v>
                  </c:pt>
                  <c:pt idx="49">
                    <c:v>4</c:v>
                  </c:pt>
                  <c:pt idx="50">
                    <c:v>0</c:v>
                  </c:pt>
                  <c:pt idx="51">
                    <c:v>2</c:v>
                  </c:pt>
                  <c:pt idx="52">
                    <c:v>2</c:v>
                  </c:pt>
                  <c:pt idx="53">
                    <c:v>4</c:v>
                  </c:pt>
                  <c:pt idx="54">
                    <c:v>5</c:v>
                  </c:pt>
                  <c:pt idx="55">
                    <c:v>0</c:v>
                  </c:pt>
                  <c:pt idx="56">
                    <c:v>1</c:v>
                  </c:pt>
                  <c:pt idx="57">
                    <c:v>4</c:v>
                  </c:pt>
                  <c:pt idx="58">
                    <c:v>1</c:v>
                  </c:pt>
                  <c:pt idx="59">
                    <c:v>0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  <c:pt idx="64">
                    <c:v>0</c:v>
                  </c:pt>
                </c:lvl>
                <c:lvl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3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3</c:v>
                  </c:pt>
                  <c:pt idx="4">
                    <c:v>2</c:v>
                  </c:pt>
                  <c:pt idx="5">
                    <c:v>0</c:v>
                  </c:pt>
                  <c:pt idx="6">
                    <c:v>4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2</c:v>
                  </c:pt>
                  <c:pt idx="20">
                    <c:v>1</c:v>
                  </c:pt>
                  <c:pt idx="21">
                    <c:v>1</c:v>
                  </c:pt>
                  <c:pt idx="22">
                    <c:v>3</c:v>
                  </c:pt>
                  <c:pt idx="23">
                    <c:v>7</c:v>
                  </c:pt>
                  <c:pt idx="24">
                    <c:v>2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0</c:v>
                  </c:pt>
                  <c:pt idx="32">
                    <c:v>2</c:v>
                  </c:pt>
                  <c:pt idx="33">
                    <c:v>0</c:v>
                  </c:pt>
                  <c:pt idx="34">
                    <c:v>3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2</c:v>
                  </c:pt>
                  <c:pt idx="49">
                    <c:v>0</c:v>
                  </c:pt>
                  <c:pt idx="50">
                    <c:v>3</c:v>
                  </c:pt>
                  <c:pt idx="51">
                    <c:v>0</c:v>
                  </c:pt>
                  <c:pt idx="52">
                    <c:v>4</c:v>
                  </c:pt>
                  <c:pt idx="53">
                    <c:v>0</c:v>
                  </c:pt>
                  <c:pt idx="54">
                    <c:v>0</c:v>
                  </c:pt>
                  <c:pt idx="55">
                    <c:v>9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0</c:v>
                  </c:pt>
                  <c:pt idx="60">
                    <c:v>2</c:v>
                  </c:pt>
                  <c:pt idx="61">
                    <c:v>0</c:v>
                  </c:pt>
                  <c:pt idx="62">
                    <c:v>2</c:v>
                  </c:pt>
                  <c:pt idx="63">
                    <c:v>0</c:v>
                  </c:pt>
                  <c:pt idx="64">
                    <c:v>0</c:v>
                  </c:pt>
                </c:lvl>
                <c:lvl>
                  <c:pt idx="0">
                    <c:v>0</c:v>
                  </c:pt>
                  <c:pt idx="1">
                    <c:v>3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0</c:v>
                  </c:pt>
                  <c:pt idx="20">
                    <c:v>4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2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4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</c:lvl>
                <c:lvl>
                  <c:pt idx="0">
                    <c:v>0</c:v>
                  </c:pt>
                  <c:pt idx="1">
                    <c:v>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3</c:v>
                  </c:pt>
                  <c:pt idx="15">
                    <c:v>3</c:v>
                  </c:pt>
                  <c:pt idx="16">
                    <c:v>1</c:v>
                  </c:pt>
                  <c:pt idx="17">
                    <c:v>2</c:v>
                  </c:pt>
                  <c:pt idx="18">
                    <c:v>2</c:v>
                  </c:pt>
                  <c:pt idx="19">
                    <c:v>0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0</c:v>
                  </c:pt>
                  <c:pt idx="24">
                    <c:v>3</c:v>
                  </c:pt>
                  <c:pt idx="25">
                    <c:v>0</c:v>
                  </c:pt>
                  <c:pt idx="26">
                    <c:v>1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1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1</c:v>
                  </c:pt>
                  <c:pt idx="45">
                    <c:v>0</c:v>
                  </c:pt>
                  <c:pt idx="46">
                    <c:v>2</c:v>
                  </c:pt>
                  <c:pt idx="47">
                    <c:v>1</c:v>
                  </c:pt>
                  <c:pt idx="48">
                    <c:v>0</c:v>
                  </c:pt>
                  <c:pt idx="49">
                    <c:v>4</c:v>
                  </c:pt>
                  <c:pt idx="50">
                    <c:v>0</c:v>
                  </c:pt>
                  <c:pt idx="51">
                    <c:v>2</c:v>
                  </c:pt>
                  <c:pt idx="52">
                    <c:v>2</c:v>
                  </c:pt>
                  <c:pt idx="53">
                    <c:v>4</c:v>
                  </c:pt>
                  <c:pt idx="54">
                    <c:v>1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0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  <c:pt idx="64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3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3</c:v>
                  </c:pt>
                  <c:pt idx="58">
                    <c:v>0</c:v>
                  </c:pt>
                  <c:pt idx="59">
                    <c:v>3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7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7</c:v>
                  </c:pt>
                  <c:pt idx="8">
                    <c:v>2</c:v>
                  </c:pt>
                  <c:pt idx="9">
                    <c:v>6</c:v>
                  </c:pt>
                  <c:pt idx="10">
                    <c:v>0</c:v>
                  </c:pt>
                  <c:pt idx="11">
                    <c:v>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7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6</c:v>
                  </c:pt>
                  <c:pt idx="26">
                    <c:v>0</c:v>
                  </c:pt>
                  <c:pt idx="27">
                    <c:v>3</c:v>
                  </c:pt>
                  <c:pt idx="28">
                    <c:v>2</c:v>
                  </c:pt>
                  <c:pt idx="29">
                    <c:v>3</c:v>
                  </c:pt>
                  <c:pt idx="30">
                    <c:v>0</c:v>
                  </c:pt>
                  <c:pt idx="31">
                    <c:v>4</c:v>
                  </c:pt>
                  <c:pt idx="32">
                    <c:v>0</c:v>
                  </c:pt>
                  <c:pt idx="33">
                    <c:v>5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</c:v>
                  </c:pt>
                  <c:pt idx="44">
                    <c:v>0</c:v>
                  </c:pt>
                  <c:pt idx="45">
                    <c:v>9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4</c:v>
                  </c:pt>
                  <c:pt idx="55">
                    <c:v>0</c:v>
                  </c:pt>
                  <c:pt idx="56">
                    <c:v>0</c:v>
                  </c:pt>
                  <c:pt idx="57">
                    <c:v>3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2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2</c:v>
                  </c:pt>
                  <c:pt idx="55">
                    <c:v>0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</c:lvl>
                <c:lvl>
                  <c:pt idx="0">
                    <c:v>9</c:v>
                  </c:pt>
                  <c:pt idx="1">
                    <c:v>31</c:v>
                  </c:pt>
                  <c:pt idx="2">
                    <c:v>69</c:v>
                  </c:pt>
                  <c:pt idx="3">
                    <c:v>458</c:v>
                  </c:pt>
                  <c:pt idx="4">
                    <c:v>3</c:v>
                  </c:pt>
                  <c:pt idx="5">
                    <c:v>10</c:v>
                  </c:pt>
                  <c:pt idx="6">
                    <c:v>6</c:v>
                  </c:pt>
                  <c:pt idx="7">
                    <c:v>18</c:v>
                  </c:pt>
                  <c:pt idx="8">
                    <c:v>10</c:v>
                  </c:pt>
                  <c:pt idx="9">
                    <c:v>28</c:v>
                  </c:pt>
                  <c:pt idx="10">
                    <c:v>4</c:v>
                  </c:pt>
                  <c:pt idx="11">
                    <c:v>14</c:v>
                  </c:pt>
                  <c:pt idx="12">
                    <c:v>30</c:v>
                  </c:pt>
                  <c:pt idx="13">
                    <c:v>11</c:v>
                  </c:pt>
                  <c:pt idx="14">
                    <c:v>14</c:v>
                  </c:pt>
                  <c:pt idx="15">
                    <c:v>89</c:v>
                  </c:pt>
                  <c:pt idx="16">
                    <c:v>21</c:v>
                  </c:pt>
                  <c:pt idx="17">
                    <c:v>11</c:v>
                  </c:pt>
                  <c:pt idx="18">
                    <c:v>13</c:v>
                  </c:pt>
                  <c:pt idx="19">
                    <c:v>75</c:v>
                  </c:pt>
                  <c:pt idx="20">
                    <c:v>15</c:v>
                  </c:pt>
                  <c:pt idx="21">
                    <c:v>6</c:v>
                  </c:pt>
                  <c:pt idx="22">
                    <c:v>29</c:v>
                  </c:pt>
                  <c:pt idx="23">
                    <c:v>81</c:v>
                  </c:pt>
                  <c:pt idx="24">
                    <c:v>121</c:v>
                  </c:pt>
                  <c:pt idx="25">
                    <c:v>20</c:v>
                  </c:pt>
                  <c:pt idx="26">
                    <c:v>29</c:v>
                  </c:pt>
                  <c:pt idx="27">
                    <c:v>18</c:v>
                  </c:pt>
                  <c:pt idx="28">
                    <c:v>17</c:v>
                  </c:pt>
                  <c:pt idx="29">
                    <c:v>27</c:v>
                  </c:pt>
                  <c:pt idx="30">
                    <c:v>9</c:v>
                  </c:pt>
                  <c:pt idx="31">
                    <c:v>11</c:v>
                  </c:pt>
                  <c:pt idx="32">
                    <c:v>127</c:v>
                  </c:pt>
                  <c:pt idx="33">
                    <c:v>44</c:v>
                  </c:pt>
                  <c:pt idx="34">
                    <c:v>10</c:v>
                  </c:pt>
                  <c:pt idx="35">
                    <c:v>27</c:v>
                  </c:pt>
                  <c:pt idx="36">
                    <c:v>7</c:v>
                  </c:pt>
                  <c:pt idx="37">
                    <c:v>44</c:v>
                  </c:pt>
                  <c:pt idx="38">
                    <c:v>25</c:v>
                  </c:pt>
                  <c:pt idx="39">
                    <c:v>27</c:v>
                  </c:pt>
                  <c:pt idx="40">
                    <c:v>7</c:v>
                  </c:pt>
                  <c:pt idx="41">
                    <c:v>49</c:v>
                  </c:pt>
                  <c:pt idx="42">
                    <c:v>10</c:v>
                  </c:pt>
                  <c:pt idx="43">
                    <c:v>5</c:v>
                  </c:pt>
                  <c:pt idx="44">
                    <c:v>10</c:v>
                  </c:pt>
                  <c:pt idx="45">
                    <c:v>260</c:v>
                  </c:pt>
                  <c:pt idx="46">
                    <c:v>19</c:v>
                  </c:pt>
                  <c:pt idx="47">
                    <c:v>42</c:v>
                  </c:pt>
                  <c:pt idx="48">
                    <c:v>8</c:v>
                  </c:pt>
                  <c:pt idx="49">
                    <c:v>71</c:v>
                  </c:pt>
                  <c:pt idx="50">
                    <c:v>11</c:v>
                  </c:pt>
                  <c:pt idx="51">
                    <c:v>8</c:v>
                  </c:pt>
                  <c:pt idx="52">
                    <c:v>15</c:v>
                  </c:pt>
                  <c:pt idx="53">
                    <c:v>23</c:v>
                  </c:pt>
                  <c:pt idx="54">
                    <c:v>13</c:v>
                  </c:pt>
                  <c:pt idx="55">
                    <c:v>24</c:v>
                  </c:pt>
                  <c:pt idx="56">
                    <c:v>16</c:v>
                  </c:pt>
                  <c:pt idx="57">
                    <c:v>3</c:v>
                  </c:pt>
                  <c:pt idx="58">
                    <c:v>27</c:v>
                  </c:pt>
                  <c:pt idx="59">
                    <c:v>19</c:v>
                  </c:pt>
                  <c:pt idx="60">
                    <c:v>2</c:v>
                  </c:pt>
                  <c:pt idx="61">
                    <c:v>12</c:v>
                  </c:pt>
                  <c:pt idx="62">
                    <c:v>52</c:v>
                  </c:pt>
                  <c:pt idx="63">
                    <c:v>13</c:v>
                  </c:pt>
                  <c:pt idx="64">
                    <c:v>28</c:v>
                  </c:pt>
                </c:lvl>
                <c:lvl>
                  <c:pt idx="0">
                    <c:v>9</c:v>
                  </c:pt>
                  <c:pt idx="1">
                    <c:v>28</c:v>
                  </c:pt>
                  <c:pt idx="2">
                    <c:v>70</c:v>
                  </c:pt>
                  <c:pt idx="3">
                    <c:v>458</c:v>
                  </c:pt>
                  <c:pt idx="4">
                    <c:v>3</c:v>
                  </c:pt>
                  <c:pt idx="5">
                    <c:v>9</c:v>
                  </c:pt>
                  <c:pt idx="6">
                    <c:v>6</c:v>
                  </c:pt>
                  <c:pt idx="7">
                    <c:v>12</c:v>
                  </c:pt>
                  <c:pt idx="8">
                    <c:v>8</c:v>
                  </c:pt>
                  <c:pt idx="9">
                    <c:v>22</c:v>
                  </c:pt>
                  <c:pt idx="10">
                    <c:v>3</c:v>
                  </c:pt>
                  <c:pt idx="11">
                    <c:v>14</c:v>
                  </c:pt>
                  <c:pt idx="12">
                    <c:v>29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79</c:v>
                  </c:pt>
                  <c:pt idx="16">
                    <c:v>20</c:v>
                  </c:pt>
                  <c:pt idx="17">
                    <c:v>10</c:v>
                  </c:pt>
                  <c:pt idx="18">
                    <c:v>11</c:v>
                  </c:pt>
                  <c:pt idx="19">
                    <c:v>75</c:v>
                  </c:pt>
                  <c:pt idx="20">
                    <c:v>19</c:v>
                  </c:pt>
                  <c:pt idx="21">
                    <c:v>5</c:v>
                  </c:pt>
                  <c:pt idx="22">
                    <c:v>29</c:v>
                  </c:pt>
                  <c:pt idx="23">
                    <c:v>81</c:v>
                  </c:pt>
                  <c:pt idx="24">
                    <c:v>118</c:v>
                  </c:pt>
                  <c:pt idx="25">
                    <c:v>14</c:v>
                  </c:pt>
                  <c:pt idx="26">
                    <c:v>28</c:v>
                  </c:pt>
                  <c:pt idx="27">
                    <c:v>15</c:v>
                  </c:pt>
                  <c:pt idx="28">
                    <c:v>15</c:v>
                  </c:pt>
                  <c:pt idx="29">
                    <c:v>25</c:v>
                  </c:pt>
                  <c:pt idx="30">
                    <c:v>9</c:v>
                  </c:pt>
                  <c:pt idx="31">
                    <c:v>6</c:v>
                  </c:pt>
                  <c:pt idx="32">
                    <c:v>127</c:v>
                  </c:pt>
                  <c:pt idx="33">
                    <c:v>39</c:v>
                  </c:pt>
                  <c:pt idx="34">
                    <c:v>10</c:v>
                  </c:pt>
                  <c:pt idx="35">
                    <c:v>26</c:v>
                  </c:pt>
                  <c:pt idx="36">
                    <c:v>7</c:v>
                  </c:pt>
                  <c:pt idx="37">
                    <c:v>43</c:v>
                  </c:pt>
                  <c:pt idx="38">
                    <c:v>23</c:v>
                  </c:pt>
                  <c:pt idx="39">
                    <c:v>24</c:v>
                  </c:pt>
                  <c:pt idx="40">
                    <c:v>6</c:v>
                  </c:pt>
                  <c:pt idx="41">
                    <c:v>49</c:v>
                  </c:pt>
                  <c:pt idx="42">
                    <c:v>10</c:v>
                  </c:pt>
                  <c:pt idx="43">
                    <c:v>4</c:v>
                  </c:pt>
                  <c:pt idx="44">
                    <c:v>9</c:v>
                  </c:pt>
                  <c:pt idx="45">
                    <c:v>251</c:v>
                  </c:pt>
                  <c:pt idx="46">
                    <c:v>17</c:v>
                  </c:pt>
                  <c:pt idx="47">
                    <c:v>41</c:v>
                  </c:pt>
                  <c:pt idx="48">
                    <c:v>8</c:v>
                  </c:pt>
                  <c:pt idx="49">
                    <c:v>71</c:v>
                  </c:pt>
                  <c:pt idx="50">
                    <c:v>11</c:v>
                  </c:pt>
                  <c:pt idx="51">
                    <c:v>6</c:v>
                  </c:pt>
                  <c:pt idx="52">
                    <c:v>17</c:v>
                  </c:pt>
                  <c:pt idx="53">
                    <c:v>19</c:v>
                  </c:pt>
                  <c:pt idx="54">
                    <c:v>8</c:v>
                  </c:pt>
                  <c:pt idx="55">
                    <c:v>24</c:v>
                  </c:pt>
                  <c:pt idx="56">
                    <c:v>15</c:v>
                  </c:pt>
                  <c:pt idx="57">
                    <c:v>3</c:v>
                  </c:pt>
                  <c:pt idx="58">
                    <c:v>26</c:v>
                  </c:pt>
                  <c:pt idx="59">
                    <c:v>22</c:v>
                  </c:pt>
                  <c:pt idx="60">
                    <c:v>2</c:v>
                  </c:pt>
                  <c:pt idx="61">
                    <c:v>11</c:v>
                  </c:pt>
                  <c:pt idx="62">
                    <c:v>52</c:v>
                  </c:pt>
                  <c:pt idx="63">
                    <c:v>12</c:v>
                  </c:pt>
                  <c:pt idx="64">
                    <c:v>35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10</c:v>
                  </c:pt>
                  <c:pt idx="3">
                    <c:v>41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3</c:v>
                  </c:pt>
                  <c:pt idx="9">
                    <c:v>6</c:v>
                  </c:pt>
                  <c:pt idx="10">
                    <c:v>1</c:v>
                  </c:pt>
                  <c:pt idx="11">
                    <c:v>5</c:v>
                  </c:pt>
                  <c:pt idx="12">
                    <c:v>7</c:v>
                  </c:pt>
                  <c:pt idx="13">
                    <c:v>1</c:v>
                  </c:pt>
                  <c:pt idx="14">
                    <c:v>1</c:v>
                  </c:pt>
                  <c:pt idx="15">
                    <c:v>9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10</c:v>
                  </c:pt>
                  <c:pt idx="20">
                    <c:v>4</c:v>
                  </c:pt>
                  <c:pt idx="21">
                    <c:v>1</c:v>
                  </c:pt>
                  <c:pt idx="22">
                    <c:v>1</c:v>
                  </c:pt>
                  <c:pt idx="23">
                    <c:v>5</c:v>
                  </c:pt>
                  <c:pt idx="24">
                    <c:v>25</c:v>
                  </c:pt>
                  <c:pt idx="25">
                    <c:v>3</c:v>
                  </c:pt>
                  <c:pt idx="26">
                    <c:v>6</c:v>
                  </c:pt>
                  <c:pt idx="27">
                    <c:v>7</c:v>
                  </c:pt>
                  <c:pt idx="28">
                    <c:v>4</c:v>
                  </c:pt>
                  <c:pt idx="29">
                    <c:v>8</c:v>
                  </c:pt>
                  <c:pt idx="30">
                    <c:v>1</c:v>
                  </c:pt>
                  <c:pt idx="31">
                    <c:v>2</c:v>
                  </c:pt>
                  <c:pt idx="32">
                    <c:v>29</c:v>
                  </c:pt>
                  <c:pt idx="33">
                    <c:v>8</c:v>
                  </c:pt>
                  <c:pt idx="34">
                    <c:v>2</c:v>
                  </c:pt>
                  <c:pt idx="35">
                    <c:v>3</c:v>
                  </c:pt>
                  <c:pt idx="36">
                    <c:v>1</c:v>
                  </c:pt>
                  <c:pt idx="37">
                    <c:v>11</c:v>
                  </c:pt>
                  <c:pt idx="38">
                    <c:v>5</c:v>
                  </c:pt>
                  <c:pt idx="39">
                    <c:v>5</c:v>
                  </c:pt>
                  <c:pt idx="40">
                    <c:v>2</c:v>
                  </c:pt>
                  <c:pt idx="41">
                    <c:v>8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70</c:v>
                  </c:pt>
                  <c:pt idx="46">
                    <c:v>3</c:v>
                  </c:pt>
                  <c:pt idx="47">
                    <c:v>6</c:v>
                  </c:pt>
                  <c:pt idx="48">
                    <c:v>2</c:v>
                  </c:pt>
                  <c:pt idx="49">
                    <c:v>18</c:v>
                  </c:pt>
                  <c:pt idx="50">
                    <c:v>1</c:v>
                  </c:pt>
                  <c:pt idx="51">
                    <c:v>2</c:v>
                  </c:pt>
                  <c:pt idx="52">
                    <c:v>1</c:v>
                  </c:pt>
                  <c:pt idx="53">
                    <c:v>3</c:v>
                  </c:pt>
                  <c:pt idx="54">
                    <c:v>4</c:v>
                  </c:pt>
                  <c:pt idx="55">
                    <c:v>3</c:v>
                  </c:pt>
                  <c:pt idx="56">
                    <c:v>3</c:v>
                  </c:pt>
                  <c:pt idx="57">
                    <c:v>1</c:v>
                  </c:pt>
                  <c:pt idx="58">
                    <c:v>3</c:v>
                  </c:pt>
                  <c:pt idx="59">
                    <c:v>3</c:v>
                  </c:pt>
                  <c:pt idx="60">
                    <c:v>1</c:v>
                  </c:pt>
                  <c:pt idx="61">
                    <c:v>1</c:v>
                  </c:pt>
                  <c:pt idx="62">
                    <c:v>11</c:v>
                  </c:pt>
                  <c:pt idx="63">
                    <c:v>1</c:v>
                  </c:pt>
                  <c:pt idx="64">
                    <c:v>3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10</c:v>
                  </c:pt>
                  <c:pt idx="3">
                    <c:v>41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5</c:v>
                  </c:pt>
                  <c:pt idx="10">
                    <c:v>1</c:v>
                  </c:pt>
                  <c:pt idx="11">
                    <c:v>5</c:v>
                  </c:pt>
                  <c:pt idx="12">
                    <c:v>7</c:v>
                  </c:pt>
                  <c:pt idx="13">
                    <c:v>1</c:v>
                  </c:pt>
                  <c:pt idx="14">
                    <c:v>1</c:v>
                  </c:pt>
                  <c:pt idx="15">
                    <c:v>8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10</c:v>
                  </c:pt>
                  <c:pt idx="20">
                    <c:v>4</c:v>
                  </c:pt>
                  <c:pt idx="21">
                    <c:v>1</c:v>
                  </c:pt>
                  <c:pt idx="22">
                    <c:v>1</c:v>
                  </c:pt>
                  <c:pt idx="23">
                    <c:v>5</c:v>
                  </c:pt>
                  <c:pt idx="24">
                    <c:v>25</c:v>
                  </c:pt>
                  <c:pt idx="25">
                    <c:v>2</c:v>
                  </c:pt>
                  <c:pt idx="26">
                    <c:v>6</c:v>
                  </c:pt>
                  <c:pt idx="27">
                    <c:v>6</c:v>
                  </c:pt>
                  <c:pt idx="28">
                    <c:v>3</c:v>
                  </c:pt>
                  <c:pt idx="29">
                    <c:v>7</c:v>
                  </c:pt>
                  <c:pt idx="30">
                    <c:v>1</c:v>
                  </c:pt>
                  <c:pt idx="31">
                    <c:v>1</c:v>
                  </c:pt>
                  <c:pt idx="32">
                    <c:v>29</c:v>
                  </c:pt>
                  <c:pt idx="33">
                    <c:v>7</c:v>
                  </c:pt>
                  <c:pt idx="34">
                    <c:v>2</c:v>
                  </c:pt>
                  <c:pt idx="35">
                    <c:v>3</c:v>
                  </c:pt>
                  <c:pt idx="36">
                    <c:v>1</c:v>
                  </c:pt>
                  <c:pt idx="37">
                    <c:v>11</c:v>
                  </c:pt>
                  <c:pt idx="38">
                    <c:v>5</c:v>
                  </c:pt>
                  <c:pt idx="39">
                    <c:v>5</c:v>
                  </c:pt>
                  <c:pt idx="40">
                    <c:v>2</c:v>
                  </c:pt>
                  <c:pt idx="41">
                    <c:v>8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68</c:v>
                  </c:pt>
                  <c:pt idx="46">
                    <c:v>3</c:v>
                  </c:pt>
                  <c:pt idx="47">
                    <c:v>6</c:v>
                  </c:pt>
                  <c:pt idx="48">
                    <c:v>2</c:v>
                  </c:pt>
                  <c:pt idx="49">
                    <c:v>18</c:v>
                  </c:pt>
                  <c:pt idx="50">
                    <c:v>1</c:v>
                  </c:pt>
                  <c:pt idx="51">
                    <c:v>2</c:v>
                  </c:pt>
                  <c:pt idx="52">
                    <c:v>2</c:v>
                  </c:pt>
                  <c:pt idx="53">
                    <c:v>3</c:v>
                  </c:pt>
                  <c:pt idx="54">
                    <c:v>2</c:v>
                  </c:pt>
                  <c:pt idx="55">
                    <c:v>3</c:v>
                  </c:pt>
                  <c:pt idx="56">
                    <c:v>3</c:v>
                  </c:pt>
                  <c:pt idx="57">
                    <c:v>1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  <c:pt idx="61">
                    <c:v>1</c:v>
                  </c:pt>
                  <c:pt idx="62">
                    <c:v>11</c:v>
                  </c:pt>
                  <c:pt idx="63">
                    <c:v>1</c:v>
                  </c:pt>
                  <c:pt idx="64">
                    <c:v>4</c:v>
                  </c:pt>
                </c:lvl>
                <c:lvl>
                  <c:pt idx="0">
                    <c:v>50%</c:v>
                  </c:pt>
                  <c:pt idx="1">
                    <c:v>50%</c:v>
                  </c:pt>
                  <c:pt idx="2">
                    <c:v>13%</c:v>
                  </c:pt>
                  <c:pt idx="3">
                    <c:v>20%</c:v>
                  </c:pt>
                  <c:pt idx="4">
                    <c:v>50%</c:v>
                  </c:pt>
                  <c:pt idx="5">
                    <c:v>13%</c:v>
                  </c:pt>
                  <c:pt idx="6">
                    <c:v>33%</c:v>
                  </c:pt>
                  <c:pt idx="7">
                    <c:v>50%</c:v>
                  </c:pt>
                  <c:pt idx="8">
                    <c:v>50%</c:v>
                  </c:pt>
                  <c:pt idx="9">
                    <c:v>25%</c:v>
                  </c:pt>
                  <c:pt idx="10">
                    <c:v>50%</c:v>
                  </c:pt>
                  <c:pt idx="11">
                    <c:v>33%</c:v>
                  </c:pt>
                  <c:pt idx="12">
                    <c:v>50%</c:v>
                  </c:pt>
                  <c:pt idx="13">
                    <c:v>50%</c:v>
                  </c:pt>
                  <c:pt idx="14">
                    <c:v>50%</c:v>
                  </c:pt>
                  <c:pt idx="15">
                    <c:v>15%</c:v>
                  </c:pt>
                  <c:pt idx="16">
                    <c:v>50%</c:v>
                  </c:pt>
                  <c:pt idx="17">
                    <c:v>50%</c:v>
                  </c:pt>
                  <c:pt idx="18">
                    <c:v>33%</c:v>
                  </c:pt>
                  <c:pt idx="19">
                    <c:v>15%</c:v>
                  </c:pt>
                  <c:pt idx="20">
                    <c:v>50%</c:v>
                  </c:pt>
                  <c:pt idx="21">
                    <c:v>50%</c:v>
                  </c:pt>
                  <c:pt idx="22">
                    <c:v>50%</c:v>
                  </c:pt>
                  <c:pt idx="23">
                    <c:v>11%</c:v>
                  </c:pt>
                  <c:pt idx="24">
                    <c:v>67%</c:v>
                  </c:pt>
                  <c:pt idx="25">
                    <c:v>33%</c:v>
                  </c:pt>
                  <c:pt idx="26">
                    <c:v>25%</c:v>
                  </c:pt>
                  <c:pt idx="27">
                    <c:v>33%</c:v>
                  </c:pt>
                  <c:pt idx="28">
                    <c:v>25%</c:v>
                  </c:pt>
                  <c:pt idx="29">
                    <c:v>50%</c:v>
                  </c:pt>
                  <c:pt idx="30">
                    <c:v>50%</c:v>
                  </c:pt>
                  <c:pt idx="31">
                    <c:v>50%</c:v>
                  </c:pt>
                  <c:pt idx="32">
                    <c:v>25%</c:v>
                  </c:pt>
                  <c:pt idx="33">
                    <c:v>14%</c:v>
                  </c:pt>
                  <c:pt idx="34">
                    <c:v>75%</c:v>
                  </c:pt>
                  <c:pt idx="35">
                    <c:v>20%</c:v>
                  </c:pt>
                  <c:pt idx="36">
                    <c:v>50%</c:v>
                  </c:pt>
                  <c:pt idx="37">
                    <c:v>50%</c:v>
                  </c:pt>
                  <c:pt idx="38">
                    <c:v>33%</c:v>
                  </c:pt>
                  <c:pt idx="39">
                    <c:v>67%</c:v>
                  </c:pt>
                  <c:pt idx="40">
                    <c:v>50%</c:v>
                  </c:pt>
                  <c:pt idx="41">
                    <c:v>50%</c:v>
                  </c:pt>
                  <c:pt idx="42">
                    <c:v>50%</c:v>
                  </c:pt>
                  <c:pt idx="43">
                    <c:v>43%</c:v>
                  </c:pt>
                  <c:pt idx="44">
                    <c:v>50%</c:v>
                  </c:pt>
                  <c:pt idx="45">
                    <c:v>50%</c:v>
                  </c:pt>
                  <c:pt idx="46">
                    <c:v>50%</c:v>
                  </c:pt>
                  <c:pt idx="47">
                    <c:v>50%</c:v>
                  </c:pt>
                  <c:pt idx="48">
                    <c:v>67%</c:v>
                  </c:pt>
                  <c:pt idx="49">
                    <c:v>67%</c:v>
                  </c:pt>
                  <c:pt idx="50">
                    <c:v>33%</c:v>
                  </c:pt>
                  <c:pt idx="51">
                    <c:v>40%</c:v>
                  </c:pt>
                  <c:pt idx="52">
                    <c:v>50%</c:v>
                  </c:pt>
                  <c:pt idx="53">
                    <c:v>60%</c:v>
                  </c:pt>
                  <c:pt idx="54">
                    <c:v>67%</c:v>
                  </c:pt>
                  <c:pt idx="55">
                    <c:v>25%</c:v>
                  </c:pt>
                  <c:pt idx="56">
                    <c:v>17%</c:v>
                  </c:pt>
                  <c:pt idx="57">
                    <c:v>75%</c:v>
                  </c:pt>
                  <c:pt idx="58">
                    <c:v>20%</c:v>
                  </c:pt>
                  <c:pt idx="59">
                    <c:v>50%</c:v>
                  </c:pt>
                  <c:pt idx="60">
                    <c:v>50%</c:v>
                  </c:pt>
                  <c:pt idx="61">
                    <c:v>33%</c:v>
                  </c:pt>
                  <c:pt idx="62">
                    <c:v>50%</c:v>
                  </c:pt>
                  <c:pt idx="63">
                    <c:v>50%</c:v>
                  </c:pt>
                  <c:pt idx="64">
                    <c:v>33%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8</c:v>
                  </c:pt>
                  <c:pt idx="3">
                    <c:v>5</c:v>
                  </c:pt>
                  <c:pt idx="4">
                    <c:v>2</c:v>
                  </c:pt>
                  <c:pt idx="5">
                    <c:v>8</c:v>
                  </c:pt>
                  <c:pt idx="6">
                    <c:v>3</c:v>
                  </c:pt>
                  <c:pt idx="7">
                    <c:v>4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3</c:v>
                  </c:pt>
                  <c:pt idx="12">
                    <c:v>2</c:v>
                  </c:pt>
                  <c:pt idx="13">
                    <c:v>2</c:v>
                  </c:pt>
                  <c:pt idx="14">
                    <c:v>4</c:v>
                  </c:pt>
                  <c:pt idx="15">
                    <c:v>13</c:v>
                  </c:pt>
                  <c:pt idx="16">
                    <c:v>2</c:v>
                  </c:pt>
                  <c:pt idx="17">
                    <c:v>4</c:v>
                  </c:pt>
                  <c:pt idx="18">
                    <c:v>3</c:v>
                  </c:pt>
                  <c:pt idx="19">
                    <c:v>13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9</c:v>
                  </c:pt>
                  <c:pt idx="24">
                    <c:v>3</c:v>
                  </c:pt>
                  <c:pt idx="25">
                    <c:v>3</c:v>
                  </c:pt>
                  <c:pt idx="26">
                    <c:v>4</c:v>
                  </c:pt>
                  <c:pt idx="27">
                    <c:v>3</c:v>
                  </c:pt>
                  <c:pt idx="28">
                    <c:v>4</c:v>
                  </c:pt>
                  <c:pt idx="29">
                    <c:v>2</c:v>
                  </c:pt>
                  <c:pt idx="30">
                    <c:v>2</c:v>
                  </c:pt>
                  <c:pt idx="31">
                    <c:v>4</c:v>
                  </c:pt>
                  <c:pt idx="32">
                    <c:v>4</c:v>
                  </c:pt>
                  <c:pt idx="33">
                    <c:v>7</c:v>
                  </c:pt>
                  <c:pt idx="34">
                    <c:v>4</c:v>
                  </c:pt>
                  <c:pt idx="35">
                    <c:v>5</c:v>
                  </c:pt>
                  <c:pt idx="36">
                    <c:v>2</c:v>
                  </c:pt>
                  <c:pt idx="37">
                    <c:v>2</c:v>
                  </c:pt>
                  <c:pt idx="38">
                    <c:v>6</c:v>
                  </c:pt>
                  <c:pt idx="39">
                    <c:v>3</c:v>
                  </c:pt>
                  <c:pt idx="40">
                    <c:v>2</c:v>
                  </c:pt>
                  <c:pt idx="41">
                    <c:v>4</c:v>
                  </c:pt>
                  <c:pt idx="42">
                    <c:v>2</c:v>
                  </c:pt>
                  <c:pt idx="43">
                    <c:v>7</c:v>
                  </c:pt>
                  <c:pt idx="44">
                    <c:v>2</c:v>
                  </c:pt>
                  <c:pt idx="45">
                    <c:v>2</c:v>
                  </c:pt>
                  <c:pt idx="46">
                    <c:v>4</c:v>
                  </c:pt>
                  <c:pt idx="47">
                    <c:v>2</c:v>
                  </c:pt>
                  <c:pt idx="48">
                    <c:v>3</c:v>
                  </c:pt>
                  <c:pt idx="49">
                    <c:v>3</c:v>
                  </c:pt>
                  <c:pt idx="50">
                    <c:v>3</c:v>
                  </c:pt>
                  <c:pt idx="51">
                    <c:v>5</c:v>
                  </c:pt>
                  <c:pt idx="52">
                    <c:v>4</c:v>
                  </c:pt>
                  <c:pt idx="53">
                    <c:v>5</c:v>
                  </c:pt>
                  <c:pt idx="54">
                    <c:v>3</c:v>
                  </c:pt>
                  <c:pt idx="55">
                    <c:v>4</c:v>
                  </c:pt>
                  <c:pt idx="56">
                    <c:v>6</c:v>
                  </c:pt>
                  <c:pt idx="57">
                    <c:v>4</c:v>
                  </c:pt>
                  <c:pt idx="58">
                    <c:v>5</c:v>
                  </c:pt>
                  <c:pt idx="59">
                    <c:v>2</c:v>
                  </c:pt>
                  <c:pt idx="60">
                    <c:v>4</c:v>
                  </c:pt>
                  <c:pt idx="61">
                    <c:v>3</c:v>
                  </c:pt>
                  <c:pt idx="62">
                    <c:v>2</c:v>
                  </c:pt>
                  <c:pt idx="63">
                    <c:v>2</c:v>
                  </c:pt>
                  <c:pt idx="64">
                    <c:v>3</c:v>
                  </c:pt>
                </c:lvl>
              </c:multiLvlStrCache>
            </c:multiLvlStrRef>
          </c:xVal>
          <c:yVal>
            <c:numRef>
              <c:f>data!$BF$36:$BF$100</c:f>
              <c:numCache>
                <c:formatCode>General</c:formatCode>
                <c:ptCount val="65"/>
                <c:pt idx="0">
                  <c:v>86</c:v>
                </c:pt>
                <c:pt idx="1">
                  <c:v>1664</c:v>
                </c:pt>
                <c:pt idx="2">
                  <c:v>1004</c:v>
                </c:pt>
                <c:pt idx="3">
                  <c:v>13797</c:v>
                </c:pt>
                <c:pt idx="4">
                  <c:v>214</c:v>
                </c:pt>
                <c:pt idx="5">
                  <c:v>89</c:v>
                </c:pt>
                <c:pt idx="6">
                  <c:v>301</c:v>
                </c:pt>
                <c:pt idx="7">
                  <c:v>90</c:v>
                </c:pt>
                <c:pt idx="8">
                  <c:v>20</c:v>
                </c:pt>
                <c:pt idx="9">
                  <c:v>100</c:v>
                </c:pt>
                <c:pt idx="10">
                  <c:v>14</c:v>
                </c:pt>
                <c:pt idx="11">
                  <c:v>30</c:v>
                </c:pt>
                <c:pt idx="12">
                  <c:v>9</c:v>
                </c:pt>
                <c:pt idx="13">
                  <c:v>7</c:v>
                </c:pt>
                <c:pt idx="14">
                  <c:v>66</c:v>
                </c:pt>
                <c:pt idx="15">
                  <c:v>2687</c:v>
                </c:pt>
                <c:pt idx="16">
                  <c:v>138</c:v>
                </c:pt>
                <c:pt idx="17">
                  <c:v>294</c:v>
                </c:pt>
                <c:pt idx="18">
                  <c:v>28</c:v>
                </c:pt>
                <c:pt idx="19">
                  <c:v>267</c:v>
                </c:pt>
                <c:pt idx="20">
                  <c:v>100</c:v>
                </c:pt>
                <c:pt idx="21">
                  <c:v>306</c:v>
                </c:pt>
                <c:pt idx="22">
                  <c:v>49</c:v>
                </c:pt>
                <c:pt idx="23">
                  <c:v>106</c:v>
                </c:pt>
                <c:pt idx="24">
                  <c:v>40</c:v>
                </c:pt>
                <c:pt idx="25">
                  <c:v>66</c:v>
                </c:pt>
                <c:pt idx="26">
                  <c:v>1047</c:v>
                </c:pt>
                <c:pt idx="27">
                  <c:v>305</c:v>
                </c:pt>
                <c:pt idx="28">
                  <c:v>63</c:v>
                </c:pt>
                <c:pt idx="29">
                  <c:v>17</c:v>
                </c:pt>
                <c:pt idx="30">
                  <c:v>46</c:v>
                </c:pt>
                <c:pt idx="31">
                  <c:v>691</c:v>
                </c:pt>
                <c:pt idx="32">
                  <c:v>301</c:v>
                </c:pt>
                <c:pt idx="33">
                  <c:v>223</c:v>
                </c:pt>
                <c:pt idx="34">
                  <c:v>7937</c:v>
                </c:pt>
                <c:pt idx="35">
                  <c:v>1791</c:v>
                </c:pt>
                <c:pt idx="36">
                  <c:v>36</c:v>
                </c:pt>
                <c:pt idx="37">
                  <c:v>1699</c:v>
                </c:pt>
                <c:pt idx="38">
                  <c:v>205</c:v>
                </c:pt>
                <c:pt idx="39">
                  <c:v>492</c:v>
                </c:pt>
                <c:pt idx="40">
                  <c:v>65</c:v>
                </c:pt>
                <c:pt idx="41">
                  <c:v>29</c:v>
                </c:pt>
                <c:pt idx="42">
                  <c:v>30</c:v>
                </c:pt>
                <c:pt idx="43">
                  <c:v>57</c:v>
                </c:pt>
                <c:pt idx="44">
                  <c:v>70</c:v>
                </c:pt>
                <c:pt idx="45">
                  <c:v>1273</c:v>
                </c:pt>
                <c:pt idx="46">
                  <c:v>198</c:v>
                </c:pt>
                <c:pt idx="47">
                  <c:v>139</c:v>
                </c:pt>
                <c:pt idx="48">
                  <c:v>1362</c:v>
                </c:pt>
                <c:pt idx="49">
                  <c:v>76</c:v>
                </c:pt>
                <c:pt idx="50">
                  <c:v>1504</c:v>
                </c:pt>
                <c:pt idx="51">
                  <c:v>252</c:v>
                </c:pt>
                <c:pt idx="52">
                  <c:v>261</c:v>
                </c:pt>
                <c:pt idx="53">
                  <c:v>612</c:v>
                </c:pt>
                <c:pt idx="54">
                  <c:v>103</c:v>
                </c:pt>
                <c:pt idx="55">
                  <c:v>1393</c:v>
                </c:pt>
                <c:pt idx="56">
                  <c:v>143</c:v>
                </c:pt>
                <c:pt idx="57">
                  <c:v>135</c:v>
                </c:pt>
                <c:pt idx="58">
                  <c:v>1791</c:v>
                </c:pt>
                <c:pt idx="59">
                  <c:v>55</c:v>
                </c:pt>
                <c:pt idx="60">
                  <c:v>9</c:v>
                </c:pt>
                <c:pt idx="61">
                  <c:v>131</c:v>
                </c:pt>
                <c:pt idx="62">
                  <c:v>26</c:v>
                </c:pt>
                <c:pt idx="63">
                  <c:v>351</c:v>
                </c:pt>
                <c:pt idx="6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1-456C-910C-E9676C19C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40032"/>
        <c:axId val="663647936"/>
      </c:scatterChart>
      <c:valAx>
        <c:axId val="6636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Schema #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3647936"/>
        <c:crosses val="autoZero"/>
        <c:crossBetween val="midCat"/>
      </c:valAx>
      <c:valAx>
        <c:axId val="66364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Src # Commits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36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FocusedShot_n_FROZEN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data!$BF$1</c:f>
              <c:strCache>
                <c:ptCount val="1"/>
                <c:pt idx="0">
                  <c:v>#CommitsSrc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data!$X$101:$BE$125</c:f>
              <c:multiLvlStrCache>
                <c:ptCount val="25"/>
                <c:lvl>
                  <c:pt idx="0">
                    <c:v>3ev__tev_label</c:v>
                  </c:pt>
                  <c:pt idx="1">
                    <c:v>accgit__acl</c:v>
                  </c:pt>
                  <c:pt idx="2">
                    <c:v>archan937__cached_record</c:v>
                  </c:pt>
                  <c:pt idx="3">
                    <c:v>BotBotMe__botbot-bot</c:v>
                  </c:pt>
                  <c:pt idx="4">
                    <c:v>dburry__indexed_search</c:v>
                  </c:pt>
                  <c:pt idx="5">
                    <c:v>devture__silex-user-bundle</c:v>
                  </c:pt>
                  <c:pt idx="6">
                    <c:v>dlds__yii2-mlm</c:v>
                  </c:pt>
                  <c:pt idx="7">
                    <c:v>duythien__blog</c:v>
                  </c:pt>
                  <c:pt idx="8">
                    <c:v>EricDepagne__Astrodb</c:v>
                  </c:pt>
                  <c:pt idx="9">
                    <c:v>fastpress__fastpress</c:v>
                  </c:pt>
                  <c:pt idx="10">
                    <c:v>gem__oq-engine</c:v>
                  </c:pt>
                  <c:pt idx="11">
                    <c:v>jadekler__git-go-d3-concertsap</c:v>
                  </c:pt>
                  <c:pt idx="12">
                    <c:v>jasongrimes__silex-simpleuser</c:v>
                  </c:pt>
                  <c:pt idx="13">
                    <c:v>JRonak__OnlineJudge</c:v>
                  </c:pt>
                  <c:pt idx="14">
                    <c:v>liujianping__scaffold</c:v>
                  </c:pt>
                  <c:pt idx="15">
                    <c:v>magnus-lycka__gocddash</c:v>
                  </c:pt>
                  <c:pt idx="16">
                    <c:v>mukatee__pypro</c:v>
                  </c:pt>
                  <c:pt idx="17">
                    <c:v>NPRA__EmissionCalculatorLib</c:v>
                  </c:pt>
                  <c:pt idx="18">
                    <c:v>royzhao__prot-coderun</c:v>
                  </c:pt>
                  <c:pt idx="19">
                    <c:v>snakerflow__snakerflow</c:v>
                  </c:pt>
                  <c:pt idx="20">
                    <c:v>Terry-Mao__gopush-cluster</c:v>
                  </c:pt>
                  <c:pt idx="21">
                    <c:v>tstack__lnav</c:v>
                  </c:pt>
                  <c:pt idx="22">
                    <c:v>webadmin87__rzwebsys7</c:v>
                  </c:pt>
                  <c:pt idx="23">
                    <c:v>webnuts__post_json</c:v>
                  </c:pt>
                  <c:pt idx="24">
                    <c:v>williamespindola__field</c:v>
                  </c:pt>
                </c:lvl>
                <c:lvl>
                  <c:pt idx="0">
                    <c:v>11_FOCUSEDA-COMMITS</c:v>
                  </c:pt>
                  <c:pt idx="1">
                    <c:v>11_FOCUSEDA-COMMITS</c:v>
                  </c:pt>
                  <c:pt idx="2">
                    <c:v>11_FOCUSEDA-COMMITS</c:v>
                  </c:pt>
                  <c:pt idx="3">
                    <c:v>11_FOCUSEDA-COMMITS</c:v>
                  </c:pt>
                  <c:pt idx="4">
                    <c:v>10_FEW_SMALL_A-COMMITS</c:v>
                  </c:pt>
                  <c:pt idx="5">
                    <c:v>11_FOCUSEDA-COMMITS</c:v>
                  </c:pt>
                  <c:pt idx="6">
                    <c:v>0_NONE</c:v>
                  </c:pt>
                  <c:pt idx="7">
                    <c:v>11_FOCUSEDA-COMMITS</c:v>
                  </c:pt>
                  <c:pt idx="8">
                    <c:v>11_FOCUSEDA-COMMITS</c:v>
                  </c:pt>
                  <c:pt idx="9">
                    <c:v>11_FOCUSEDA-COMMITS</c:v>
                  </c:pt>
                  <c:pt idx="10">
                    <c:v>0_NONE</c:v>
                  </c:pt>
                  <c:pt idx="11">
                    <c:v>11_FOCUSEDA-COMMITS</c:v>
                  </c:pt>
                  <c:pt idx="12">
                    <c:v>10_FEW_SMALL_A-COMMITS</c:v>
                  </c:pt>
                  <c:pt idx="13">
                    <c:v>10_FEW_SMALL_A-COMMITS</c:v>
                  </c:pt>
                  <c:pt idx="14">
                    <c:v>0_NONE</c:v>
                  </c:pt>
                  <c:pt idx="15">
                    <c:v>11_FOCUSEDA-COMMITS</c:v>
                  </c:pt>
                  <c:pt idx="16">
                    <c:v>11_FOCUSEDA-COMMITS</c:v>
                  </c:pt>
                  <c:pt idx="17">
                    <c:v>11_FOCUSEDA-COMMITS</c:v>
                  </c:pt>
                  <c:pt idx="18">
                    <c:v>0_NONE</c:v>
                  </c:pt>
                  <c:pt idx="19">
                    <c:v>11_FOCUSEDA-COMMITS</c:v>
                  </c:pt>
                  <c:pt idx="20">
                    <c:v>11_FOCUSEDA-COMMITS</c:v>
                  </c:pt>
                  <c:pt idx="21">
                    <c:v>11_FOCUSEDA-COMMITS</c:v>
                  </c:pt>
                  <c:pt idx="22">
                    <c:v>0_NONE</c:v>
                  </c:pt>
                  <c:pt idx="23">
                    <c:v>11_FOCUSEDA-COMMITS</c:v>
                  </c:pt>
                </c:lvl>
                <c:lvl>
                  <c:pt idx="0">
                    <c:v>0_FLAT</c:v>
                  </c:pt>
                  <c:pt idx="1">
                    <c:v>0_FLAT</c:v>
                  </c:pt>
                  <c:pt idx="2">
                    <c:v>12_SMALL_SLOPE</c:v>
                  </c:pt>
                  <c:pt idx="3">
                    <c:v>0_FLAT</c:v>
                  </c:pt>
                  <c:pt idx="4">
                    <c:v>11_ALMOST_FLAT</c:v>
                  </c:pt>
                  <c:pt idx="5">
                    <c:v>0_FLAT</c:v>
                  </c:pt>
                  <c:pt idx="6">
                    <c:v>0_FLAT</c:v>
                  </c:pt>
                  <c:pt idx="7">
                    <c:v>0_FLAT</c:v>
                  </c:pt>
                  <c:pt idx="8">
                    <c:v>0_FLAT</c:v>
                  </c:pt>
                  <c:pt idx="9">
                    <c:v>11_ALMOST_FLAT</c:v>
                  </c:pt>
                  <c:pt idx="10">
                    <c:v>14_HIGH</c:v>
                  </c:pt>
                  <c:pt idx="11">
                    <c:v>11_ALMOST_FLAT</c:v>
                  </c:pt>
                  <c:pt idx="12">
                    <c:v>11_ALMOST_FLAT</c:v>
                  </c:pt>
                  <c:pt idx="13">
                    <c:v>11_ALMOST_FLAT</c:v>
                  </c:pt>
                  <c:pt idx="14">
                    <c:v>11_ALMOST_FLAT</c:v>
                  </c:pt>
                  <c:pt idx="15">
                    <c:v>11_ALMOST_FLAT</c:v>
                  </c:pt>
                  <c:pt idx="16">
                    <c:v>0_FLAT</c:v>
                  </c:pt>
                  <c:pt idx="17">
                    <c:v>11_ALMOST_FLAT</c:v>
                  </c:pt>
                  <c:pt idx="18">
                    <c:v>12_SMALL_SLOPE</c:v>
                  </c:pt>
                  <c:pt idx="19">
                    <c:v>0_FLAT</c:v>
                  </c:pt>
                  <c:pt idx="20">
                    <c:v>12_SMALL_SLOPE</c:v>
                  </c:pt>
                  <c:pt idx="21">
                    <c:v>11_ALMOST_FLAT</c:v>
                  </c:pt>
                  <c:pt idx="22">
                    <c:v>11_ALMOST_FLAT</c:v>
                  </c:pt>
                  <c:pt idx="23">
                    <c:v>11_ALMOST_FLAT</c:v>
                  </c:pt>
                  <c:pt idx="24">
                    <c:v>11_ALMOST_FLAT</c:v>
                  </c:pt>
                </c:lvl>
                <c:lvl>
                  <c:pt idx="0">
                    <c:v>0.17</c:v>
                  </c:pt>
                  <c:pt idx="1">
                    <c:v>1.13</c:v>
                  </c:pt>
                  <c:pt idx="2">
                    <c:v>2.50</c:v>
                  </c:pt>
                  <c:pt idx="3">
                    <c:v>0.05</c:v>
                  </c:pt>
                  <c:pt idx="4">
                    <c:v>0.50</c:v>
                  </c:pt>
                  <c:pt idx="5">
                    <c:v>1.00</c:v>
                  </c:pt>
                  <c:pt idx="6">
                    <c:v>0.31</c:v>
                  </c:pt>
                  <c:pt idx="7">
                    <c:v>0.40</c:v>
                  </c:pt>
                  <c:pt idx="8">
                    <c:v>2.00</c:v>
                  </c:pt>
                  <c:pt idx="9">
                    <c:v>2.00</c:v>
                  </c:pt>
                  <c:pt idx="10">
                    <c:v>0.45</c:v>
                  </c:pt>
                  <c:pt idx="11">
                    <c:v>8.00</c:v>
                  </c:pt>
                  <c:pt idx="12">
                    <c:v>0.32</c:v>
                  </c:pt>
                  <c:pt idx="13">
                    <c:v>3.00</c:v>
                  </c:pt>
                  <c:pt idx="14">
                    <c:v>1.50</c:v>
                  </c:pt>
                  <c:pt idx="15">
                    <c:v>1.50</c:v>
                  </c:pt>
                  <c:pt idx="16">
                    <c:v>2.00</c:v>
                  </c:pt>
                  <c:pt idx="17">
                    <c:v>6.00</c:v>
                  </c:pt>
                  <c:pt idx="18">
                    <c:v>2.00</c:v>
                  </c:pt>
                  <c:pt idx="19">
                    <c:v>0.67</c:v>
                  </c:pt>
                  <c:pt idx="20">
                    <c:v>3.00</c:v>
                  </c:pt>
                  <c:pt idx="21">
                    <c:v>0.11</c:v>
                  </c:pt>
                  <c:pt idx="22">
                    <c:v>0.30</c:v>
                  </c:pt>
                  <c:pt idx="23">
                    <c:v>3.00</c:v>
                  </c:pt>
                  <c:pt idx="24">
                    <c:v>2</c:v>
                  </c:pt>
                </c:lvl>
                <c:lvl>
                  <c:pt idx="0">
                    <c:v>0.09</c:v>
                  </c:pt>
                  <c:pt idx="1">
                    <c:v>0.13</c:v>
                  </c:pt>
                  <c:pt idx="2">
                    <c:v>1.00</c:v>
                  </c:pt>
                  <c:pt idx="3">
                    <c:v>0.02</c:v>
                  </c:pt>
                  <c:pt idx="4">
                    <c:v>0.38</c:v>
                  </c:pt>
                  <c:pt idx="5">
                    <c:v>0.50</c:v>
                  </c:pt>
                  <c:pt idx="6">
                    <c:v>0.23</c:v>
                  </c:pt>
                  <c:pt idx="7">
                    <c:v>0.10</c:v>
                  </c:pt>
                  <c:pt idx="8">
                    <c:v>1.00</c:v>
                  </c:pt>
                  <c:pt idx="9">
                    <c:v>1.00</c:v>
                  </c:pt>
                  <c:pt idx="10">
                    <c:v>0.05</c:v>
                  </c:pt>
                  <c:pt idx="11">
                    <c:v>2.00</c:v>
                  </c:pt>
                  <c:pt idx="12">
                    <c:v>0.16</c:v>
                  </c:pt>
                  <c:pt idx="13">
                    <c:v>2.00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0.50</c:v>
                  </c:pt>
                  <c:pt idx="17">
                    <c:v>2.00</c:v>
                  </c:pt>
                  <c:pt idx="18">
                    <c:v>1.00</c:v>
                  </c:pt>
                  <c:pt idx="19">
                    <c:v>0.50</c:v>
                  </c:pt>
                  <c:pt idx="20">
                    <c:v>2.00</c:v>
                  </c:pt>
                  <c:pt idx="21">
                    <c:v>0.02</c:v>
                  </c:pt>
                  <c:pt idx="22">
                    <c:v>0.20</c:v>
                  </c:pt>
                  <c:pt idx="23">
                    <c:v>2.00</c:v>
                  </c:pt>
                  <c:pt idx="24">
                    <c:v>1.00</c:v>
                  </c:pt>
                </c:lvl>
                <c:lvl>
                  <c:pt idx="0">
                    <c:v>0.45</c:v>
                  </c:pt>
                  <c:pt idx="1">
                    <c:v>0.32</c:v>
                  </c:pt>
                  <c:pt idx="2">
                    <c:v>1.00</c:v>
                  </c:pt>
                  <c:pt idx="3">
                    <c:v>0.42</c:v>
                  </c:pt>
                  <c:pt idx="4">
                    <c:v>0.70</c:v>
                  </c:pt>
                  <c:pt idx="5">
                    <c:v>0.54</c:v>
                  </c:pt>
                  <c:pt idx="6">
                    <c:v>0.39</c:v>
                  </c:pt>
                  <c:pt idx="7">
                    <c:v>0.45</c:v>
                  </c:pt>
                  <c:pt idx="8">
                    <c:v>0.58</c:v>
                  </c:pt>
                  <c:pt idx="9">
                    <c:v>0.63</c:v>
                  </c:pt>
                  <c:pt idx="10">
                    <c:v>0.06</c:v>
                  </c:pt>
                  <c:pt idx="11">
                    <c:v>0.53</c:v>
                  </c:pt>
                  <c:pt idx="12">
                    <c:v>0.64</c:v>
                  </c:pt>
                  <c:pt idx="13">
                    <c:v>0.91</c:v>
                  </c:pt>
                  <c:pt idx="14">
                    <c:v>0.79</c:v>
                  </c:pt>
                  <c:pt idx="15">
                    <c:v>0.71</c:v>
                  </c:pt>
                  <c:pt idx="16">
                    <c:v>0.36</c:v>
                  </c:pt>
                  <c:pt idx="17">
                    <c:v>0.45</c:v>
                  </c:pt>
                  <c:pt idx="18">
                    <c:v>1.00</c:v>
                  </c:pt>
                  <c:pt idx="19">
                    <c:v>0.09</c:v>
                  </c:pt>
                  <c:pt idx="20">
                    <c:v>0.74</c:v>
                  </c:pt>
                  <c:pt idx="21">
                    <c:v>1.00</c:v>
                  </c:pt>
                  <c:pt idx="22">
                    <c:v>0.20</c:v>
                  </c:pt>
                  <c:pt idx="23">
                    <c:v>0.50</c:v>
                  </c:pt>
                  <c:pt idx="24">
                    <c:v>0.678571429</c:v>
                  </c:pt>
                </c:lvl>
                <c:lvl>
                  <c:pt idx="0">
                    <c:v>1.00</c:v>
                  </c:pt>
                  <c:pt idx="1">
                    <c:v>1.00</c:v>
                  </c:pt>
                  <c:pt idx="2">
                    <c:v>2.50</c:v>
                  </c:pt>
                  <c:pt idx="3">
                    <c:v>1.00</c:v>
                  </c:pt>
                  <c:pt idx="4">
                    <c:v>1.40</c:v>
                  </c:pt>
                  <c:pt idx="5">
                    <c:v>1.00</c:v>
                  </c:pt>
                  <c:pt idx="6">
                    <c:v>1.00</c:v>
                  </c:pt>
                  <c:pt idx="7">
                    <c:v>1.00</c:v>
                  </c:pt>
                  <c:pt idx="8">
                    <c:v>1.00</c:v>
                  </c:pt>
                  <c:pt idx="9">
                    <c:v>1.33</c:v>
                  </c:pt>
                  <c:pt idx="10">
                    <c:v>0.09</c:v>
                  </c:pt>
                  <c:pt idx="11">
                    <c:v>1.17</c:v>
                  </c:pt>
                  <c:pt idx="12">
                    <c:v>2.00</c:v>
                  </c:pt>
                  <c:pt idx="13">
                    <c:v>1.50</c:v>
                  </c:pt>
                  <c:pt idx="14">
                    <c:v>1.67</c:v>
                  </c:pt>
                  <c:pt idx="15">
                    <c:v>1.22</c:v>
                  </c:pt>
                  <c:pt idx="16">
                    <c:v>1.00</c:v>
                  </c:pt>
                  <c:pt idx="17">
                    <c:v>0.90</c:v>
                  </c:pt>
                  <c:pt idx="18">
                    <c:v>5.00</c:v>
                  </c:pt>
                  <c:pt idx="19">
                    <c:v>1.00</c:v>
                  </c:pt>
                  <c:pt idx="20">
                    <c:v>4.00</c:v>
                  </c:pt>
                  <c:pt idx="21">
                    <c:v>2.00</c:v>
                  </c:pt>
                  <c:pt idx="22">
                    <c:v>1.25</c:v>
                  </c:pt>
                  <c:pt idx="23">
                    <c:v>1.00</c:v>
                  </c:pt>
                  <c:pt idx="24">
                    <c:v>2.00</c:v>
                  </c:pt>
                </c:lvl>
                <c:lvl>
                  <c:pt idx="0">
                    <c:v>10.00</c:v>
                  </c:pt>
                  <c:pt idx="1">
                    <c:v>15.50</c:v>
                  </c:pt>
                  <c:pt idx="2">
                    <c:v>14.00</c:v>
                  </c:pt>
                  <c:pt idx="3">
                    <c:v>6.00</c:v>
                  </c:pt>
                  <c:pt idx="4">
                    <c:v>23.00</c:v>
                  </c:pt>
                  <c:pt idx="5">
                    <c:v>13.00</c:v>
                  </c:pt>
                  <c:pt idx="6">
                    <c:v>27.00</c:v>
                  </c:pt>
                  <c:pt idx="7">
                    <c:v>22.00</c:v>
                  </c:pt>
                  <c:pt idx="8">
                    <c:v>19.00</c:v>
                  </c:pt>
                  <c:pt idx="9">
                    <c:v>24.00</c:v>
                  </c:pt>
                  <c:pt idx="10">
                    <c:v>191.50</c:v>
                  </c:pt>
                  <c:pt idx="11">
                    <c:v>19.00</c:v>
                  </c:pt>
                  <c:pt idx="12">
                    <c:v>5.50</c:v>
                  </c:pt>
                  <c:pt idx="13">
                    <c:v>11.00</c:v>
                  </c:pt>
                  <c:pt idx="14">
                    <c:v>39.00</c:v>
                  </c:pt>
                  <c:pt idx="15">
                    <c:v>21.00</c:v>
                  </c:pt>
                  <c:pt idx="16">
                    <c:v>11.00</c:v>
                  </c:pt>
                  <c:pt idx="17">
                    <c:v>137.00</c:v>
                  </c:pt>
                  <c:pt idx="18">
                    <c:v>17.00</c:v>
                  </c:pt>
                  <c:pt idx="19">
                    <c:v>32.00</c:v>
                  </c:pt>
                  <c:pt idx="20">
                    <c:v>31.00</c:v>
                  </c:pt>
                  <c:pt idx="21">
                    <c:v>3.00</c:v>
                  </c:pt>
                  <c:pt idx="22">
                    <c:v>117.00</c:v>
                  </c:pt>
                  <c:pt idx="23">
                    <c:v>28.00</c:v>
                  </c:pt>
                  <c:pt idx="24">
                    <c:v>28.00</c:v>
                  </c:pt>
                </c:lvl>
                <c:lvl>
                  <c:pt idx="0">
                    <c:v>0.87</c:v>
                  </c:pt>
                  <c:pt idx="1">
                    <c:v>2.07</c:v>
                  </c:pt>
                  <c:pt idx="2">
                    <c:v>7.00</c:v>
                  </c:pt>
                  <c:pt idx="3">
                    <c:v>0.59</c:v>
                  </c:pt>
                  <c:pt idx="4">
                    <c:v>2.88</c:v>
                  </c:pt>
                  <c:pt idx="5">
                    <c:v>6.50</c:v>
                  </c:pt>
                  <c:pt idx="6">
                    <c:v>4.15</c:v>
                  </c:pt>
                  <c:pt idx="7">
                    <c:v>2.20</c:v>
                  </c:pt>
                  <c:pt idx="8">
                    <c:v>19.00</c:v>
                  </c:pt>
                  <c:pt idx="9">
                    <c:v>24.00</c:v>
                  </c:pt>
                  <c:pt idx="10">
                    <c:v>19.15</c:v>
                  </c:pt>
                  <c:pt idx="11">
                    <c:v>19.00</c:v>
                  </c:pt>
                  <c:pt idx="12">
                    <c:v>0.58</c:v>
                  </c:pt>
                  <c:pt idx="13">
                    <c:v>11</c:v>
                  </c:pt>
                  <c:pt idx="14">
                    <c:v>19.50</c:v>
                  </c:pt>
                  <c:pt idx="15">
                    <c:v>10.50</c:v>
                  </c:pt>
                  <c:pt idx="16">
                    <c:v>5.50</c:v>
                  </c:pt>
                  <c:pt idx="17">
                    <c:v>137.00</c:v>
                  </c:pt>
                  <c:pt idx="18">
                    <c:v>17.00</c:v>
                  </c:pt>
                  <c:pt idx="19">
                    <c:v>5.33</c:v>
                  </c:pt>
                  <c:pt idx="20">
                    <c:v>31.00</c:v>
                  </c:pt>
                  <c:pt idx="21">
                    <c:v>0.26</c:v>
                  </c:pt>
                  <c:pt idx="22">
                    <c:v>11.70</c:v>
                  </c:pt>
                  <c:pt idx="23">
                    <c:v>28.00</c:v>
                  </c:pt>
                  <c:pt idx="24">
                    <c:v>9.33</c:v>
                  </c:pt>
                </c:lvl>
                <c:lvl>
                  <c:pt idx="0">
                    <c:v>0.03</c:v>
                  </c:pt>
                  <c:pt idx="1">
                    <c:v>0.07</c:v>
                  </c:pt>
                  <c:pt idx="2">
                    <c:v>0.35</c:v>
                  </c:pt>
                  <c:pt idx="3">
                    <c:v>0.02</c:v>
                  </c:pt>
                  <c:pt idx="4">
                    <c:v>0.10</c:v>
                  </c:pt>
                  <c:pt idx="5">
                    <c:v>0.32</c:v>
                  </c:pt>
                  <c:pt idx="6">
                    <c:v>0.14</c:v>
                  </c:pt>
                  <c:pt idx="7">
                    <c:v>0.08</c:v>
                  </c:pt>
                  <c:pt idx="8">
                    <c:v>1.90</c:v>
                  </c:pt>
                  <c:pt idx="9">
                    <c:v>2.40</c:v>
                  </c:pt>
                  <c:pt idx="10">
                    <c:v>0.64</c:v>
                  </c:pt>
                  <c:pt idx="11">
                    <c:v>0.61</c:v>
                  </c:pt>
                  <c:pt idx="12">
                    <c:v>0.02</c:v>
                  </c:pt>
                  <c:pt idx="13">
                    <c:v>0.61</c:v>
                  </c:pt>
                  <c:pt idx="14">
                    <c:v>1.08</c:v>
                  </c:pt>
                  <c:pt idx="15">
                    <c:v>0.49</c:v>
                  </c:pt>
                  <c:pt idx="16">
                    <c:v>0.23</c:v>
                  </c:pt>
                  <c:pt idx="17">
                    <c:v>4.57</c:v>
                  </c:pt>
                  <c:pt idx="18">
                    <c:v>5.67</c:v>
                  </c:pt>
                  <c:pt idx="19">
                    <c:v>0.18</c:v>
                  </c:pt>
                  <c:pt idx="20">
                    <c:v>1.19</c:v>
                  </c:pt>
                  <c:pt idx="21">
                    <c:v>0.01</c:v>
                  </c:pt>
                  <c:pt idx="22">
                    <c:v>0.42</c:v>
                  </c:pt>
                  <c:pt idx="23">
                    <c:v>3.50</c:v>
                  </c:pt>
                  <c:pt idx="24">
                    <c:v>0.36</c:v>
                  </c:pt>
                </c:lvl>
                <c:lvl>
                  <c:pt idx="0">
                    <c:v>5.00</c:v>
                  </c:pt>
                  <c:pt idx="1">
                    <c:v>1.82</c:v>
                  </c:pt>
                  <c:pt idx="2">
                    <c:v>2.80</c:v>
                  </c:pt>
                  <c:pt idx="3">
                    <c:v>12.00</c:v>
                  </c:pt>
                  <c:pt idx="4">
                    <c:v>5.75</c:v>
                  </c:pt>
                  <c:pt idx="5">
                    <c:v>6.50</c:v>
                  </c:pt>
                  <c:pt idx="6">
                    <c:v>13.50</c:v>
                  </c:pt>
                  <c:pt idx="7">
                    <c:v>5.50</c:v>
                  </c:pt>
                  <c:pt idx="8">
                    <c:v>9.50</c:v>
                  </c:pt>
                  <c:pt idx="9">
                    <c:v>12.00</c:v>
                  </c:pt>
                  <c:pt idx="10">
                    <c:v>42.56</c:v>
                  </c:pt>
                  <c:pt idx="11">
                    <c:v>2.38</c:v>
                  </c:pt>
                  <c:pt idx="12">
                    <c:v>1.83</c:v>
                  </c:pt>
                  <c:pt idx="13">
                    <c:v>3.67</c:v>
                  </c:pt>
                  <c:pt idx="14">
                    <c:v>13.00</c:v>
                  </c:pt>
                  <c:pt idx="15">
                    <c:v>7.00</c:v>
                  </c:pt>
                  <c:pt idx="16">
                    <c:v>2.75</c:v>
                  </c:pt>
                  <c:pt idx="17">
                    <c:v>22.83</c:v>
                  </c:pt>
                  <c:pt idx="18">
                    <c:v>8.50</c:v>
                  </c:pt>
                  <c:pt idx="19">
                    <c:v>8.00</c:v>
                  </c:pt>
                  <c:pt idx="20">
                    <c:v>10.33</c:v>
                  </c:pt>
                  <c:pt idx="21">
                    <c:v>2.40</c:v>
                  </c:pt>
                  <c:pt idx="22">
                    <c:v>39.00</c:v>
                  </c:pt>
                  <c:pt idx="23">
                    <c:v>9.33</c:v>
                  </c:pt>
                  <c:pt idx="24">
                    <c:v>4.67</c:v>
                  </c:pt>
                </c:lvl>
                <c:lvl>
                  <c:pt idx="0">
                    <c:v>5.50</c:v>
                  </c:pt>
                  <c:pt idx="1">
                    <c:v>10.50</c:v>
                  </c:pt>
                  <c:pt idx="2">
                    <c:v>0.00</c:v>
                  </c:pt>
                  <c:pt idx="3">
                    <c:v>3.50</c:v>
                  </c:pt>
                  <c:pt idx="4">
                    <c:v>7.00</c:v>
                  </c:pt>
                  <c:pt idx="5">
                    <c:v>6.00</c:v>
                  </c:pt>
                  <c:pt idx="6">
                    <c:v>16.50</c:v>
                  </c:pt>
                  <c:pt idx="7">
                    <c:v>12.00</c:v>
                  </c:pt>
                  <c:pt idx="8">
                    <c:v>8.00</c:v>
                  </c:pt>
                  <c:pt idx="9">
                    <c:v>9.00</c:v>
                  </c:pt>
                  <c:pt idx="10">
                    <c:v>180.50</c:v>
                  </c:pt>
                  <c:pt idx="11">
                    <c:v>9.00</c:v>
                  </c:pt>
                  <c:pt idx="12">
                    <c:v>2.00</c:v>
                  </c:pt>
                  <c:pt idx="13">
                    <c:v>1.00</c:v>
                  </c:pt>
                  <c:pt idx="14">
                    <c:v>8.00</c:v>
                  </c:pt>
                  <c:pt idx="15">
                    <c:v>6.00</c:v>
                  </c:pt>
                  <c:pt idx="16">
                    <c:v>7.00</c:v>
                  </c:pt>
                  <c:pt idx="17">
                    <c:v>75.00</c:v>
                  </c:pt>
                  <c:pt idx="18">
                    <c:v>0.00</c:v>
                  </c:pt>
                  <c:pt idx="19">
                    <c:v>29.00</c:v>
                  </c:pt>
                  <c:pt idx="20">
                    <c:v>8.00</c:v>
                  </c:pt>
                  <c:pt idx="21">
                    <c:v>0.00</c:v>
                  </c:pt>
                  <c:pt idx="22">
                    <c:v>94.00</c:v>
                  </c:pt>
                  <c:pt idx="23">
                    <c:v>14.00</c:v>
                  </c:pt>
                  <c:pt idx="24">
                    <c:v>9.00</c:v>
                  </c:pt>
                </c:lvl>
                <c:lvl>
                  <c:pt idx="0">
                    <c:v>0.48</c:v>
                  </c:pt>
                  <c:pt idx="1">
                    <c:v>1.40</c:v>
                  </c:pt>
                  <c:pt idx="2">
                    <c:v>0.00</c:v>
                  </c:pt>
                  <c:pt idx="3">
                    <c:v>0.34</c:v>
                  </c:pt>
                  <c:pt idx="4">
                    <c:v>0.88</c:v>
                  </c:pt>
                  <c:pt idx="5">
                    <c:v>3.00</c:v>
                  </c:pt>
                  <c:pt idx="6">
                    <c:v>2.54</c:v>
                  </c:pt>
                  <c:pt idx="7">
                    <c:v>1.20</c:v>
                  </c:pt>
                  <c:pt idx="8">
                    <c:v>8.00</c:v>
                  </c:pt>
                  <c:pt idx="9">
                    <c:v>9.00</c:v>
                  </c:pt>
                  <c:pt idx="10">
                    <c:v>18.05</c:v>
                  </c:pt>
                  <c:pt idx="11">
                    <c:v>9.00</c:v>
                  </c:pt>
                  <c:pt idx="12">
                    <c:v>0.21</c:v>
                  </c:pt>
                  <c:pt idx="13">
                    <c:v>1.00</c:v>
                  </c:pt>
                  <c:pt idx="14">
                    <c:v>4.00</c:v>
                  </c:pt>
                  <c:pt idx="15">
                    <c:v>3.00</c:v>
                  </c:pt>
                  <c:pt idx="16">
                    <c:v>3.50</c:v>
                  </c:pt>
                  <c:pt idx="17">
                    <c:v>75.00</c:v>
                  </c:pt>
                  <c:pt idx="18">
                    <c:v>0.00</c:v>
                  </c:pt>
                  <c:pt idx="19">
                    <c:v>4.83</c:v>
                  </c:pt>
                  <c:pt idx="20">
                    <c:v>8.00</c:v>
                  </c:pt>
                  <c:pt idx="21">
                    <c:v>0.00</c:v>
                  </c:pt>
                  <c:pt idx="22">
                    <c:v>9.40</c:v>
                  </c:pt>
                  <c:pt idx="23">
                    <c:v>14.00</c:v>
                  </c:pt>
                  <c:pt idx="24">
                    <c:v>3.00</c:v>
                  </c:pt>
                </c:lvl>
                <c:lvl>
                  <c:pt idx="0">
                    <c:v>2.75</c:v>
                  </c:pt>
                  <c:pt idx="1">
                    <c:v>1.24</c:v>
                  </c:pt>
                  <c:pt idx="2">
                    <c:v>0.00</c:v>
                  </c:pt>
                  <c:pt idx="3">
                    <c:v>7.00</c:v>
                  </c:pt>
                  <c:pt idx="4">
                    <c:v>1.75</c:v>
                  </c:pt>
                  <c:pt idx="5">
                    <c:v>3.00</c:v>
                  </c:pt>
                  <c:pt idx="6">
                    <c:v>8.25</c:v>
                  </c:pt>
                  <c:pt idx="7">
                    <c:v>3.00</c:v>
                  </c:pt>
                  <c:pt idx="8">
                    <c:v>4.00</c:v>
                  </c:pt>
                  <c:pt idx="9">
                    <c:v>4.50</c:v>
                  </c:pt>
                  <c:pt idx="10">
                    <c:v>40.11</c:v>
                  </c:pt>
                  <c:pt idx="11">
                    <c:v>1.13</c:v>
                  </c:pt>
                  <c:pt idx="12">
                    <c:v>0.67</c:v>
                  </c:pt>
                  <c:pt idx="13">
                    <c:v>0.33</c:v>
                  </c:pt>
                  <c:pt idx="14">
                    <c:v>2.67</c:v>
                  </c:pt>
                  <c:pt idx="15">
                    <c:v>2.00</c:v>
                  </c:pt>
                  <c:pt idx="16">
                    <c:v>1.75</c:v>
                  </c:pt>
                  <c:pt idx="17">
                    <c:v>12.50</c:v>
                  </c:pt>
                  <c:pt idx="18">
                    <c:v>0.00</c:v>
                  </c:pt>
                  <c:pt idx="19">
                    <c:v>7.25</c:v>
                  </c:pt>
                  <c:pt idx="20">
                    <c:v>2.67</c:v>
                  </c:pt>
                  <c:pt idx="21">
                    <c:v>0.00</c:v>
                  </c:pt>
                  <c:pt idx="22">
                    <c:v>31.33</c:v>
                  </c:pt>
                  <c:pt idx="23">
                    <c:v>4.67</c:v>
                  </c:pt>
                  <c:pt idx="24">
                    <c:v>1.50</c:v>
                  </c:pt>
                </c:lvl>
                <c:lvl>
                  <c:pt idx="0">
                    <c:v>4.50</c:v>
                  </c:pt>
                  <c:pt idx="1">
                    <c:v>5.00</c:v>
                  </c:pt>
                  <c:pt idx="2">
                    <c:v>14.00</c:v>
                  </c:pt>
                  <c:pt idx="3">
                    <c:v>2.50</c:v>
                  </c:pt>
                  <c:pt idx="4">
                    <c:v>16.00</c:v>
                  </c:pt>
                  <c:pt idx="5">
                    <c:v>7.00</c:v>
                  </c:pt>
                  <c:pt idx="6">
                    <c:v>10.50</c:v>
                  </c:pt>
                  <c:pt idx="7">
                    <c:v>10.00</c:v>
                  </c:pt>
                  <c:pt idx="8">
                    <c:v>11.00</c:v>
                  </c:pt>
                  <c:pt idx="9">
                    <c:v>15.00</c:v>
                  </c:pt>
                  <c:pt idx="10">
                    <c:v>11.00</c:v>
                  </c:pt>
                  <c:pt idx="11">
                    <c:v>10.00</c:v>
                  </c:pt>
                  <c:pt idx="12">
                    <c:v>3.50</c:v>
                  </c:pt>
                  <c:pt idx="13">
                    <c:v>10.00</c:v>
                  </c:pt>
                  <c:pt idx="14">
                    <c:v>31.00</c:v>
                  </c:pt>
                  <c:pt idx="15">
                    <c:v>15.00</c:v>
                  </c:pt>
                  <c:pt idx="16">
                    <c:v>4.00</c:v>
                  </c:pt>
                  <c:pt idx="17">
                    <c:v>62.00</c:v>
                  </c:pt>
                  <c:pt idx="18">
                    <c:v>17.00</c:v>
                  </c:pt>
                  <c:pt idx="19">
                    <c:v>3.00</c:v>
                  </c:pt>
                  <c:pt idx="20">
                    <c:v>23.00</c:v>
                  </c:pt>
                  <c:pt idx="21">
                    <c:v>3.00</c:v>
                  </c:pt>
                  <c:pt idx="22">
                    <c:v>23.00</c:v>
                  </c:pt>
                  <c:pt idx="23">
                    <c:v>14.00</c:v>
                  </c:pt>
                  <c:pt idx="24">
                    <c:v>19.00</c:v>
                  </c:pt>
                </c:lvl>
                <c:lvl>
                  <c:pt idx="0">
                    <c:v>0.39</c:v>
                  </c:pt>
                  <c:pt idx="1">
                    <c:v>0.67</c:v>
                  </c:pt>
                  <c:pt idx="2">
                    <c:v>7.00</c:v>
                  </c:pt>
                  <c:pt idx="3">
                    <c:v>0.24</c:v>
                  </c:pt>
                  <c:pt idx="4">
                    <c:v>2.00</c:v>
                  </c:pt>
                  <c:pt idx="5">
                    <c:v>3.50</c:v>
                  </c:pt>
                  <c:pt idx="6">
                    <c:v>1.62</c:v>
                  </c:pt>
                  <c:pt idx="7">
                    <c:v>1.00</c:v>
                  </c:pt>
                  <c:pt idx="8">
                    <c:v>11.00</c:v>
                  </c:pt>
                  <c:pt idx="9">
                    <c:v>15.00</c:v>
                  </c:pt>
                  <c:pt idx="10">
                    <c:v>1.10</c:v>
                  </c:pt>
                  <c:pt idx="11">
                    <c:v>10.00</c:v>
                  </c:pt>
                  <c:pt idx="12">
                    <c:v>0.37</c:v>
                  </c:pt>
                  <c:pt idx="13">
                    <c:v>10.00</c:v>
                  </c:pt>
                  <c:pt idx="14">
                    <c:v>15.50</c:v>
                  </c:pt>
                  <c:pt idx="15">
                    <c:v>7.50</c:v>
                  </c:pt>
                  <c:pt idx="16">
                    <c:v>2.00</c:v>
                  </c:pt>
                  <c:pt idx="17">
                    <c:v>62.00</c:v>
                  </c:pt>
                  <c:pt idx="18">
                    <c:v>17.00</c:v>
                  </c:pt>
                  <c:pt idx="19">
                    <c:v>0.50</c:v>
                  </c:pt>
                  <c:pt idx="20">
                    <c:v>23.00</c:v>
                  </c:pt>
                  <c:pt idx="21">
                    <c:v>0.26</c:v>
                  </c:pt>
                  <c:pt idx="22">
                    <c:v>2.30</c:v>
                  </c:pt>
                  <c:pt idx="23">
                    <c:v>14.00</c:v>
                  </c:pt>
                  <c:pt idx="24">
                    <c:v>6.33</c:v>
                  </c:pt>
                </c:lvl>
                <c:lvl>
                  <c:pt idx="0">
                    <c:v>2.25</c:v>
                  </c:pt>
                  <c:pt idx="1">
                    <c:v>0.59</c:v>
                  </c:pt>
                  <c:pt idx="2">
                    <c:v>2.80</c:v>
                  </c:pt>
                  <c:pt idx="3">
                    <c:v>5.00</c:v>
                  </c:pt>
                  <c:pt idx="4">
                    <c:v>4.00</c:v>
                  </c:pt>
                  <c:pt idx="5">
                    <c:v>3.50</c:v>
                  </c:pt>
                  <c:pt idx="6">
                    <c:v>5.25</c:v>
                  </c:pt>
                  <c:pt idx="7">
                    <c:v>2.50</c:v>
                  </c:pt>
                  <c:pt idx="8">
                    <c:v>5.50</c:v>
                  </c:pt>
                  <c:pt idx="9">
                    <c:v>7.50</c:v>
                  </c:pt>
                  <c:pt idx="10">
                    <c:v>2.44</c:v>
                  </c:pt>
                  <c:pt idx="11">
                    <c:v>1.25</c:v>
                  </c:pt>
                  <c:pt idx="12">
                    <c:v>1.17</c:v>
                  </c:pt>
                  <c:pt idx="13">
                    <c:v>3.33</c:v>
                  </c:pt>
                  <c:pt idx="14">
                    <c:v>10.33</c:v>
                  </c:pt>
                  <c:pt idx="15">
                    <c:v>5.00</c:v>
                  </c:pt>
                  <c:pt idx="16">
                    <c:v>1.00</c:v>
                  </c:pt>
                  <c:pt idx="17">
                    <c:v>10.33</c:v>
                  </c:pt>
                  <c:pt idx="18">
                    <c:v>8.50</c:v>
                  </c:pt>
                  <c:pt idx="19">
                    <c:v>0.75</c:v>
                  </c:pt>
                  <c:pt idx="20">
                    <c:v>7.67</c:v>
                  </c:pt>
                  <c:pt idx="21">
                    <c:v>2.40</c:v>
                  </c:pt>
                  <c:pt idx="22">
                    <c:v>7.67</c:v>
                  </c:pt>
                  <c:pt idx="23">
                    <c:v>4.67</c:v>
                  </c:pt>
                  <c:pt idx="24">
                    <c:v>3.17</c:v>
                  </c:pt>
                </c:lvl>
                <c:lvl>
                  <c:pt idx="0">
                    <c:v>20</c:v>
                  </c:pt>
                  <c:pt idx="1">
                    <c:v>31</c:v>
                  </c:pt>
                  <c:pt idx="2">
                    <c:v>14</c:v>
                  </c:pt>
                  <c:pt idx="3">
                    <c:v>24</c:v>
                  </c:pt>
                  <c:pt idx="4">
                    <c:v>23</c:v>
                  </c:pt>
                  <c:pt idx="5">
                    <c:v>13</c:v>
                  </c:pt>
                  <c:pt idx="6">
                    <c:v>54</c:v>
                  </c:pt>
                  <c:pt idx="7">
                    <c:v>22</c:v>
                  </c:pt>
                  <c:pt idx="8">
                    <c:v>19</c:v>
                  </c:pt>
                  <c:pt idx="9">
                    <c:v>24</c:v>
                  </c:pt>
                  <c:pt idx="10">
                    <c:v>383</c:v>
                  </c:pt>
                  <c:pt idx="11">
                    <c:v>19</c:v>
                  </c:pt>
                  <c:pt idx="12">
                    <c:v>11</c:v>
                  </c:pt>
                  <c:pt idx="13">
                    <c:v>11</c:v>
                  </c:pt>
                  <c:pt idx="14">
                    <c:v>39</c:v>
                  </c:pt>
                  <c:pt idx="15">
                    <c:v>21</c:v>
                  </c:pt>
                  <c:pt idx="16">
                    <c:v>11</c:v>
                  </c:pt>
                  <c:pt idx="17">
                    <c:v>137</c:v>
                  </c:pt>
                  <c:pt idx="18">
                    <c:v>17</c:v>
                  </c:pt>
                  <c:pt idx="19">
                    <c:v>32</c:v>
                  </c:pt>
                  <c:pt idx="20">
                    <c:v>31</c:v>
                  </c:pt>
                  <c:pt idx="21">
                    <c:v>12</c:v>
                  </c:pt>
                  <c:pt idx="22">
                    <c:v>117</c:v>
                  </c:pt>
                  <c:pt idx="23">
                    <c:v>28</c:v>
                  </c:pt>
                  <c:pt idx="24">
                    <c:v>28</c:v>
                  </c:pt>
                </c:lvl>
                <c:lvl>
                  <c:pt idx="0">
                    <c:v>11</c:v>
                  </c:pt>
                  <c:pt idx="1">
                    <c:v>21</c:v>
                  </c:pt>
                  <c:pt idx="2">
                    <c:v>0</c:v>
                  </c:pt>
                  <c:pt idx="3">
                    <c:v>14</c:v>
                  </c:pt>
                  <c:pt idx="4">
                    <c:v>7</c:v>
                  </c:pt>
                  <c:pt idx="5">
                    <c:v>6</c:v>
                  </c:pt>
                  <c:pt idx="6">
                    <c:v>33</c:v>
                  </c:pt>
                  <c:pt idx="7">
                    <c:v>12</c:v>
                  </c:pt>
                  <c:pt idx="8">
                    <c:v>8</c:v>
                  </c:pt>
                  <c:pt idx="9">
                    <c:v>9</c:v>
                  </c:pt>
                  <c:pt idx="10">
                    <c:v>361</c:v>
                  </c:pt>
                  <c:pt idx="11">
                    <c:v>9</c:v>
                  </c:pt>
                  <c:pt idx="12">
                    <c:v>4</c:v>
                  </c:pt>
                  <c:pt idx="13">
                    <c:v>1</c:v>
                  </c:pt>
                  <c:pt idx="14">
                    <c:v>8</c:v>
                  </c:pt>
                  <c:pt idx="15">
                    <c:v>6</c:v>
                  </c:pt>
                  <c:pt idx="16">
                    <c:v>7</c:v>
                  </c:pt>
                  <c:pt idx="17">
                    <c:v>75</c:v>
                  </c:pt>
                  <c:pt idx="18">
                    <c:v>0</c:v>
                  </c:pt>
                  <c:pt idx="19">
                    <c:v>29</c:v>
                  </c:pt>
                  <c:pt idx="20">
                    <c:v>8</c:v>
                  </c:pt>
                  <c:pt idx="21">
                    <c:v>0</c:v>
                  </c:pt>
                  <c:pt idx="22">
                    <c:v>94</c:v>
                  </c:pt>
                  <c:pt idx="23">
                    <c:v>14</c:v>
                  </c:pt>
                  <c:pt idx="24">
                    <c:v>9</c:v>
                  </c:pt>
                </c:lvl>
                <c:lvl>
                  <c:pt idx="0">
                    <c:v>9</c:v>
                  </c:pt>
                  <c:pt idx="1">
                    <c:v>10</c:v>
                  </c:pt>
                  <c:pt idx="2">
                    <c:v>14</c:v>
                  </c:pt>
                  <c:pt idx="3">
                    <c:v>10</c:v>
                  </c:pt>
                  <c:pt idx="4">
                    <c:v>16</c:v>
                  </c:pt>
                  <c:pt idx="5">
                    <c:v>7</c:v>
                  </c:pt>
                  <c:pt idx="6">
                    <c:v>21</c:v>
                  </c:pt>
                  <c:pt idx="7">
                    <c:v>10</c:v>
                  </c:pt>
                  <c:pt idx="8">
                    <c:v>11</c:v>
                  </c:pt>
                  <c:pt idx="9">
                    <c:v>15</c:v>
                  </c:pt>
                  <c:pt idx="10">
                    <c:v>22</c:v>
                  </c:pt>
                  <c:pt idx="11">
                    <c:v>10</c:v>
                  </c:pt>
                  <c:pt idx="12">
                    <c:v>7</c:v>
                  </c:pt>
                  <c:pt idx="13">
                    <c:v>10</c:v>
                  </c:pt>
                  <c:pt idx="14">
                    <c:v>31</c:v>
                  </c:pt>
                  <c:pt idx="15">
                    <c:v>15</c:v>
                  </c:pt>
                  <c:pt idx="16">
                    <c:v>4</c:v>
                  </c:pt>
                  <c:pt idx="17">
                    <c:v>62</c:v>
                  </c:pt>
                  <c:pt idx="18">
                    <c:v>17</c:v>
                  </c:pt>
                  <c:pt idx="19">
                    <c:v>3</c:v>
                  </c:pt>
                  <c:pt idx="20">
                    <c:v>23</c:v>
                  </c:pt>
                  <c:pt idx="21">
                    <c:v>12</c:v>
                  </c:pt>
                  <c:pt idx="22">
                    <c:v>23</c:v>
                  </c:pt>
                  <c:pt idx="23">
                    <c:v>14</c:v>
                  </c:pt>
                  <c:pt idx="24">
                    <c:v>19</c:v>
                  </c:pt>
                </c:lvl>
                <c:lvl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3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lvl>
                <c:lvl>
                  <c:pt idx="0">
                    <c:v>0</c:v>
                  </c:pt>
                  <c:pt idx="1">
                    <c:v>11</c:v>
                  </c:pt>
                  <c:pt idx="2">
                    <c:v>0</c:v>
                  </c:pt>
                  <c:pt idx="3">
                    <c:v>12</c:v>
                  </c:pt>
                  <c:pt idx="4">
                    <c:v>0</c:v>
                  </c:pt>
                  <c:pt idx="5">
                    <c:v>0</c:v>
                  </c:pt>
                  <c:pt idx="6">
                    <c:v>17</c:v>
                  </c:pt>
                  <c:pt idx="7">
                    <c:v>1</c:v>
                  </c:pt>
                  <c:pt idx="8">
                    <c:v>2</c:v>
                  </c:pt>
                  <c:pt idx="9">
                    <c:v>1</c:v>
                  </c:pt>
                  <c:pt idx="10">
                    <c:v>5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0</c:v>
                  </c:pt>
                  <c:pt idx="15">
                    <c:v>6</c:v>
                  </c:pt>
                  <c:pt idx="16">
                    <c:v>6</c:v>
                  </c:pt>
                  <c:pt idx="17">
                    <c:v>0</c:v>
                  </c:pt>
                  <c:pt idx="18">
                    <c:v>0</c:v>
                  </c:pt>
                  <c:pt idx="19">
                    <c:v>29</c:v>
                  </c:pt>
                  <c:pt idx="20">
                    <c:v>0</c:v>
                  </c:pt>
                  <c:pt idx="21">
                    <c:v>0</c:v>
                  </c:pt>
                  <c:pt idx="22">
                    <c:v>94</c:v>
                  </c:pt>
                  <c:pt idx="23">
                    <c:v>0</c:v>
                  </c:pt>
                  <c:pt idx="24">
                    <c:v>0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0</c:v>
                  </c:pt>
                  <c:pt idx="3">
                    <c:v>2</c:v>
                  </c:pt>
                  <c:pt idx="4">
                    <c:v>1</c:v>
                  </c:pt>
                  <c:pt idx="5">
                    <c:v>0</c:v>
                  </c:pt>
                  <c:pt idx="6">
                    <c:v>4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8</c:v>
                  </c:pt>
                  <c:pt idx="11">
                    <c:v>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2</c:v>
                  </c:pt>
                  <c:pt idx="24">
                    <c:v>0</c:v>
                  </c:pt>
                </c:lvl>
                <c:lvl>
                  <c:pt idx="0">
                    <c:v>0</c:v>
                  </c:pt>
                  <c:pt idx="1">
                    <c:v>7</c:v>
                  </c:pt>
                  <c:pt idx="2">
                    <c:v>2</c:v>
                  </c:pt>
                  <c:pt idx="3">
                    <c:v>10</c:v>
                  </c:pt>
                  <c:pt idx="4">
                    <c:v>1</c:v>
                  </c:pt>
                  <c:pt idx="5">
                    <c:v>0</c:v>
                  </c:pt>
                  <c:pt idx="6">
                    <c:v>9</c:v>
                  </c:pt>
                  <c:pt idx="7">
                    <c:v>1</c:v>
                  </c:pt>
                  <c:pt idx="8">
                    <c:v>1</c:v>
                  </c:pt>
                  <c:pt idx="9">
                    <c:v>3</c:v>
                  </c:pt>
                  <c:pt idx="10">
                    <c:v>5</c:v>
                  </c:pt>
                  <c:pt idx="11">
                    <c:v>0</c:v>
                  </c:pt>
                  <c:pt idx="12">
                    <c:v>4</c:v>
                  </c:pt>
                  <c:pt idx="13">
                    <c:v>0</c:v>
                  </c:pt>
                  <c:pt idx="14">
                    <c:v>0</c:v>
                  </c:pt>
                  <c:pt idx="15">
                    <c:v>7</c:v>
                  </c:pt>
                  <c:pt idx="16">
                    <c:v>4</c:v>
                  </c:pt>
                  <c:pt idx="17">
                    <c:v>4</c:v>
                  </c:pt>
                  <c:pt idx="18">
                    <c:v>1</c:v>
                  </c:pt>
                  <c:pt idx="19">
                    <c:v>3</c:v>
                  </c:pt>
                  <c:pt idx="20">
                    <c:v>0</c:v>
                  </c:pt>
                  <c:pt idx="21">
                    <c:v>1</c:v>
                  </c:pt>
                  <c:pt idx="22">
                    <c:v>10</c:v>
                  </c:pt>
                  <c:pt idx="23">
                    <c:v>2</c:v>
                  </c:pt>
                  <c:pt idx="24">
                    <c:v>3</c:v>
                  </c:pt>
                </c:lvl>
                <c:lvl>
                  <c:pt idx="0">
                    <c:v>9</c:v>
                  </c:pt>
                  <c:pt idx="1">
                    <c:v>3</c:v>
                  </c:pt>
                  <c:pt idx="2">
                    <c:v>0</c:v>
                  </c:pt>
                  <c:pt idx="3">
                    <c:v>0</c:v>
                  </c:pt>
                  <c:pt idx="4">
                    <c:v>6</c:v>
                  </c:pt>
                  <c:pt idx="5">
                    <c:v>6</c:v>
                  </c:pt>
                  <c:pt idx="6">
                    <c:v>12</c:v>
                  </c:pt>
                  <c:pt idx="7">
                    <c:v>10</c:v>
                  </c:pt>
                  <c:pt idx="8">
                    <c:v>6</c:v>
                  </c:pt>
                  <c:pt idx="9">
                    <c:v>7</c:v>
                  </c:pt>
                  <c:pt idx="10">
                    <c:v>348</c:v>
                  </c:pt>
                  <c:pt idx="11">
                    <c:v>5</c:v>
                  </c:pt>
                  <c:pt idx="12">
                    <c:v>0</c:v>
                  </c:pt>
                  <c:pt idx="13">
                    <c:v>0</c:v>
                  </c:pt>
                  <c:pt idx="14">
                    <c:v>8</c:v>
                  </c:pt>
                  <c:pt idx="15">
                    <c:v>0</c:v>
                  </c:pt>
                  <c:pt idx="16">
                    <c:v>0</c:v>
                  </c:pt>
                  <c:pt idx="17">
                    <c:v>74</c:v>
                  </c:pt>
                  <c:pt idx="18">
                    <c:v>0</c:v>
                  </c:pt>
                  <c:pt idx="19">
                    <c:v>0</c:v>
                  </c:pt>
                  <c:pt idx="20">
                    <c:v>8</c:v>
                  </c:pt>
                  <c:pt idx="21">
                    <c:v>0</c:v>
                  </c:pt>
                  <c:pt idx="22">
                    <c:v>0</c:v>
                  </c:pt>
                  <c:pt idx="23">
                    <c:v>12</c:v>
                  </c:pt>
                  <c:pt idx="24">
                    <c:v>9</c:v>
                  </c:pt>
                </c:lvl>
                <c:lvl>
                  <c:pt idx="0">
                    <c:v>9</c:v>
                  </c:pt>
                  <c:pt idx="1">
                    <c:v>3</c:v>
                  </c:pt>
                  <c:pt idx="2">
                    <c:v>12</c:v>
                  </c:pt>
                  <c:pt idx="3">
                    <c:v>0</c:v>
                  </c:pt>
                  <c:pt idx="4">
                    <c:v>15</c:v>
                  </c:pt>
                  <c:pt idx="5">
                    <c:v>7</c:v>
                  </c:pt>
                  <c:pt idx="6">
                    <c:v>12</c:v>
                  </c:pt>
                  <c:pt idx="7">
                    <c:v>9</c:v>
                  </c:pt>
                  <c:pt idx="8">
                    <c:v>10</c:v>
                  </c:pt>
                  <c:pt idx="9">
                    <c:v>12</c:v>
                  </c:pt>
                  <c:pt idx="10">
                    <c:v>17</c:v>
                  </c:pt>
                  <c:pt idx="11">
                    <c:v>10</c:v>
                  </c:pt>
                  <c:pt idx="12">
                    <c:v>3</c:v>
                  </c:pt>
                  <c:pt idx="13">
                    <c:v>10</c:v>
                  </c:pt>
                  <c:pt idx="14">
                    <c:v>31</c:v>
                  </c:pt>
                  <c:pt idx="15">
                    <c:v>8</c:v>
                  </c:pt>
                  <c:pt idx="16">
                    <c:v>0</c:v>
                  </c:pt>
                  <c:pt idx="17">
                    <c:v>58</c:v>
                  </c:pt>
                  <c:pt idx="18">
                    <c:v>16</c:v>
                  </c:pt>
                  <c:pt idx="19">
                    <c:v>0</c:v>
                  </c:pt>
                  <c:pt idx="20">
                    <c:v>23</c:v>
                  </c:pt>
                  <c:pt idx="21">
                    <c:v>11</c:v>
                  </c:pt>
                  <c:pt idx="22">
                    <c:v>13</c:v>
                  </c:pt>
                  <c:pt idx="23">
                    <c:v>12</c:v>
                  </c:pt>
                  <c:pt idx="24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1</c:v>
                  </c:pt>
                  <c:pt idx="10">
                    <c:v>45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0</c:v>
                  </c:pt>
                  <c:pt idx="16">
                    <c:v>0</c:v>
                  </c:pt>
                  <c:pt idx="17">
                    <c:v>20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</c:v>
                  </c:pt>
                  <c:pt idx="21">
                    <c:v>0</c:v>
                  </c:pt>
                  <c:pt idx="22">
                    <c:v>0</c:v>
                  </c:pt>
                  <c:pt idx="23">
                    <c:v>1</c:v>
                  </c:pt>
                  <c:pt idx="24">
                    <c:v>3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3</c:v>
                  </c:pt>
                  <c:pt idx="3">
                    <c:v>0</c:v>
                  </c:pt>
                  <c:pt idx="4">
                    <c:v>4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2</c:v>
                  </c:pt>
                  <c:pt idx="16">
                    <c:v>0</c:v>
                  </c:pt>
                  <c:pt idx="17">
                    <c:v>18</c:v>
                  </c:pt>
                  <c:pt idx="18">
                    <c:v>4</c:v>
                  </c:pt>
                  <c:pt idx="19">
                    <c:v>0</c:v>
                  </c:pt>
                  <c:pt idx="20">
                    <c:v>4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5</c:v>
                  </c:pt>
                </c:lvl>
                <c:lvl>
                  <c:pt idx="0">
                    <c:v>9</c:v>
                  </c:pt>
                  <c:pt idx="1">
                    <c:v>19</c:v>
                  </c:pt>
                  <c:pt idx="2">
                    <c:v>27</c:v>
                  </c:pt>
                  <c:pt idx="3">
                    <c:v>28</c:v>
                  </c:pt>
                  <c:pt idx="4">
                    <c:v>33</c:v>
                  </c:pt>
                  <c:pt idx="5">
                    <c:v>7</c:v>
                  </c:pt>
                  <c:pt idx="6">
                    <c:v>45</c:v>
                  </c:pt>
                  <c:pt idx="7">
                    <c:v>79</c:v>
                  </c:pt>
                  <c:pt idx="8">
                    <c:v>17</c:v>
                  </c:pt>
                  <c:pt idx="9">
                    <c:v>23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14</c:v>
                  </c:pt>
                  <c:pt idx="13">
                    <c:v>45</c:v>
                  </c:pt>
                  <c:pt idx="14">
                    <c:v>53</c:v>
                  </c:pt>
                  <c:pt idx="15">
                    <c:v>58</c:v>
                  </c:pt>
                  <c:pt idx="16">
                    <c:v>57</c:v>
                  </c:pt>
                  <c:pt idx="17">
                    <c:v>58</c:v>
                  </c:pt>
                  <c:pt idx="18">
                    <c:v>23</c:v>
                  </c:pt>
                  <c:pt idx="19">
                    <c:v>80</c:v>
                  </c:pt>
                  <c:pt idx="20">
                    <c:v>23</c:v>
                  </c:pt>
                  <c:pt idx="21">
                    <c:v>14</c:v>
                  </c:pt>
                  <c:pt idx="22">
                    <c:v>66</c:v>
                  </c:pt>
                  <c:pt idx="23">
                    <c:v>22</c:v>
                  </c:pt>
                  <c:pt idx="24">
                    <c:v>18</c:v>
                  </c:pt>
                </c:lvl>
                <c:lvl>
                  <c:pt idx="0">
                    <c:v>10</c:v>
                  </c:pt>
                  <c:pt idx="1">
                    <c:v>19</c:v>
                  </c:pt>
                  <c:pt idx="2">
                    <c:v>13</c:v>
                  </c:pt>
                  <c:pt idx="3">
                    <c:v>20</c:v>
                  </c:pt>
                  <c:pt idx="4">
                    <c:v>24</c:v>
                  </c:pt>
                  <c:pt idx="5">
                    <c:v>6</c:v>
                  </c:pt>
                  <c:pt idx="6">
                    <c:v>40</c:v>
                  </c:pt>
                  <c:pt idx="7">
                    <c:v>80</c:v>
                  </c:pt>
                  <c:pt idx="8">
                    <c:v>12</c:v>
                  </c:pt>
                  <c:pt idx="9">
                    <c:v>16</c:v>
                  </c:pt>
                  <c:pt idx="10">
                    <c:v>362</c:v>
                  </c:pt>
                  <c:pt idx="11">
                    <c:v>26</c:v>
                  </c:pt>
                  <c:pt idx="12">
                    <c:v>7</c:v>
                  </c:pt>
                  <c:pt idx="13">
                    <c:v>35</c:v>
                  </c:pt>
                  <c:pt idx="14">
                    <c:v>30</c:v>
                  </c:pt>
                  <c:pt idx="15">
                    <c:v>43</c:v>
                  </c:pt>
                  <c:pt idx="16">
                    <c:v>54</c:v>
                  </c:pt>
                  <c:pt idx="17">
                    <c:v>71</c:v>
                  </c:pt>
                  <c:pt idx="18">
                    <c:v>6</c:v>
                  </c:pt>
                  <c:pt idx="19">
                    <c:v>77</c:v>
                  </c:pt>
                  <c:pt idx="20">
                    <c:v>8</c:v>
                  </c:pt>
                  <c:pt idx="21">
                    <c:v>2</c:v>
                  </c:pt>
                  <c:pt idx="22">
                    <c:v>43</c:v>
                  </c:pt>
                  <c:pt idx="23">
                    <c:v>22</c:v>
                  </c:pt>
                  <c:pt idx="24">
                    <c:v>8</c:v>
                  </c:pt>
                </c:lvl>
                <c:lvl>
                  <c:pt idx="0">
                    <c:v>1</c:v>
                  </c:pt>
                  <c:pt idx="1">
                    <c:v>6</c:v>
                  </c:pt>
                  <c:pt idx="2">
                    <c:v>5</c:v>
                  </c:pt>
                  <c:pt idx="3">
                    <c:v>3</c:v>
                  </c:pt>
                  <c:pt idx="4">
                    <c:v>7</c:v>
                  </c:pt>
                  <c:pt idx="5">
                    <c:v>1</c:v>
                  </c:pt>
                  <c:pt idx="6">
                    <c:v>5</c:v>
                  </c:pt>
                  <c:pt idx="7">
                    <c:v>14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7</c:v>
                  </c:pt>
                  <c:pt idx="12">
                    <c:v>2</c:v>
                  </c:pt>
                  <c:pt idx="13">
                    <c:v>6</c:v>
                  </c:pt>
                  <c:pt idx="14">
                    <c:v>5</c:v>
                  </c:pt>
                  <c:pt idx="15">
                    <c:v>11</c:v>
                  </c:pt>
                  <c:pt idx="16">
                    <c:v>9</c:v>
                  </c:pt>
                  <c:pt idx="17">
                    <c:v>18</c:v>
                  </c:pt>
                  <c:pt idx="18">
                    <c:v>5</c:v>
                  </c:pt>
                  <c:pt idx="19">
                    <c:v>9</c:v>
                  </c:pt>
                  <c:pt idx="20">
                    <c:v>4</c:v>
                  </c:pt>
                  <c:pt idx="21">
                    <c:v>2</c:v>
                  </c:pt>
                  <c:pt idx="22">
                    <c:v>5</c:v>
                  </c:pt>
                  <c:pt idx="23">
                    <c:v>4</c:v>
                  </c:pt>
                  <c:pt idx="24">
                    <c:v>4</c:v>
                  </c:pt>
                </c:lvl>
                <c:lvl>
                  <c:pt idx="0">
                    <c:v>1</c:v>
                  </c:pt>
                  <c:pt idx="1">
                    <c:v>6</c:v>
                  </c:pt>
                  <c:pt idx="2">
                    <c:v>2</c:v>
                  </c:pt>
                  <c:pt idx="3">
                    <c:v>3</c:v>
                  </c:pt>
                  <c:pt idx="4">
                    <c:v>5</c:v>
                  </c:pt>
                  <c:pt idx="5">
                    <c:v>1</c:v>
                  </c:pt>
                  <c:pt idx="6">
                    <c:v>5</c:v>
                  </c:pt>
                  <c:pt idx="7">
                    <c:v>14</c:v>
                  </c:pt>
                  <c:pt idx="8">
                    <c:v>4</c:v>
                  </c:pt>
                  <c:pt idx="9">
                    <c:v>3</c:v>
                  </c:pt>
                  <c:pt idx="10">
                    <c:v>47</c:v>
                  </c:pt>
                  <c:pt idx="11">
                    <c:v>6</c:v>
                  </c:pt>
                  <c:pt idx="12">
                    <c:v>1</c:v>
                  </c:pt>
                  <c:pt idx="13">
                    <c:v>4</c:v>
                  </c:pt>
                  <c:pt idx="14">
                    <c:v>3</c:v>
                  </c:pt>
                  <c:pt idx="15">
                    <c:v>9</c:v>
                  </c:pt>
                  <c:pt idx="16">
                    <c:v>9</c:v>
                  </c:pt>
                  <c:pt idx="17">
                    <c:v>20</c:v>
                  </c:pt>
                  <c:pt idx="18">
                    <c:v>1</c:v>
                  </c:pt>
                  <c:pt idx="19">
                    <c:v>9</c:v>
                  </c:pt>
                  <c:pt idx="20">
                    <c:v>1</c:v>
                  </c:pt>
                  <c:pt idx="21">
                    <c:v>1</c:v>
                  </c:pt>
                  <c:pt idx="22">
                    <c:v>4</c:v>
                  </c:pt>
                  <c:pt idx="23">
                    <c:v>4</c:v>
                  </c:pt>
                  <c:pt idx="24">
                    <c:v>2</c:v>
                  </c:pt>
                </c:lvl>
                <c:lvl>
                  <c:pt idx="0">
                    <c:v>50%</c:v>
                  </c:pt>
                  <c:pt idx="1">
                    <c:v>12%</c:v>
                  </c:pt>
                  <c:pt idx="2">
                    <c:v>40%</c:v>
                  </c:pt>
                  <c:pt idx="3">
                    <c:v>50%</c:v>
                  </c:pt>
                  <c:pt idx="4">
                    <c:v>75%</c:v>
                  </c:pt>
                  <c:pt idx="5">
                    <c:v>50%</c:v>
                  </c:pt>
                  <c:pt idx="6">
                    <c:v>75%</c:v>
                  </c:pt>
                  <c:pt idx="7">
                    <c:v>25%</c:v>
                  </c:pt>
                  <c:pt idx="8">
                    <c:v>50%</c:v>
                  </c:pt>
                  <c:pt idx="9">
                    <c:v>50%</c:v>
                  </c:pt>
                  <c:pt idx="10">
                    <c:v>11%</c:v>
                  </c:pt>
                  <c:pt idx="11">
                    <c:v>25%</c:v>
                  </c:pt>
                  <c:pt idx="12">
                    <c:v>50%</c:v>
                  </c:pt>
                  <c:pt idx="13">
                    <c:v>67%</c:v>
                  </c:pt>
                  <c:pt idx="14">
                    <c:v>33%</c:v>
                  </c:pt>
                  <c:pt idx="15">
                    <c:v>33%</c:v>
                  </c:pt>
                  <c:pt idx="16">
                    <c:v>25%</c:v>
                  </c:pt>
                  <c:pt idx="17">
                    <c:v>33%</c:v>
                  </c:pt>
                  <c:pt idx="18">
                    <c:v>50%</c:v>
                  </c:pt>
                  <c:pt idx="19">
                    <c:v>75%</c:v>
                  </c:pt>
                  <c:pt idx="20">
                    <c:v>67%</c:v>
                  </c:pt>
                  <c:pt idx="21">
                    <c:v>20%</c:v>
                  </c:pt>
                  <c:pt idx="22">
                    <c:v>67%</c:v>
                  </c:pt>
                  <c:pt idx="23">
                    <c:v>67%</c:v>
                  </c:pt>
                  <c:pt idx="24">
                    <c:v>50%</c:v>
                  </c:pt>
                </c:lvl>
                <c:lvl>
                  <c:pt idx="0">
                    <c:v>4</c:v>
                  </c:pt>
                  <c:pt idx="1">
                    <c:v>17</c:v>
                  </c:pt>
                  <c:pt idx="2">
                    <c:v>5</c:v>
                  </c:pt>
                  <c:pt idx="3">
                    <c:v>2</c:v>
                  </c:pt>
                  <c:pt idx="4">
                    <c:v>4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2</c:v>
                  </c:pt>
                  <c:pt idx="9">
                    <c:v>2</c:v>
                  </c:pt>
                  <c:pt idx="10">
                    <c:v>9</c:v>
                  </c:pt>
                  <c:pt idx="11">
                    <c:v>8</c:v>
                  </c:pt>
                  <c:pt idx="12">
                    <c:v>6</c:v>
                  </c:pt>
                  <c:pt idx="13">
                    <c:v>3</c:v>
                  </c:pt>
                  <c:pt idx="14">
                    <c:v>3</c:v>
                  </c:pt>
                  <c:pt idx="15">
                    <c:v>3</c:v>
                  </c:pt>
                  <c:pt idx="16">
                    <c:v>4</c:v>
                  </c:pt>
                  <c:pt idx="17">
                    <c:v>6</c:v>
                  </c:pt>
                  <c:pt idx="18">
                    <c:v>2</c:v>
                  </c:pt>
                  <c:pt idx="19">
                    <c:v>4</c:v>
                  </c:pt>
                  <c:pt idx="20">
                    <c:v>3</c:v>
                  </c:pt>
                  <c:pt idx="21">
                    <c:v>5</c:v>
                  </c:pt>
                  <c:pt idx="22">
                    <c:v>3</c:v>
                  </c:pt>
                  <c:pt idx="23">
                    <c:v>3</c:v>
                  </c:pt>
                  <c:pt idx="24">
                    <c:v>6</c:v>
                  </c:pt>
                </c:lvl>
              </c:multiLvlStrCache>
            </c:multiLvlStrRef>
          </c:xVal>
          <c:yVal>
            <c:numRef>
              <c:f>data!$BF$101:$BF$125</c:f>
              <c:numCache>
                <c:formatCode>General</c:formatCode>
                <c:ptCount val="25"/>
                <c:pt idx="0">
                  <c:v>36</c:v>
                </c:pt>
                <c:pt idx="1">
                  <c:v>260</c:v>
                </c:pt>
                <c:pt idx="2">
                  <c:v>54</c:v>
                </c:pt>
                <c:pt idx="3">
                  <c:v>127</c:v>
                </c:pt>
                <c:pt idx="4">
                  <c:v>102</c:v>
                </c:pt>
                <c:pt idx="5">
                  <c:v>86</c:v>
                </c:pt>
                <c:pt idx="6">
                  <c:v>62</c:v>
                </c:pt>
                <c:pt idx="7">
                  <c:v>87</c:v>
                </c:pt>
                <c:pt idx="8">
                  <c:v>74</c:v>
                </c:pt>
                <c:pt idx="9">
                  <c:v>36</c:v>
                </c:pt>
                <c:pt idx="10">
                  <c:v>31566</c:v>
                </c:pt>
                <c:pt idx="11">
                  <c:v>159</c:v>
                </c:pt>
                <c:pt idx="12">
                  <c:v>140</c:v>
                </c:pt>
                <c:pt idx="13">
                  <c:v>55</c:v>
                </c:pt>
                <c:pt idx="14">
                  <c:v>54</c:v>
                </c:pt>
                <c:pt idx="15">
                  <c:v>569</c:v>
                </c:pt>
                <c:pt idx="16">
                  <c:v>67</c:v>
                </c:pt>
                <c:pt idx="17">
                  <c:v>160</c:v>
                </c:pt>
                <c:pt idx="18">
                  <c:v>146</c:v>
                </c:pt>
                <c:pt idx="19">
                  <c:v>119</c:v>
                </c:pt>
                <c:pt idx="20">
                  <c:v>485</c:v>
                </c:pt>
                <c:pt idx="21">
                  <c:v>1380</c:v>
                </c:pt>
                <c:pt idx="22">
                  <c:v>429</c:v>
                </c:pt>
                <c:pt idx="23">
                  <c:v>124</c:v>
                </c:pt>
                <c:pt idx="24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E-4542-A597-AB0FD7C6B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40032"/>
        <c:axId val="663647936"/>
      </c:scatterChart>
      <c:valAx>
        <c:axId val="6636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Schema #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3647936"/>
        <c:crosses val="autoZero"/>
        <c:crossBetween val="midCat"/>
      </c:valAx>
      <c:valAx>
        <c:axId val="66364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Src # Commits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36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219074</xdr:colOff>
      <xdr:row>19</xdr:row>
      <xdr:rowOff>142875</xdr:rowOff>
    </xdr:from>
    <xdr:to>
      <xdr:col>27</xdr:col>
      <xdr:colOff>19049</xdr:colOff>
      <xdr:row>37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88F964-C0B1-4771-A0E5-46EFB3A24AF0}"/>
            </a:ext>
          </a:extLst>
        </xdr:cNvPr>
        <xdr:cNvSpPr txBox="1"/>
      </xdr:nvSpPr>
      <xdr:spPr>
        <a:xfrm>
          <a:off x="8267699" y="3257550"/>
          <a:ext cx="4162425" cy="30575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Why the projects collected are NOT "toy"</a:t>
          </a:r>
          <a:r>
            <a:rPr lang="en-US" sz="1100" b="1" u="sng" baseline="0"/>
            <a:t> projects</a:t>
          </a:r>
        </a:p>
        <a:p>
          <a:endParaRPr lang="en-US" sz="1100" b="1" u="sng"/>
        </a:p>
        <a:p>
          <a:r>
            <a:rPr lang="en-US" sz="1100">
              <a:solidFill>
                <a:srgbClr val="0000FF"/>
              </a:solidFill>
            </a:rPr>
            <a:t>Observe the inv. cumulative sum for </a:t>
          </a:r>
          <a:r>
            <a:rPr lang="en-US" sz="1100" b="1" u="sng">
              <a:solidFill>
                <a:srgbClr val="0000FF"/>
              </a:solidFill>
            </a:rPr>
            <a:t>Project</a:t>
          </a:r>
          <a:r>
            <a:rPr lang="en-US" sz="1100" b="1">
              <a:solidFill>
                <a:srgbClr val="0000FF"/>
              </a:solidFill>
            </a:rPr>
            <a:t> Update Period</a:t>
          </a:r>
          <a:r>
            <a:rPr lang="en-US" sz="1100">
              <a:solidFill>
                <a:srgbClr val="0000FF"/>
              </a:solidFill>
            </a:rPr>
            <a:t>.</a:t>
          </a:r>
          <a:r>
            <a:rPr lang="en-US" sz="1100" baseline="0">
              <a:solidFill>
                <a:srgbClr val="0000FF"/>
              </a:solidFill>
            </a:rPr>
            <a:t> 80% of the projects have project duration greater than 1 year, 66% of the projects have a duration greater than 2 years, </a:t>
          </a:r>
          <a:r>
            <a:rPr lang="en-US" sz="1100" u="sng" baseline="0">
              <a:solidFill>
                <a:srgbClr val="0000FF"/>
              </a:solidFill>
            </a:rPr>
            <a:t>48% (~half!) projects have a duration greater than 3 yrs</a:t>
          </a:r>
          <a:r>
            <a:rPr lang="en-US" sz="1100" baseline="0">
              <a:solidFill>
                <a:srgbClr val="0000FF"/>
              </a:solidFill>
            </a:rPr>
            <a:t>, etc. </a:t>
          </a:r>
          <a:r>
            <a:rPr lang="en-US" sz="1100" i="1" u="sng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This is a clear statement of the validity of the data set, as it includes projects that were being updated for a long period of time.</a:t>
          </a:r>
          <a:endParaRPr lang="en-US" sz="1100" u="sng" baseline="0">
            <a:solidFill>
              <a:srgbClr val="0000FF"/>
            </a:solidFill>
          </a:endParaRPr>
        </a:p>
        <a:p>
          <a:endParaRPr lang="en-US" sz="1100" baseline="0"/>
        </a:p>
        <a:p>
          <a:r>
            <a:rPr lang="en-US" sz="1100" baseline="0">
              <a:solidFill>
                <a:srgbClr val="FF0000"/>
              </a:solidFill>
            </a:rPr>
            <a:t>At the very same time, for </a:t>
          </a:r>
          <a:r>
            <a:rPr lang="en-US" sz="1100" b="1" u="sng" baseline="0">
              <a:solidFill>
                <a:srgbClr val="FF0000"/>
              </a:solidFill>
            </a:rPr>
            <a:t>Schema</a:t>
          </a:r>
          <a:r>
            <a:rPr lang="en-US" sz="1100" b="1" baseline="0">
              <a:solidFill>
                <a:srgbClr val="FF0000"/>
              </a:solidFill>
            </a:rPr>
            <a:t> Update Period</a:t>
          </a:r>
          <a:r>
            <a:rPr lang="en-US" sz="1100" baseline="0">
              <a:solidFill>
                <a:srgbClr val="FF0000"/>
              </a:solidFill>
            </a:rPr>
            <a:t>, 59% of the projects have less than 1 year of Schema Update Period, 74 less than 2 Years, etc. In other words, we have practically the inverse distribution of values compared to Project Update Period, grossly biased towards short values. </a:t>
          </a:r>
          <a:r>
            <a:rPr lang="en-US" sz="1100" i="1" u="sng" baseline="0">
              <a:solidFill>
                <a:srgbClr val="FF0000"/>
              </a:solidFill>
            </a:rPr>
            <a:t>In other words, whereas the projects kept having updates for long periods of time, the schema updates were focused in much shorter periods.</a:t>
          </a:r>
          <a:endParaRPr lang="en-US" sz="1100" i="1" u="sng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101600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7F62A-6269-4A94-B3D2-467DECBD1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311150</xdr:colOff>
      <xdr:row>1</xdr:row>
      <xdr:rowOff>12700</xdr:rowOff>
    </xdr:from>
    <xdr:to>
      <xdr:col>10</xdr:col>
      <xdr:colOff>465666</xdr:colOff>
      <xdr:row>17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4B46AE-EB47-4E8E-8DDF-025EC0ED12B1}"/>
            </a:ext>
          </a:extLst>
        </xdr:cNvPr>
        <xdr:cNvSpPr txBox="1"/>
      </xdr:nvSpPr>
      <xdr:spPr>
        <a:xfrm>
          <a:off x="4798483" y="182033"/>
          <a:ext cx="1276350" cy="27791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vast</a:t>
          </a:r>
          <a:r>
            <a:rPr lang="en-US" sz="1100" baseline="0"/>
            <a:t> majority of projects more than 1 year, possibly 2, whereas very few escape SUP = 1</a:t>
          </a:r>
        </a:p>
        <a:p>
          <a:r>
            <a:rPr lang="en-US" sz="1100" baseline="0"/>
            <a:t>=&gt; it's not because they are dead projects, but because they dont touch the schema</a:t>
          </a:r>
        </a:p>
        <a:p>
          <a:endParaRPr lang="en-US" sz="1100" baseline="0"/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8</xdr:col>
      <xdr:colOff>101600</xdr:colOff>
      <xdr:row>35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64727-8C81-4E8C-96BD-AF7303302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275167</xdr:colOff>
      <xdr:row>19</xdr:row>
      <xdr:rowOff>0</xdr:rowOff>
    </xdr:from>
    <xdr:to>
      <xdr:col>10</xdr:col>
      <xdr:colOff>429683</xdr:colOff>
      <xdr:row>35</xdr:row>
      <xdr:rowOff>69850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C25B6BD-BDCD-4C67-852F-90299FA5258B}"/>
            </a:ext>
          </a:extLst>
        </xdr:cNvPr>
        <xdr:cNvSpPr txBox="1"/>
      </xdr:nvSpPr>
      <xdr:spPr>
        <a:xfrm>
          <a:off x="4762500" y="3217333"/>
          <a:ext cx="1276350" cy="27791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Similarly,</a:t>
          </a:r>
          <a:r>
            <a:rPr lang="en-US" sz="1100" baseline="0"/>
            <a:t> although we can observe a high concentration of low PUP and very low SUP at lower right box</a:t>
          </a:r>
          <a:endParaRPr lang="en-US" sz="1100"/>
        </a:p>
      </xdr:txBody>
    </xdr:sp>
    <xdr:clientData/>
  </xdr:twoCellAnchor>
  <xdr:twoCellAnchor>
    <xdr:from>
      <xdr:col>0</xdr:col>
      <xdr:colOff>0</xdr:colOff>
      <xdr:row>37</xdr:row>
      <xdr:rowOff>0</xdr:rowOff>
    </xdr:from>
    <xdr:to>
      <xdr:col>8</xdr:col>
      <xdr:colOff>101600</xdr:colOff>
      <xdr:row>53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56FA74-C306-4A59-9E61-FD1427D05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234950</xdr:colOff>
      <xdr:row>37</xdr:row>
      <xdr:rowOff>12700</xdr:rowOff>
    </xdr:from>
    <xdr:to>
      <xdr:col>10</xdr:col>
      <xdr:colOff>389466</xdr:colOff>
      <xdr:row>53</xdr:row>
      <xdr:rowOff>82550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0E3938A-0A51-4D6F-9CA6-E4510C87CE14}"/>
            </a:ext>
          </a:extLst>
        </xdr:cNvPr>
        <xdr:cNvSpPr txBox="1"/>
      </xdr:nvSpPr>
      <xdr:spPr>
        <a:xfrm>
          <a:off x="4705350" y="6121400"/>
          <a:ext cx="1272116" cy="271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By def.,</a:t>
          </a:r>
          <a:r>
            <a:rPr lang="en-US" sz="1100" baseline="0"/>
            <a:t> y does not go high (up to 3 acommits), but, more than half of the projects exceed 2 year PUP (x-axis)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56</xdr:row>
      <xdr:rowOff>63500</xdr:rowOff>
    </xdr:from>
    <xdr:to>
      <xdr:col>8</xdr:col>
      <xdr:colOff>101600</xdr:colOff>
      <xdr:row>73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2F9E02-0729-4E4A-BDAD-87A3666E7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215900</xdr:colOff>
      <xdr:row>56</xdr:row>
      <xdr:rowOff>50800</xdr:rowOff>
    </xdr:from>
    <xdr:to>
      <xdr:col>10</xdr:col>
      <xdr:colOff>370416</xdr:colOff>
      <xdr:row>72</xdr:row>
      <xdr:rowOff>120650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9DA0C48-FB70-45BF-A2C5-FDA4C0A5FC94}"/>
            </a:ext>
          </a:extLst>
        </xdr:cNvPr>
        <xdr:cNvSpPr txBox="1"/>
      </xdr:nvSpPr>
      <xdr:spPr>
        <a:xfrm>
          <a:off x="4686300" y="9296400"/>
          <a:ext cx="1272116" cy="271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 nice line</a:t>
          </a:r>
          <a:r>
            <a:rPr lang="en-US" sz="1100" baseline="0"/>
            <a:t> :)</a:t>
          </a:r>
        </a:p>
        <a:p>
          <a:endParaRPr lang="en-US" sz="1100" baseline="0"/>
        </a:p>
        <a:p>
          <a:r>
            <a:rPr lang="en-US" sz="1100" baseline="0"/>
            <a:t>Small minority below 20 months of PUP</a:t>
          </a:r>
        </a:p>
        <a:p>
          <a:r>
            <a:rPr lang="en-US" sz="1100" baseline="0"/>
            <a:t>Since the are the moderates, a band in parallel of the 45o line is nicely formed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74</xdr:row>
      <xdr:rowOff>0</xdr:rowOff>
    </xdr:from>
    <xdr:to>
      <xdr:col>8</xdr:col>
      <xdr:colOff>101600</xdr:colOff>
      <xdr:row>90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06E7F2-441F-45C4-ADBC-E2B75A136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184150</xdr:colOff>
      <xdr:row>73</xdr:row>
      <xdr:rowOff>146050</xdr:rowOff>
    </xdr:from>
    <xdr:to>
      <xdr:col>10</xdr:col>
      <xdr:colOff>338666</xdr:colOff>
      <xdr:row>90</xdr:row>
      <xdr:rowOff>50800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EC18705-C0CE-40A3-AFC3-BCD87D5B8D44}"/>
            </a:ext>
          </a:extLst>
        </xdr:cNvPr>
        <xdr:cNvSpPr txBox="1"/>
      </xdr:nvSpPr>
      <xdr:spPr>
        <a:xfrm>
          <a:off x="4654550" y="12198350"/>
          <a:ext cx="1272116" cy="271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 above</a:t>
          </a:r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91</xdr:row>
      <xdr:rowOff>0</xdr:rowOff>
    </xdr:from>
    <xdr:to>
      <xdr:col>8</xdr:col>
      <xdr:colOff>101600</xdr:colOff>
      <xdr:row>107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7BC41AF-2479-43D1-8DBA-B028987BB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203200</xdr:colOff>
      <xdr:row>91</xdr:row>
      <xdr:rowOff>12700</xdr:rowOff>
    </xdr:from>
    <xdr:to>
      <xdr:col>10</xdr:col>
      <xdr:colOff>357716</xdr:colOff>
      <xdr:row>107</xdr:row>
      <xdr:rowOff>82550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DF68C1B-0FCC-4768-BF25-4E8551A87A2E}"/>
            </a:ext>
          </a:extLst>
        </xdr:cNvPr>
        <xdr:cNvSpPr txBox="1"/>
      </xdr:nvSpPr>
      <xdr:spPr>
        <a:xfrm>
          <a:off x="4673600" y="15036800"/>
          <a:ext cx="1272116" cy="271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 above</a:t>
          </a:r>
        </a:p>
        <a:p>
          <a:endParaRPr lang="en-US" sz="1100"/>
        </a:p>
      </xdr:txBody>
    </xdr:sp>
    <xdr:clientData/>
  </xdr:twoCellAnchor>
  <xdr:twoCellAnchor>
    <xdr:from>
      <xdr:col>11</xdr:col>
      <xdr:colOff>101600</xdr:colOff>
      <xdr:row>1</xdr:row>
      <xdr:rowOff>12700</xdr:rowOff>
    </xdr:from>
    <xdr:to>
      <xdr:col>19</xdr:col>
      <xdr:colOff>203200</xdr:colOff>
      <xdr:row>17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E6FD5BB-33F3-4074-89C1-DA2DD97A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85725</xdr:colOff>
      <xdr:row>19</xdr:row>
      <xdr:rowOff>0</xdr:rowOff>
    </xdr:from>
    <xdr:to>
      <xdr:col>19</xdr:col>
      <xdr:colOff>187325</xdr:colOff>
      <xdr:row>35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2AE722F-5E11-4859-894D-BC4F1AD65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85725</xdr:colOff>
      <xdr:row>37</xdr:row>
      <xdr:rowOff>0</xdr:rowOff>
    </xdr:from>
    <xdr:to>
      <xdr:col>19</xdr:col>
      <xdr:colOff>187325</xdr:colOff>
      <xdr:row>53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3CA0740-D894-40DA-AE52-F0B08FE40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47625</xdr:colOff>
      <xdr:row>56</xdr:row>
      <xdr:rowOff>66675</xdr:rowOff>
    </xdr:from>
    <xdr:to>
      <xdr:col>19</xdr:col>
      <xdr:colOff>149225</xdr:colOff>
      <xdr:row>73</xdr:row>
      <xdr:rowOff>6350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575AFA3-2290-48CD-8103-98C57C0CE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47625</xdr:colOff>
      <xdr:row>74</xdr:row>
      <xdr:rowOff>0</xdr:rowOff>
    </xdr:from>
    <xdr:to>
      <xdr:col>19</xdr:col>
      <xdr:colOff>149225</xdr:colOff>
      <xdr:row>90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B88EF7B-A7F1-4C8A-9208-33598D619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47625</xdr:colOff>
      <xdr:row>91</xdr:row>
      <xdr:rowOff>0</xdr:rowOff>
    </xdr:from>
    <xdr:to>
      <xdr:col>19</xdr:col>
      <xdr:colOff>149225</xdr:colOff>
      <xdr:row>107</xdr:row>
      <xdr:rowOff>101600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2AB1495-42C5-4780-9EAE-119DA2AEB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3932.797835879632" createdVersion="6" refreshedVersion="6" minRefreshableVersion="3" recordCount="195" xr:uid="{D978A006-F31C-406C-8D5B-90483CDEB063}">
  <cacheSource type="worksheet">
    <worksheetSource ref="B1:BN196" sheet="data"/>
  </cacheSource>
  <cacheFields count="65">
    <cacheField name="OVERALL_x000a_CLASS" numFmtId="0">
      <sharedItems count="6">
        <s v="0_FROZEN"/>
        <s v="1_ALMOST_FROZEN"/>
        <s v="1_FocusedShot_n_FROZEN"/>
        <s v="2_MODERATE"/>
        <s v="3_FocusedShot_n_LOW"/>
        <s v="4_ACTIVE"/>
      </sharedItems>
    </cacheField>
    <cacheField name="Sc. Upd. Period_x000a_SUP Class" numFmtId="0">
      <sharedItems count="4">
        <s v="0_VERY_SHORT"/>
        <s v="2_MODERATE"/>
        <s v="1_SHORT"/>
        <s v="3_LONG"/>
      </sharedItems>
    </cacheField>
    <cacheField name="Line Vol. of _x000a_Change Class" numFmtId="0">
      <sharedItems/>
    </cacheField>
    <cacheField name="Line Shape" numFmtId="0">
      <sharedItems/>
    </cacheField>
    <cacheField name="#Active _x000a_commits" numFmtId="0">
      <sharedItems containsSemiMixedTypes="0" containsString="0" containsNumber="1" containsInteger="1" minValue="0" maxValue="232"/>
    </cacheField>
    <cacheField name="Acommit_x000a_Class" numFmtId="0">
      <sharedItems/>
    </cacheField>
    <cacheField name="#Areeds_x000a_postV0" numFmtId="0">
      <sharedItems containsSemiMixedTypes="0" containsString="0" containsNumber="1" containsInteger="1" minValue="0" maxValue="31"/>
    </cacheField>
    <cacheField name="Reed_x000a_CLASS " numFmtId="0">
      <sharedItems/>
    </cacheField>
    <cacheField name="#ATurf_x000a_postV0" numFmtId="0">
      <sharedItems containsSemiMixedTypes="0" containsString="0" containsNumber="1" containsInteger="1" minValue="0" maxValue="207"/>
    </cacheField>
    <cacheField name="Turf _x000a_CLASS" numFmtId="0">
      <sharedItems/>
    </cacheField>
    <cacheField name="turf_x000a_Ratio" numFmtId="0">
      <sharedItems containsMixedTypes="1" containsNumber="1" minValue="0" maxValue="1"/>
    </cacheField>
    <cacheField name="Over SUP as_x000a_human time" numFmtId="0">
      <sharedItems/>
    </cacheField>
    <cacheField name="turf absence /_x000a_presence" numFmtId="0">
      <sharedItems/>
    </cacheField>
    <cacheField name="Exceptions?" numFmtId="0">
      <sharedItems/>
    </cacheField>
    <cacheField name="presence of _x000a_idle periods?" numFmtId="0">
      <sharedItems/>
    </cacheField>
    <cacheField name="Overall Description" numFmtId="0">
      <sharedItems/>
    </cacheField>
    <cacheField name="HB Vol. of_x000a_Change Class" numFmtId="0">
      <sharedItems/>
    </cacheField>
    <cacheField name="HB Bias Class_x000a_(Exp or Mntnc?)" numFmtId="0">
      <sharedItems/>
    </cacheField>
    <cacheField name="HB COMMENTS" numFmtId="0">
      <sharedItems containsBlank="1"/>
    </cacheField>
    <cacheField name="DurationInDays" numFmtId="0">
      <sharedItems containsSemiMixedTypes="0" containsString="0" containsNumber="1" containsInteger="1" minValue="0" maxValue="3170"/>
    </cacheField>
    <cacheField name="DurationInMonths" numFmtId="0">
      <sharedItems containsSemiMixedTypes="0" containsString="0" containsNumber="1" containsInteger="1" minValue="1" maxValue="105"/>
    </cacheField>
    <cacheField name="DurationInYears" numFmtId="0">
      <sharedItems containsSemiMixedTypes="0" containsString="0" containsNumber="1" containsInteger="1" minValue="1" maxValue="9"/>
    </cacheField>
    <cacheField name="#Commits" numFmtId="0">
      <sharedItems containsSemiMixedTypes="0" containsString="0" containsNumber="1" containsInteger="1" minValue="2" maxValue="516"/>
    </cacheField>
    <cacheField name="activeCommitRatio" numFmtId="9">
      <sharedItems containsSemiMixedTypes="0" containsString="0" containsNumber="1" minValue="0" maxValue="0.92307692307692313"/>
    </cacheField>
    <cacheField name="#Tables@Start" numFmtId="0">
      <sharedItems containsSemiMixedTypes="0" containsString="0" containsNumber="1" containsInteger="1" minValue="1" maxValue="227"/>
    </cacheField>
    <cacheField name="#Tables@End" numFmtId="0">
      <sharedItems containsSemiMixedTypes="0" containsString="0" containsNumber="1" containsInteger="1" minValue="1" maxValue="227"/>
    </cacheField>
    <cacheField name="#Attrs@Start" numFmtId="0">
      <sharedItems containsSemiMixedTypes="0" containsString="0" containsNumber="1" containsInteger="1" minValue="1" maxValue="1665"/>
    </cacheField>
    <cacheField name="#Attrs@End" numFmtId="0">
      <sharedItems containsSemiMixedTypes="0" containsString="0" containsNumber="1" containsInteger="1" minValue="1" maxValue="1665"/>
    </cacheField>
    <cacheField name="TotalTableInsertions" numFmtId="0">
      <sharedItems containsSemiMixedTypes="0" containsString="0" containsNumber="1" containsInteger="1" minValue="0" maxValue="301"/>
    </cacheField>
    <cacheField name="TotalTableDeletions" numFmtId="0">
      <sharedItems containsSemiMixedTypes="0" containsString="0" containsNumber="1" containsInteger="1" minValue="0" maxValue="214"/>
    </cacheField>
    <cacheField name="TotalAttrInsWithTableIns" numFmtId="0">
      <sharedItems containsSemiMixedTypes="0" containsString="0" containsNumber="1" containsInteger="1" minValue="0" maxValue="1774"/>
    </cacheField>
    <cacheField name="TotalAttrbDelWithTableDel" numFmtId="0">
      <sharedItems containsSemiMixedTypes="0" containsString="0" containsNumber="1" containsInteger="1" minValue="0" maxValue="1321"/>
    </cacheField>
    <cacheField name="TotalAttrInjected" numFmtId="0">
      <sharedItems containsSemiMixedTypes="0" containsString="0" containsNumber="1" containsInteger="1" minValue="0" maxValue="278"/>
    </cacheField>
    <cacheField name="TotalAttrEjected" numFmtId="0">
      <sharedItems containsSemiMixedTypes="0" containsString="0" containsNumber="1" containsInteger="1" minValue="0" maxValue="184"/>
    </cacheField>
    <cacheField name="TatalAttrWithTypeUpd" numFmtId="0">
      <sharedItems containsSemiMixedTypes="0" containsString="0" containsNumber="1" containsInteger="1" minValue="0" maxValue="331"/>
    </cacheField>
    <cacheField name="TotalAttrInPKUpd" numFmtId="0">
      <sharedItems containsSemiMixedTypes="0" containsString="0" containsNumber="1" containsInteger="1" minValue="0" maxValue="54"/>
    </cacheField>
    <cacheField name="TotalExpansion" numFmtId="0">
      <sharedItems containsSemiMixedTypes="0" containsString="0" containsNumber="1" containsInteger="1" minValue="0" maxValue="2014"/>
    </cacheField>
    <cacheField name="TotalMaintenance" numFmtId="0">
      <sharedItems containsSemiMixedTypes="0" containsString="0" containsNumber="1" containsInteger="1" minValue="0" maxValue="1831"/>
    </cacheField>
    <cacheField name="TotalActivity" numFmtId="0">
      <sharedItems containsSemiMixedTypes="0" containsString="0" containsNumber="1" containsInteger="1" minValue="0" maxValue="3845"/>
    </cacheField>
    <cacheField name="ExpansionRatePerCommit" numFmtId="0">
      <sharedItems containsSemiMixedTypes="0" containsString="0" containsNumber="1" minValue="0" maxValue="27.3888888888888"/>
    </cacheField>
    <cacheField name="ExpansionRatePerMonth" numFmtId="0">
      <sharedItems containsSemiMixedTypes="0" containsString="0" containsNumber="1" minValue="0" maxValue="62"/>
    </cacheField>
    <cacheField name="ExpansionRatePeryear" numFmtId="0">
      <sharedItems containsSemiMixedTypes="0" containsString="0" containsNumber="1" minValue="0" maxValue="268"/>
    </cacheField>
    <cacheField name="MaintenanceRatePerCommit" numFmtId="0">
      <sharedItems containsSemiMixedTypes="0" containsString="0" containsNumber="1" minValue="0" maxValue="43"/>
    </cacheField>
    <cacheField name="MaintenanceRatePerMonth" numFmtId="0">
      <sharedItems containsSemiMixedTypes="0" containsString="0" containsNumber="1" minValue="0" maxValue="75"/>
    </cacheField>
    <cacheField name="MaintenanceRatePeryear" numFmtId="0">
      <sharedItems containsSemiMixedTypes="0" containsString="0" containsNumber="1" minValue="0" maxValue="387"/>
    </cacheField>
    <cacheField name="TotalActivityRatePerCommit" numFmtId="2">
      <sharedItems containsSemiMixedTypes="0" containsString="0" containsNumber="1" minValue="0" maxValue="70.3888888888888"/>
    </cacheField>
    <cacheField name="TotalActivityPerDay" numFmtId="2">
      <sharedItems containsSemiMixedTypes="0" containsString="0" containsNumber="1" minValue="0" maxValue="11"/>
    </cacheField>
    <cacheField name="TotalActivityRatePerMonth" numFmtId="0">
      <sharedItems containsSemiMixedTypes="0" containsString="0" containsNumber="1" minValue="0" maxValue="137"/>
    </cacheField>
    <cacheField name="TotalAttrActivityRatePeryear" numFmtId="0">
      <sharedItems containsSemiMixedTypes="0" containsString="0" containsNumber="1" minValue="0" maxValue="633.5"/>
    </cacheField>
    <cacheField name="ResizingRatio" numFmtId="0">
      <sharedItems containsSemiMixedTypes="0" containsString="0" containsNumber="1" minValue="8.5106382978723402E-2" maxValue="6.5"/>
    </cacheField>
    <cacheField name="Bias" numFmtId="0">
      <sharedItems containsMixedTypes="1" containsNumber="1" minValue="0" maxValue="1"/>
    </cacheField>
    <cacheField name="Acommits/month" numFmtId="2">
      <sharedItems containsSemiMixedTypes="0" containsString="0" containsNumber="1" minValue="0" maxValue="7"/>
    </cacheField>
    <cacheField name="Commits_x000a_/Month" numFmtId="0">
      <sharedItems containsSemiMixedTypes="0" containsString="0" containsNumber="1" minValue="3.0303030303030304E-2" maxValue="12"/>
    </cacheField>
    <cacheField name="Line Early_x000a_Classification" numFmtId="0">
      <sharedItems/>
    </cacheField>
    <cacheField name="HB Turf Shape_x000a_Class" numFmtId="0">
      <sharedItems containsBlank="1"/>
    </cacheField>
    <cacheField name="prjName" numFmtId="0">
      <sharedItems/>
    </cacheField>
    <cacheField name="numCommits" numFmtId="0">
      <sharedItems containsSemiMixedTypes="0" containsString="0" containsNumber="1" containsInteger="1" minValue="7" maxValue="31566"/>
    </cacheField>
    <cacheField name="totalFileUpds" numFmtId="0">
      <sharedItems containsSemiMixedTypes="0" containsString="0" containsNumber="1" containsInteger="1" minValue="35" maxValue="123980"/>
    </cacheField>
    <cacheField name="startDateUTC" numFmtId="0">
      <sharedItems/>
    </cacheField>
    <cacheField name="endDateUTC" numFmtId="0">
      <sharedItems/>
    </cacheField>
    <cacheField name="durationDays" numFmtId="0">
      <sharedItems containsSemiMixedTypes="0" containsString="0" containsNumber="1" containsInteger="1" minValue="2" maxValue="6031"/>
    </cacheField>
    <cacheField name="durationMonths" numFmtId="0">
      <sharedItems containsSemiMixedTypes="0" containsString="0" containsNumber="1" containsInteger="1" minValue="0" maxValue="198" count="85">
        <n v="30"/>
        <n v="49"/>
        <n v="8"/>
        <n v="1"/>
        <n v="7"/>
        <n v="62"/>
        <n v="61"/>
        <n v="48"/>
        <n v="4"/>
        <n v="27"/>
        <n v="15"/>
        <n v="25"/>
        <n v="64"/>
        <n v="31"/>
        <n v="24"/>
        <n v="28"/>
        <n v="35"/>
        <n v="32"/>
        <n v="29"/>
        <n v="10"/>
        <n v="80"/>
        <n v="54"/>
        <n v="23"/>
        <n v="65"/>
        <n v="42"/>
        <n v="9"/>
        <n v="44"/>
        <n v="36"/>
        <n v="121"/>
        <n v="19"/>
        <n v="0"/>
        <n v="85"/>
        <n v="14"/>
        <n v="56"/>
        <n v="34"/>
        <n v="33"/>
        <n v="22"/>
        <n v="26"/>
        <n v="96"/>
        <n v="3"/>
        <n v="40"/>
        <n v="135"/>
        <n v="83"/>
        <n v="50"/>
        <n v="18"/>
        <n v="5"/>
        <n v="82"/>
        <n v="41"/>
        <n v="45"/>
        <n v="155"/>
        <n v="12"/>
        <n v="103"/>
        <n v="21"/>
        <n v="66"/>
        <n v="2"/>
        <n v="58"/>
        <n v="20"/>
        <n v="38"/>
        <n v="53"/>
        <n v="106"/>
        <n v="13"/>
        <n v="11"/>
        <n v="39"/>
        <n v="116"/>
        <n v="52"/>
        <n v="16"/>
        <n v="93"/>
        <n v="47"/>
        <n v="37"/>
        <n v="67"/>
        <n v="123"/>
        <n v="126"/>
        <n v="43"/>
        <n v="71"/>
        <n v="94"/>
        <n v="46"/>
        <n v="6"/>
        <n v="51"/>
        <n v="88"/>
        <n v="119"/>
        <n v="75"/>
        <n v="122"/>
        <n v="198"/>
        <n v="74"/>
        <n v="77"/>
      </sharedItems>
    </cacheField>
    <cacheField name="Sanity" numFmtId="0">
      <sharedItems/>
    </cacheField>
    <cacheField name="SUP_Ratio" numFmtId="2">
      <sharedItems containsSemiMixedTypes="0" containsString="0" containsNumber="1" minValue="0" maxValue="2"/>
    </cacheField>
    <cacheField name="SchemaToPrjCommits" numFmtId="9">
      <sharedItems containsSemiMixedTypes="0" containsString="0" containsNumber="1" minValue="2.8511689792815053E-4" maxValue="0.526315789473684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3932.877750925923" createdVersion="6" refreshedVersion="6" minRefreshableVersion="3" recordCount="195" xr:uid="{DD2D13C7-4333-49B3-85EC-74BB30B007DB}">
  <cacheSource type="worksheet">
    <worksheetSource ref="A1:BN196" sheet="data"/>
  </cacheSource>
  <cacheFields count="66">
    <cacheField name="Project" numFmtId="0">
      <sharedItems/>
    </cacheField>
    <cacheField name="OVERALL_x000a_CLASS" numFmtId="0">
      <sharedItems count="6">
        <s v="0_FROZEN"/>
        <s v="1_ALMOST_FROZEN"/>
        <s v="1_FocusedShot_n_FROZEN"/>
        <s v="2_MODERATE"/>
        <s v="3_FocusedShot_n_LOW"/>
        <s v="4_ACTIVE"/>
      </sharedItems>
    </cacheField>
    <cacheField name="Sc. Upd. Period_x000a_SUP Class" numFmtId="0">
      <sharedItems/>
    </cacheField>
    <cacheField name="Line Vol. of _x000a_Change Class" numFmtId="0">
      <sharedItems/>
    </cacheField>
    <cacheField name="Line Shape" numFmtId="0">
      <sharedItems/>
    </cacheField>
    <cacheField name="#Active _x000a_commits" numFmtId="0">
      <sharedItems containsSemiMixedTypes="0" containsString="0" containsNumber="1" containsInteger="1" minValue="0" maxValue="232"/>
    </cacheField>
    <cacheField name="Acommit_x000a_Class" numFmtId="0">
      <sharedItems/>
    </cacheField>
    <cacheField name="#Areeds_x000a_postV0" numFmtId="0">
      <sharedItems containsSemiMixedTypes="0" containsString="0" containsNumber="1" containsInteger="1" minValue="0" maxValue="31"/>
    </cacheField>
    <cacheField name="Reed_x000a_CLASS " numFmtId="0">
      <sharedItems/>
    </cacheField>
    <cacheField name="#ATurf_x000a_postV0" numFmtId="0">
      <sharedItems containsSemiMixedTypes="0" containsString="0" containsNumber="1" containsInteger="1" minValue="0" maxValue="207"/>
    </cacheField>
    <cacheField name="Turf _x000a_CLASS" numFmtId="0">
      <sharedItems/>
    </cacheField>
    <cacheField name="turf_x000a_Ratio" numFmtId="0">
      <sharedItems containsMixedTypes="1" containsNumber="1" minValue="0" maxValue="1"/>
    </cacheField>
    <cacheField name="Over SUP as_x000a_human time" numFmtId="0">
      <sharedItems/>
    </cacheField>
    <cacheField name="turf absence /_x000a_presence" numFmtId="0">
      <sharedItems/>
    </cacheField>
    <cacheField name="Exceptions?" numFmtId="0">
      <sharedItems/>
    </cacheField>
    <cacheField name="presence of _x000a_idle periods?" numFmtId="0">
      <sharedItems/>
    </cacheField>
    <cacheField name="Overall Description" numFmtId="0">
      <sharedItems/>
    </cacheField>
    <cacheField name="HB Vol. of_x000a_Change Class" numFmtId="0">
      <sharedItems/>
    </cacheField>
    <cacheField name="HB Bias Class_x000a_(Exp or Mntnc?)" numFmtId="0">
      <sharedItems/>
    </cacheField>
    <cacheField name="HB COMMENTS" numFmtId="0">
      <sharedItems containsBlank="1"/>
    </cacheField>
    <cacheField name="DurationInDays" numFmtId="0">
      <sharedItems containsSemiMixedTypes="0" containsString="0" containsNumber="1" containsInteger="1" minValue="0" maxValue="3170"/>
    </cacheField>
    <cacheField name="DurationInMonths" numFmtId="0">
      <sharedItems containsSemiMixedTypes="0" containsString="0" containsNumber="1" containsInteger="1" minValue="1" maxValue="105"/>
    </cacheField>
    <cacheField name="DurationInYears" numFmtId="0">
      <sharedItems containsSemiMixedTypes="0" containsString="0" containsNumber="1" containsInteger="1" minValue="1" maxValue="9"/>
    </cacheField>
    <cacheField name="#Commits" numFmtId="0">
      <sharedItems containsSemiMixedTypes="0" containsString="0" containsNumber="1" containsInteger="1" minValue="2" maxValue="516"/>
    </cacheField>
    <cacheField name="activeCommitRatio" numFmtId="9">
      <sharedItems containsSemiMixedTypes="0" containsString="0" containsNumber="1" minValue="0" maxValue="0.92307692307692313"/>
    </cacheField>
    <cacheField name="#Tables@Start" numFmtId="0">
      <sharedItems containsSemiMixedTypes="0" containsString="0" containsNumber="1" containsInteger="1" minValue="1" maxValue="227"/>
    </cacheField>
    <cacheField name="#Tables@End" numFmtId="0">
      <sharedItems containsSemiMixedTypes="0" containsString="0" containsNumber="1" containsInteger="1" minValue="1" maxValue="227"/>
    </cacheField>
    <cacheField name="#Attrs@Start" numFmtId="0">
      <sharedItems containsSemiMixedTypes="0" containsString="0" containsNumber="1" containsInteger="1" minValue="1" maxValue="1665"/>
    </cacheField>
    <cacheField name="#Attrs@End" numFmtId="0">
      <sharedItems containsSemiMixedTypes="0" containsString="0" containsNumber="1" containsInteger="1" minValue="1" maxValue="1665"/>
    </cacheField>
    <cacheField name="TotalTableInsertions" numFmtId="0">
      <sharedItems containsSemiMixedTypes="0" containsString="0" containsNumber="1" containsInteger="1" minValue="0" maxValue="301"/>
    </cacheField>
    <cacheField name="TotalTableDeletions" numFmtId="0">
      <sharedItems containsSemiMixedTypes="0" containsString="0" containsNumber="1" containsInteger="1" minValue="0" maxValue="214"/>
    </cacheField>
    <cacheField name="TotalAttrInsWithTableIns" numFmtId="0">
      <sharedItems containsSemiMixedTypes="0" containsString="0" containsNumber="1" containsInteger="1" minValue="0" maxValue="1774"/>
    </cacheField>
    <cacheField name="TotalAttrbDelWithTableDel" numFmtId="0">
      <sharedItems containsSemiMixedTypes="0" containsString="0" containsNumber="1" containsInteger="1" minValue="0" maxValue="1321"/>
    </cacheField>
    <cacheField name="TotalAttrInjected" numFmtId="0">
      <sharedItems containsSemiMixedTypes="0" containsString="0" containsNumber="1" containsInteger="1" minValue="0" maxValue="278"/>
    </cacheField>
    <cacheField name="TotalAttrEjected" numFmtId="0">
      <sharedItems containsSemiMixedTypes="0" containsString="0" containsNumber="1" containsInteger="1" minValue="0" maxValue="184"/>
    </cacheField>
    <cacheField name="TatalAttrWithTypeUpd" numFmtId="0">
      <sharedItems containsSemiMixedTypes="0" containsString="0" containsNumber="1" containsInteger="1" minValue="0" maxValue="331"/>
    </cacheField>
    <cacheField name="TotalAttrInPKUpd" numFmtId="0">
      <sharedItems containsSemiMixedTypes="0" containsString="0" containsNumber="1" containsInteger="1" minValue="0" maxValue="54"/>
    </cacheField>
    <cacheField name="TotalExpansion" numFmtId="0">
      <sharedItems containsSemiMixedTypes="0" containsString="0" containsNumber="1" containsInteger="1" minValue="0" maxValue="2014"/>
    </cacheField>
    <cacheField name="TotalMaintenance" numFmtId="0">
      <sharedItems containsSemiMixedTypes="0" containsString="0" containsNumber="1" containsInteger="1" minValue="0" maxValue="1831"/>
    </cacheField>
    <cacheField name="TotalActivity" numFmtId="0">
      <sharedItems containsSemiMixedTypes="0" containsString="0" containsNumber="1" containsInteger="1" minValue="0" maxValue="3845"/>
    </cacheField>
    <cacheField name="ExpansionRatePerCommit" numFmtId="0">
      <sharedItems containsSemiMixedTypes="0" containsString="0" containsNumber="1" minValue="0" maxValue="27.3888888888888"/>
    </cacheField>
    <cacheField name="ExpansionRatePerMonth" numFmtId="0">
      <sharedItems containsSemiMixedTypes="0" containsString="0" containsNumber="1" minValue="0" maxValue="62"/>
    </cacheField>
    <cacheField name="ExpansionRatePeryear" numFmtId="0">
      <sharedItems containsSemiMixedTypes="0" containsString="0" containsNumber="1" minValue="0" maxValue="268"/>
    </cacheField>
    <cacheField name="MaintenanceRatePerCommit" numFmtId="0">
      <sharedItems containsSemiMixedTypes="0" containsString="0" containsNumber="1" minValue="0" maxValue="43"/>
    </cacheField>
    <cacheField name="MaintenanceRatePerMonth" numFmtId="0">
      <sharedItems containsSemiMixedTypes="0" containsString="0" containsNumber="1" minValue="0" maxValue="75"/>
    </cacheField>
    <cacheField name="MaintenanceRatePeryear" numFmtId="0">
      <sharedItems containsSemiMixedTypes="0" containsString="0" containsNumber="1" minValue="0" maxValue="387"/>
    </cacheField>
    <cacheField name="TotalActivityRatePerCommit" numFmtId="2">
      <sharedItems containsSemiMixedTypes="0" containsString="0" containsNumber="1" minValue="0" maxValue="70.3888888888888"/>
    </cacheField>
    <cacheField name="TotalActivityPerDay" numFmtId="2">
      <sharedItems containsSemiMixedTypes="0" containsString="0" containsNumber="1" minValue="0" maxValue="11"/>
    </cacheField>
    <cacheField name="TotalActivityRatePerMonth" numFmtId="0">
      <sharedItems containsSemiMixedTypes="0" containsString="0" containsNumber="1" minValue="0" maxValue="137"/>
    </cacheField>
    <cacheField name="TotalAttrActivityRatePeryear" numFmtId="0">
      <sharedItems containsSemiMixedTypes="0" containsString="0" containsNumber="1" minValue="0" maxValue="633.5"/>
    </cacheField>
    <cacheField name="ResizingRatio" numFmtId="0">
      <sharedItems containsSemiMixedTypes="0" containsString="0" containsNumber="1" minValue="8.5106382978723402E-2" maxValue="6.5"/>
    </cacheField>
    <cacheField name="Bias" numFmtId="0">
      <sharedItems containsMixedTypes="1" containsNumber="1" minValue="0" maxValue="1"/>
    </cacheField>
    <cacheField name="Acommits/month" numFmtId="2">
      <sharedItems containsSemiMixedTypes="0" containsString="0" containsNumber="1" minValue="0" maxValue="7"/>
    </cacheField>
    <cacheField name="Commits_x000a_/Month" numFmtId="0">
      <sharedItems containsSemiMixedTypes="0" containsString="0" containsNumber="1" minValue="3.0303030303030304E-2" maxValue="12"/>
    </cacheField>
    <cacheField name="Line Early_x000a_Classification" numFmtId="0">
      <sharedItems/>
    </cacheField>
    <cacheField name="HB Turf Shape_x000a_Class" numFmtId="0">
      <sharedItems containsBlank="1"/>
    </cacheField>
    <cacheField name="prjName" numFmtId="0">
      <sharedItems/>
    </cacheField>
    <cacheField name="numCommits" numFmtId="0">
      <sharedItems containsSemiMixedTypes="0" containsString="0" containsNumber="1" containsInteger="1" minValue="7" maxValue="31566"/>
    </cacheField>
    <cacheField name="totalFileUpds" numFmtId="0">
      <sharedItems containsSemiMixedTypes="0" containsString="0" containsNumber="1" containsInteger="1" minValue="35" maxValue="123980"/>
    </cacheField>
    <cacheField name="startDateUTC" numFmtId="0">
      <sharedItems/>
    </cacheField>
    <cacheField name="endDateUTC" numFmtId="0">
      <sharedItems/>
    </cacheField>
    <cacheField name="durationDays" numFmtId="0">
      <sharedItems containsSemiMixedTypes="0" containsString="0" containsNumber="1" containsInteger="1" minValue="4" maxValue="6031"/>
    </cacheField>
    <cacheField name="durationMonths" numFmtId="0">
      <sharedItems containsSemiMixedTypes="0" containsString="0" containsNumber="1" containsInteger="1" minValue="0" maxValue="198"/>
    </cacheField>
    <cacheField name="Sanity" numFmtId="0">
      <sharedItems/>
    </cacheField>
    <cacheField name="SUP_Ratio" numFmtId="2">
      <sharedItems containsSemiMixedTypes="0" containsString="0" containsNumber="1" minValue="0" maxValue="1"/>
    </cacheField>
    <cacheField name="SchemaToPrjCommits" numFmtId="9">
      <sharedItems containsSemiMixedTypes="0" containsString="0" containsNumber="1" minValue="2.8511689792815053E-4" maxValue="0.526315789473684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4210.858732175926" createdVersion="6" refreshedVersion="6" minRefreshableVersion="3" recordCount="195" xr:uid="{2E794BDE-7678-41B3-830B-34769408F21F}">
  <cacheSource type="worksheet">
    <worksheetSource ref="A1:BQ196" sheet="data"/>
  </cacheSource>
  <cacheFields count="69">
    <cacheField name="Project" numFmtId="0">
      <sharedItems/>
    </cacheField>
    <cacheField name="OVERALL_x000a_CLASS" numFmtId="0">
      <sharedItems/>
    </cacheField>
    <cacheField name="Sc. Upd. Period_x000a_SUP Class" numFmtId="0">
      <sharedItems/>
    </cacheField>
    <cacheField name="Line Vol. of _x000a_Change Class" numFmtId="0">
      <sharedItems/>
    </cacheField>
    <cacheField name="Line Shape" numFmtId="0">
      <sharedItems/>
    </cacheField>
    <cacheField name="#Active _x000a_commits" numFmtId="0">
      <sharedItems containsSemiMixedTypes="0" containsString="0" containsNumber="1" containsInteger="1" minValue="0" maxValue="232"/>
    </cacheField>
    <cacheField name="Acommit_x000a_Class" numFmtId="0">
      <sharedItems/>
    </cacheField>
    <cacheField name="#Areeds_x000a_postV0" numFmtId="0">
      <sharedItems containsSemiMixedTypes="0" containsString="0" containsNumber="1" containsInteger="1" minValue="0" maxValue="31"/>
    </cacheField>
    <cacheField name="Reed_x000a_CLASS " numFmtId="0">
      <sharedItems/>
    </cacheField>
    <cacheField name="#ATurf_x000a_postV0" numFmtId="0">
      <sharedItems containsSemiMixedTypes="0" containsString="0" containsNumber="1" containsInteger="1" minValue="0" maxValue="207"/>
    </cacheField>
    <cacheField name="Turf _x000a_CLASS" numFmtId="0">
      <sharedItems/>
    </cacheField>
    <cacheField name="turf_x000a_Ratio" numFmtId="0">
      <sharedItems containsMixedTypes="1" containsNumber="1" minValue="0" maxValue="1"/>
    </cacheField>
    <cacheField name="Over SUP as_x000a_human time" numFmtId="0">
      <sharedItems/>
    </cacheField>
    <cacheField name="turf absence /_x000a_presence" numFmtId="0">
      <sharedItems/>
    </cacheField>
    <cacheField name="Exceptions?" numFmtId="0">
      <sharedItems/>
    </cacheField>
    <cacheField name="presence of _x000a_idle periods?" numFmtId="0">
      <sharedItems/>
    </cacheField>
    <cacheField name="Overall Description" numFmtId="0">
      <sharedItems/>
    </cacheField>
    <cacheField name="HB Vol. of_x000a_Change Class" numFmtId="0">
      <sharedItems/>
    </cacheField>
    <cacheField name="HB Bias Class_x000a_(Exp or Mntnc?)" numFmtId="0">
      <sharedItems/>
    </cacheField>
    <cacheField name="HB COMMENTS" numFmtId="0">
      <sharedItems containsBlank="1"/>
    </cacheField>
    <cacheField name="DurationInDays" numFmtId="0">
      <sharedItems containsSemiMixedTypes="0" containsString="0" containsNumber="1" containsInteger="1" minValue="0" maxValue="3170"/>
    </cacheField>
    <cacheField name="DurationInMonths" numFmtId="0">
      <sharedItems containsSemiMixedTypes="0" containsString="0" containsNumber="1" containsInteger="1" minValue="1" maxValue="105"/>
    </cacheField>
    <cacheField name="DurationInYears" numFmtId="0">
      <sharedItems containsSemiMixedTypes="0" containsString="0" containsNumber="1" containsInteger="1" minValue="1" maxValue="9"/>
    </cacheField>
    <cacheField name="#CommitsSchema" numFmtId="0">
      <sharedItems containsSemiMixedTypes="0" containsString="0" containsNumber="1" containsInteger="1" minValue="2" maxValue="516"/>
    </cacheField>
    <cacheField name="activeCommitRatio" numFmtId="9">
      <sharedItems containsSemiMixedTypes="0" containsString="0" containsNumber="1" minValue="0" maxValue="0.92307692307692313"/>
    </cacheField>
    <cacheField name="#Tables@Start" numFmtId="0">
      <sharedItems containsSemiMixedTypes="0" containsString="0" containsNumber="1" containsInteger="1" minValue="1" maxValue="227"/>
    </cacheField>
    <cacheField name="#Tables@End" numFmtId="0">
      <sharedItems containsSemiMixedTypes="0" containsString="0" containsNumber="1" containsInteger="1" minValue="1" maxValue="227"/>
    </cacheField>
    <cacheField name="#Attrs@Start" numFmtId="0">
      <sharedItems containsSemiMixedTypes="0" containsString="0" containsNumber="1" containsInteger="1" minValue="1" maxValue="1665"/>
    </cacheField>
    <cacheField name="#Attrs@End" numFmtId="0">
      <sharedItems containsSemiMixedTypes="0" containsString="0" containsNumber="1" containsInteger="1" minValue="1" maxValue="1665"/>
    </cacheField>
    <cacheField name="TotalTableInsertions" numFmtId="0">
      <sharedItems containsSemiMixedTypes="0" containsString="0" containsNumber="1" containsInteger="1" minValue="0" maxValue="301"/>
    </cacheField>
    <cacheField name="TotalTableDeletions" numFmtId="0">
      <sharedItems containsSemiMixedTypes="0" containsString="0" containsNumber="1" containsInteger="1" minValue="0" maxValue="214"/>
    </cacheField>
    <cacheField name="TotalAttrInsWithTableIns" numFmtId="0">
      <sharedItems containsSemiMixedTypes="0" containsString="0" containsNumber="1" containsInteger="1" minValue="0" maxValue="1774"/>
    </cacheField>
    <cacheField name="TotalAttrbDelWithTableDel" numFmtId="0">
      <sharedItems containsSemiMixedTypes="0" containsString="0" containsNumber="1" containsInteger="1" minValue="0" maxValue="1321"/>
    </cacheField>
    <cacheField name="TotalAttrInjected" numFmtId="0">
      <sharedItems containsSemiMixedTypes="0" containsString="0" containsNumber="1" containsInteger="1" minValue="0" maxValue="278"/>
    </cacheField>
    <cacheField name="TotalAttrEjected" numFmtId="0">
      <sharedItems containsSemiMixedTypes="0" containsString="0" containsNumber="1" containsInteger="1" minValue="0" maxValue="184"/>
    </cacheField>
    <cacheField name="TatalAttrWithTypeUpd" numFmtId="0">
      <sharedItems containsSemiMixedTypes="0" containsString="0" containsNumber="1" containsInteger="1" minValue="0" maxValue="331"/>
    </cacheField>
    <cacheField name="TotalAttrInPKUpd" numFmtId="0">
      <sharedItems containsSemiMixedTypes="0" containsString="0" containsNumber="1" containsInteger="1" minValue="0" maxValue="54"/>
    </cacheField>
    <cacheField name="TotalExpansion" numFmtId="0">
      <sharedItems containsSemiMixedTypes="0" containsString="0" containsNumber="1" containsInteger="1" minValue="0" maxValue="2014"/>
    </cacheField>
    <cacheField name="TotalMaintenance" numFmtId="0">
      <sharedItems containsSemiMixedTypes="0" containsString="0" containsNumber="1" containsInteger="1" minValue="0" maxValue="1831"/>
    </cacheField>
    <cacheField name="TotalActivity" numFmtId="0">
      <sharedItems containsSemiMixedTypes="0" containsString="0" containsNumber="1" containsInteger="1" minValue="0" maxValue="3845"/>
    </cacheField>
    <cacheField name="ExpansionRatePerCommit" numFmtId="0">
      <sharedItems containsSemiMixedTypes="0" containsString="0" containsNumber="1" minValue="0" maxValue="27.3888888888888"/>
    </cacheField>
    <cacheField name="ExpansionRatePerMonth" numFmtId="0">
      <sharedItems containsSemiMixedTypes="0" containsString="0" containsNumber="1" minValue="0" maxValue="62"/>
    </cacheField>
    <cacheField name="ExpansionRatePeryear" numFmtId="0">
      <sharedItems containsSemiMixedTypes="0" containsString="0" containsNumber="1" minValue="0" maxValue="268"/>
    </cacheField>
    <cacheField name="MaintenanceRatePerCommit" numFmtId="0">
      <sharedItems containsSemiMixedTypes="0" containsString="0" containsNumber="1" minValue="0" maxValue="43"/>
    </cacheField>
    <cacheField name="MaintenanceRatePerMonth" numFmtId="0">
      <sharedItems containsSemiMixedTypes="0" containsString="0" containsNumber="1" minValue="0" maxValue="75"/>
    </cacheField>
    <cacheField name="MaintenanceRatePeryear" numFmtId="0">
      <sharedItems containsSemiMixedTypes="0" containsString="0" containsNumber="1" minValue="0" maxValue="387"/>
    </cacheField>
    <cacheField name="TotalActivityRatePerCommit" numFmtId="2">
      <sharedItems containsSemiMixedTypes="0" containsString="0" containsNumber="1" minValue="0" maxValue="70.3888888888888"/>
    </cacheField>
    <cacheField name="TotalActivityPerDay" numFmtId="2">
      <sharedItems containsSemiMixedTypes="0" containsString="0" containsNumber="1" minValue="0" maxValue="11"/>
    </cacheField>
    <cacheField name="TotalActivityRatePerMonth" numFmtId="0">
      <sharedItems containsSemiMixedTypes="0" containsString="0" containsNumber="1" minValue="0" maxValue="137"/>
    </cacheField>
    <cacheField name="TotalAttrActivityRatePeryear" numFmtId="0">
      <sharedItems containsSemiMixedTypes="0" containsString="0" containsNumber="1" minValue="0" maxValue="633.5"/>
    </cacheField>
    <cacheField name="ResizingRatio" numFmtId="0">
      <sharedItems containsSemiMixedTypes="0" containsString="0" containsNumber="1" minValue="8.5106382978723402E-2" maxValue="6.5"/>
    </cacheField>
    <cacheField name="Bias" numFmtId="0">
      <sharedItems containsMixedTypes="1" containsNumber="1" minValue="0" maxValue="1"/>
    </cacheField>
    <cacheField name="Acommits/month" numFmtId="2">
      <sharedItems containsSemiMixedTypes="0" containsString="0" containsNumber="1" minValue="0" maxValue="7"/>
    </cacheField>
    <cacheField name="Commits_x000a_/Month" numFmtId="0">
      <sharedItems containsSemiMixedTypes="0" containsString="0" containsNumber="1" minValue="3.0303030303030304E-2" maxValue="12"/>
    </cacheField>
    <cacheField name="Line Early_x000a_Classification" numFmtId="0">
      <sharedItems/>
    </cacheField>
    <cacheField name="HB Turf Shape_x000a_Class" numFmtId="0">
      <sharedItems containsBlank="1"/>
    </cacheField>
    <cacheField name="prjName" numFmtId="0">
      <sharedItems/>
    </cacheField>
    <cacheField name="#CommitsSrc" numFmtId="0">
      <sharedItems containsSemiMixedTypes="0" containsString="0" containsNumber="1" containsInteger="1" minValue="7" maxValue="31566"/>
    </cacheField>
    <cacheField name="totalFileUpds" numFmtId="0">
      <sharedItems containsSemiMixedTypes="0" containsString="0" containsNumber="1" containsInteger="1" minValue="35" maxValue="123980"/>
    </cacheField>
    <cacheField name="startDateUTC" numFmtId="0">
      <sharedItems/>
    </cacheField>
    <cacheField name="endDateUTC" numFmtId="0">
      <sharedItems/>
    </cacheField>
    <cacheField name="durationDays" numFmtId="0">
      <sharedItems containsSemiMixedTypes="0" containsString="0" containsNumber="1" containsInteger="1" minValue="4" maxValue="6031"/>
    </cacheField>
    <cacheField name="durationMonths" numFmtId="0">
      <sharedItems containsSemiMixedTypes="0" containsString="0" containsNumber="1" containsInteger="1" minValue="0" maxValue="198"/>
    </cacheField>
    <cacheField name="Sanity" numFmtId="0">
      <sharedItems/>
    </cacheField>
    <cacheField name="SUP_Ratio" numFmtId="2">
      <sharedItems containsSemiMixedTypes="0" containsString="0" containsNumber="1" minValue="0" maxValue="1"/>
    </cacheField>
    <cacheField name="SchemaToPrjCommits" numFmtId="9">
      <sharedItems containsSemiMixedTypes="0" containsString="0" containsNumber="1" minValue="2.8511689792815053E-4" maxValue="0.52631578947368418"/>
    </cacheField>
    <cacheField name="YearOfLastCommit" numFmtId="0">
      <sharedItems/>
    </cacheField>
    <cacheField name="SUP Years" numFmtId="0">
      <sharedItems containsSemiMixedTypes="0" containsString="0" containsNumber="1" containsInteger="1" minValue="0" maxValue="8" count="8">
        <n v="0"/>
        <n v="1"/>
        <n v="5"/>
        <n v="4"/>
        <n v="2"/>
        <n v="3"/>
        <n v="8"/>
        <n v="7"/>
      </sharedItems>
    </cacheField>
    <cacheField name="PUP Years" numFmtId="0">
      <sharedItems containsSemiMixedTypes="0" containsString="0" containsNumber="1" containsInteger="1" minValue="0" maxValue="16" count="14">
        <n v="2"/>
        <n v="4"/>
        <n v="0"/>
        <n v="5"/>
        <n v="1"/>
        <n v="6"/>
        <n v="3"/>
        <n v="10"/>
        <n v="7"/>
        <n v="8"/>
        <n v="11"/>
        <n v="12"/>
        <n v="9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3"/>
    <n v="0"/>
    <n v="3"/>
    <n v="3"/>
    <n v="9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azzlack__Sentinel.OAuth"/>
    <n v="313"/>
    <n v="1813"/>
    <s v="2015-04-17 21:49:56 +0000"/>
    <s v="2017-10-31 11:17:42 +0000"/>
    <n v="927"/>
    <x v="0"/>
    <b v="1"/>
    <n v="0"/>
    <n v="9.5846645367412137E-3"/>
  </r>
  <r>
    <x v="0"/>
    <x v="1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662"/>
    <n v="22"/>
    <n v="2"/>
    <n v="3"/>
    <n v="0"/>
    <n v="1"/>
    <n v="1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3636363636363635"/>
    <s v="0_FLAT"/>
    <s v="0_NONE"/>
    <s v="bgentry__que-go"/>
    <n v="43"/>
    <n v="74"/>
    <s v="2014-10-25 06:18:15 +0000"/>
    <s v="2018-12-08 20:21:47 +0000"/>
    <n v="1505"/>
    <x v="1"/>
    <b v="1"/>
    <n v="0.4398671096345515"/>
    <n v="6.9767441860465115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97"/>
    <n v="7"/>
    <n v="1"/>
    <n v="7"/>
    <n v="0"/>
    <n v="109"/>
    <n v="109"/>
    <n v="700"/>
    <n v="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"/>
    <s v="0_FLAT"/>
    <s v="0_NONE"/>
    <s v="damnpoet__yiicart"/>
    <n v="209"/>
    <n v="12283"/>
    <s v="2013-07-16 12:26:44 +0000"/>
    <s v="2014-04-06 05:50:35 +0000"/>
    <n v="263"/>
    <x v="2"/>
    <b v="1"/>
    <n v="0.74904942965779464"/>
    <n v="3.3492822966507178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"/>
    <n v="1"/>
    <n v="1"/>
    <n v="2"/>
    <n v="0"/>
    <n v="2"/>
    <n v="2"/>
    <n v="14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goproj__note"/>
    <n v="28"/>
    <n v="189"/>
    <s v="2014-08-14 02:38:25 +0000"/>
    <s v="2014-09-17 01:27:27 +0000"/>
    <n v="33"/>
    <x v="3"/>
    <b v="1"/>
    <n v="0.12121212121212122"/>
    <n v="7.1428571428571425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3"/>
    <n v="2"/>
    <n v="1"/>
    <n v="3"/>
    <n v="0"/>
    <n v="2"/>
    <n v="2"/>
    <n v="15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.5"/>
    <s v="0_FLAT"/>
    <s v="0_NONE"/>
    <s v="HXLStandard__hxl-proxy"/>
    <n v="809"/>
    <n v="2930"/>
    <s v="2015-02-07 22:05:19 +0000"/>
    <s v="2019-04-04 15:58:56 +0000"/>
    <n v="1516"/>
    <x v="1"/>
    <b v="1"/>
    <n v="2.1767810026385226E-2"/>
    <n v="3.708281829419036E-3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ichthus-soft__bible-api"/>
    <n v="38"/>
    <n v="116"/>
    <s v="2014-07-30 08:00:21 +0000"/>
    <s v="2015-03-17 12:08:49 +0000"/>
    <n v="230"/>
    <x v="4"/>
    <b v="1"/>
    <n v="0"/>
    <n v="5.2631578947368418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22"/>
    <n v="11"/>
    <n v="1"/>
    <n v="2"/>
    <n v="0"/>
    <n v="5"/>
    <n v="5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jalkoby__squasher"/>
    <n v="75"/>
    <n v="211"/>
    <s v="2014-01-19 19:09:47 +0000"/>
    <s v="2019-03-29 14:02:40 +0000"/>
    <n v="1894"/>
    <x v="5"/>
    <b v="1"/>
    <n v="0.1700105596620908"/>
    <n v="2.6666666666666668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3"/>
    <n v="1"/>
    <n v="1"/>
    <n v="2"/>
    <n v="0"/>
    <n v="2"/>
    <n v="2"/>
    <n v="1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jgauffin__griffin.mvccontrib"/>
    <n v="72"/>
    <n v="3276"/>
    <s v="2011-09-13 07:57:47 +0000"/>
    <s v="2016-11-03 11:40:21 +0000"/>
    <n v="1878"/>
    <x v="6"/>
    <b v="1"/>
    <n v="6.9222577209797657E-3"/>
    <n v="2.7777777777777776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jmcneese__bitmasked"/>
    <n v="23"/>
    <n v="70"/>
    <s v="2011-04-04 21:33:25 +0000"/>
    <s v="2015-04-23 21:15:13 +0000"/>
    <n v="1479"/>
    <x v="7"/>
    <b v="1"/>
    <n v="0"/>
    <n v="8.6956521739130432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"/>
    <n v="1"/>
    <n v="1"/>
    <n v="2"/>
    <n v="0"/>
    <n v="6"/>
    <n v="6"/>
    <n v="41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knightliao__disconf"/>
    <n v="1099"/>
    <n v="16556"/>
    <s v="2014-05-30 09:39:27 +0000"/>
    <s v="2018-07-26 06:31:05 +0000"/>
    <n v="1517"/>
    <x v="1"/>
    <b v="1"/>
    <n v="1.3183915622940012E-3"/>
    <n v="1.8198362147406734E-3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2"/>
    <n v="2"/>
    <n v="1"/>
    <n v="2"/>
    <n v="0"/>
    <n v="4"/>
    <n v="4"/>
    <n v="19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"/>
    <s v="0_FLAT"/>
    <s v="0_NONE"/>
    <s v="leighmacdonald__php_rbac"/>
    <n v="59"/>
    <n v="222"/>
    <s v="2013-03-11 22:40:18 +0000"/>
    <s v="2013-11-30 08:01:03 +0000"/>
    <n v="263"/>
    <x v="2"/>
    <b v="1"/>
    <n v="0.19771863117870722"/>
    <n v="3.3898305084745763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25"/>
    <n v="5"/>
    <n v="1"/>
    <n v="4"/>
    <n v="0"/>
    <n v="2"/>
    <n v="2"/>
    <n v="1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8"/>
    <s v="0_FLAT"/>
    <s v="0_NONE"/>
    <s v="magikcypress__slim-boot-boilerplate"/>
    <n v="31"/>
    <n v="2287"/>
    <s v="2013-09-29 17:30:46 +0000"/>
    <s v="2014-02-02 22:43:30 +0000"/>
    <n v="126"/>
    <x v="8"/>
    <b v="1"/>
    <n v="0.99206349206349209"/>
    <n v="0.12903225806451613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"/>
    <n v="1"/>
    <n v="1"/>
    <n v="2"/>
    <n v="0"/>
    <n v="6"/>
    <n v="6"/>
    <n v="38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armelab__comfygure"/>
    <n v="274"/>
    <n v="1222"/>
    <s v="2017-02-24 13:03:52 +0000"/>
    <s v="2019-05-24 16:21:01 +0000"/>
    <n v="819"/>
    <x v="9"/>
    <b v="1"/>
    <n v="1.221001221001221E-3"/>
    <n v="7.2992700729927005E-3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4"/>
    <n v="2"/>
    <n v="1"/>
    <n v="3"/>
    <n v="0"/>
    <n v="3"/>
    <n v="3"/>
    <n v="22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.5"/>
    <s v="0_FLAT"/>
    <s v="0_NONE"/>
    <s v="marssa__footprint"/>
    <n v="162"/>
    <n v="2095"/>
    <s v="2011-07-25 13:58:30 +0000"/>
    <s v="2012-11-16 12:28:35 +0000"/>
    <n v="479"/>
    <x v="10"/>
    <b v="1"/>
    <n v="0.11273486430062631"/>
    <n v="1.8518518518518517E-2"/>
  </r>
  <r>
    <x v="0"/>
    <x v="1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03"/>
    <n v="17"/>
    <n v="2"/>
    <n v="4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23529411764705882"/>
    <s v="0_FLAT"/>
    <s v="0_NONE"/>
    <s v="matthewfranglen__postgres-elasticsearch-fdw"/>
    <n v="128"/>
    <n v="252"/>
    <s v="2015-06-09 11:04:51 +0000"/>
    <s v="2017-07-28 21:14:50 +0000"/>
    <n v="780"/>
    <x v="11"/>
    <b v="1"/>
    <n v="0.64487179487179491"/>
    <n v="3.125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bilbille__jpnforphp"/>
    <n v="262"/>
    <n v="661"/>
    <s v="2012-05-05 00:33:11 +0000"/>
    <s v="2017-07-26 14:35:05 +0000"/>
    <n v="1908"/>
    <x v="5"/>
    <b v="1"/>
    <n v="0"/>
    <n v="7.6335877862595417E-3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6"/>
    <n v="1"/>
    <n v="1"/>
    <n v="2"/>
    <n v="0"/>
    <n v="48"/>
    <n v="48"/>
    <n v="784"/>
    <n v="7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ozilla__ichnaea"/>
    <n v="3099"/>
    <n v="12472"/>
    <s v="2013-04-17 13:40:08 +0000"/>
    <s v="2018-08-30 16:44:25 +0000"/>
    <n v="1961"/>
    <x v="12"/>
    <b v="1"/>
    <n v="8.1591024987251407E-3"/>
    <n v="6.4536947402387866E-4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29"/>
    <n v="8"/>
    <n v="1"/>
    <n v="3"/>
    <n v="0"/>
    <n v="1"/>
    <n v="1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375"/>
    <s v="0_FLAT"/>
    <s v="0_NONE"/>
    <s v="outbrain__orchestrator"/>
    <n v="979"/>
    <n v="4281"/>
    <s v="2014-04-24 12:06:37 +0000"/>
    <s v="2016-12-08 14:29:25 +0000"/>
    <n v="959"/>
    <x v="13"/>
    <b v="1"/>
    <n v="0.23879040667361837"/>
    <n v="3.0643513789581204E-3"/>
  </r>
  <r>
    <x v="0"/>
    <x v="1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17"/>
    <n v="17"/>
    <n v="2"/>
    <n v="2"/>
    <n v="0"/>
    <n v="2"/>
    <n v="2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1764705882352941"/>
    <s v="0_FLAT"/>
    <s v="0_NONE"/>
    <s v="portrino__px_hybrid_auth"/>
    <n v="79"/>
    <n v="857"/>
    <s v="2015-04-09 05:33:37 +0000"/>
    <s v="2017-04-26 11:30:09 +0000"/>
    <n v="748"/>
    <x v="14"/>
    <b v="1"/>
    <n v="0.69117647058823528"/>
    <n v="2.5316455696202531E-2"/>
  </r>
  <r>
    <x v="0"/>
    <x v="1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98"/>
    <n v="17"/>
    <n v="2"/>
    <n v="3"/>
    <n v="0"/>
    <n v="1"/>
    <n v="1"/>
    <n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7647058823529413"/>
    <s v="0_FLAT"/>
    <s v="0_NONE"/>
    <s v="prooph__pdo-snapshot-store"/>
    <n v="76"/>
    <n v="181"/>
    <s v="2016-12-02 09:04:23 +0000"/>
    <s v="2019-04-26 23:36:01 +0000"/>
    <n v="875"/>
    <x v="15"/>
    <b v="1"/>
    <n v="0.56914285714285717"/>
    <n v="3.9473684210526314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2"/>
    <n v="1"/>
    <n v="1"/>
    <n v="7"/>
    <n v="0"/>
    <n v="12"/>
    <n v="12"/>
    <n v="63"/>
    <n v="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7"/>
    <s v="0_FLAT"/>
    <s v="0_NONE"/>
    <s v="protosam__hostcontrol"/>
    <n v="18"/>
    <n v="1258"/>
    <s v="2016-01-14 23:46:31 +0000"/>
    <s v="2018-12-23 07:10:58 +0000"/>
    <n v="1073"/>
    <x v="16"/>
    <b v="1"/>
    <n v="1.1183597390493943E-2"/>
    <n v="0.3888888888888889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3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RichMercer__ContentMetadata"/>
    <n v="40"/>
    <n v="126"/>
    <s v="2016-07-03 17:51:06 +0000"/>
    <s v="2019-03-22 11:13:10 +0000"/>
    <n v="991"/>
    <x v="17"/>
    <b v="1"/>
    <n v="0"/>
    <n v="7.4999999999999997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0"/>
    <n v="1"/>
    <n v="1"/>
    <n v="2"/>
    <n v="0"/>
    <n v="2"/>
    <n v="2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rill-event-sourcing__rill"/>
    <n v="152"/>
    <n v="385"/>
    <s v="2014-07-08 14:20:42 +0000"/>
    <s v="2016-12-29 11:07:41 +0000"/>
    <n v="904"/>
    <x v="18"/>
    <b v="1"/>
    <n v="2.2123893805309734E-2"/>
    <n v="1.3157894736842105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21"/>
    <n v="11"/>
    <n v="1"/>
    <n v="2"/>
    <n v="0"/>
    <n v="1"/>
    <n v="1"/>
    <n v="1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RiotingNerds__sails-hook-audittrail"/>
    <n v="39"/>
    <n v="116"/>
    <s v="2015-07-06 15:43:20 +0000"/>
    <s v="2016-05-28 17:40:04 +0000"/>
    <n v="327"/>
    <x v="19"/>
    <b v="1"/>
    <n v="0.98165137614678899"/>
    <n v="5.128205128205128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7"/>
    <n v="1"/>
    <n v="1"/>
    <n v="3"/>
    <n v="0"/>
    <n v="2"/>
    <n v="2"/>
    <n v="2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rogeriopvl__nodo"/>
    <n v="145"/>
    <n v="583"/>
    <s v="2012-04-19 09:44:24 +0000"/>
    <s v="2017-06-12 12:17:27 +0000"/>
    <n v="1880"/>
    <x v="6"/>
    <b v="1"/>
    <n v="3.7234042553191491E-3"/>
    <n v="2.0689655172413793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8"/>
    <n v="8"/>
    <n v="24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saltzm__yadi"/>
    <n v="128"/>
    <n v="585"/>
    <s v="2013-09-30 14:04:58 +0000"/>
    <s v="2014-02-04 18:19:33 +0000"/>
    <n v="127"/>
    <x v="8"/>
    <b v="1"/>
    <n v="0"/>
    <n v="1.5625E-2"/>
  </r>
  <r>
    <x v="0"/>
    <x v="3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072"/>
    <n v="69"/>
    <n v="6"/>
    <n v="11"/>
    <n v="0"/>
    <n v="227"/>
    <n v="227"/>
    <n v="1665"/>
    <n v="16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5942028985507245"/>
    <s v="0_FLAT"/>
    <s v="0_NONE"/>
    <s v="shopware__shopware"/>
    <n v="11399"/>
    <n v="102329"/>
    <s v="2012-08-28 09:53:45 +0000"/>
    <s v="2019-05-22 08:24:53 +0000"/>
    <n v="2457"/>
    <x v="20"/>
    <b v="1"/>
    <n v="0.84330484330484334"/>
    <n v="9.6499692955522411E-4"/>
  </r>
  <r>
    <x v="0"/>
    <x v="3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663"/>
    <n v="55"/>
    <n v="5"/>
    <n v="1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shouldbee__reserved-usernames"/>
    <n v="19"/>
    <n v="64"/>
    <s v="2014-07-30 08:23:45 +0000"/>
    <s v="2019-02-17 21:08:23 +0000"/>
    <n v="1663"/>
    <x v="21"/>
    <b v="1"/>
    <n v="1"/>
    <n v="0.52631578947368418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starbs__yeh"/>
    <n v="33"/>
    <n v="98"/>
    <s v="2014-12-12 22:19:33 +0000"/>
    <s v="2016-11-26 17:59:33 +0000"/>
    <n v="714"/>
    <x v="22"/>
    <b v="1"/>
    <n v="0"/>
    <n v="6.0606060606060608E-2"/>
  </r>
  <r>
    <x v="0"/>
    <x v="1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69"/>
    <n v="16"/>
    <n v="2"/>
    <n v="2"/>
    <n v="0"/>
    <n v="5"/>
    <n v="5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25"/>
    <s v="0_FLAT"/>
    <s v="0_NONE"/>
    <s v="symfony__security-acl"/>
    <n v="89"/>
    <n v="404"/>
    <s v="2013-06-18 21:56:09 +0000"/>
    <s v="2018-12-13 12:37:37 +0000"/>
    <n v="2003"/>
    <x v="23"/>
    <b v="1"/>
    <n v="0.23414877683474788"/>
    <n v="2.247191011235955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"/>
    <n v="1"/>
    <n v="1"/>
    <n v="3"/>
    <n v="0"/>
    <n v="3"/>
    <n v="3"/>
    <n v="17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taskrabbit__empujar"/>
    <n v="98"/>
    <n v="172"/>
    <s v="2015-08-27 13:53:33 +0000"/>
    <s v="2019-03-08 03:12:16 +0000"/>
    <n v="1288"/>
    <x v="24"/>
    <b v="1"/>
    <n v="7.7639751552795026E-4"/>
    <n v="3.0612244897959183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8"/>
    <n v="1"/>
    <n v="1"/>
    <n v="2"/>
    <n v="0"/>
    <n v="2"/>
    <n v="2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theskyinflames__bpulse-go-client"/>
    <n v="105"/>
    <n v="11857"/>
    <s v="2015-09-08 14:56:03 +0000"/>
    <s v="2018-01-12 10:24:09 +0000"/>
    <n v="856"/>
    <x v="15"/>
    <b v="1"/>
    <n v="9.3457943925233638E-3"/>
    <n v="1.9047619047619049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9"/>
    <n v="1"/>
    <n v="1"/>
    <n v="2"/>
    <n v="0"/>
    <n v="1"/>
    <n v="1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voxpelli__node-connect-pg-simple"/>
    <n v="136"/>
    <n v="223"/>
    <s v="2014-03-05 09:03:09 +0000"/>
    <s v="2019-04-30 22:26:20 +0000"/>
    <n v="1882"/>
    <x v="6"/>
    <b v="1"/>
    <n v="1.5409139213602551E-2"/>
    <n v="1.4705882352941176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3"/>
    <n v="1"/>
    <n v="1"/>
    <n v="2"/>
    <n v="0"/>
    <n v="18"/>
    <n v="18"/>
    <n v="129"/>
    <n v="1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zphalcon__phalcon-tip"/>
    <n v="81"/>
    <n v="489"/>
    <s v="2014-11-09 03:09:17 +0000"/>
    <s v="2016-10-12 06:17:05 +0000"/>
    <n v="703"/>
    <x v="22"/>
    <b v="1"/>
    <n v="1.849217638691323E-2"/>
    <n v="2.4691358024691357E-2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2"/>
    <n v="1"/>
    <n v="1"/>
    <n v="2"/>
    <n v="0.5"/>
    <n v="2"/>
    <n v="2"/>
    <n v="9"/>
    <n v="9"/>
    <n v="0"/>
    <n v="0"/>
    <n v="0"/>
    <n v="0"/>
    <n v="0"/>
    <n v="0"/>
    <n v="0"/>
    <n v="1"/>
    <n v="0"/>
    <n v="1"/>
    <n v="1"/>
    <n v="0"/>
    <n v="0"/>
    <n v="0"/>
    <n v="0.5"/>
    <n v="1"/>
    <n v="1"/>
    <n v="0.5"/>
    <n v="7.6923076923076927E-2"/>
    <n v="1"/>
    <n v="1"/>
    <n v="1"/>
    <n v="0"/>
    <n v="1"/>
    <n v="2"/>
    <s v="0_FLAT"/>
    <s v="10_FEW_SMALL_A-COMMITS"/>
    <s v="ankitjain28may__registration-module"/>
    <n v="86"/>
    <n v="232"/>
    <s v="2016-04-19 19:19:30 +0000"/>
    <s v="2017-01-24 20:05:01 +0000"/>
    <n v="280"/>
    <x v="25"/>
    <b v="1"/>
    <n v="4.2857142857142858E-2"/>
    <n v="2.3255813953488372E-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4"/>
    <n v="1"/>
    <n v="1"/>
    <n v="2"/>
    <n v="0.5"/>
    <n v="3"/>
    <n v="3"/>
    <n v="28"/>
    <n v="31"/>
    <n v="0"/>
    <n v="0"/>
    <n v="0"/>
    <n v="0"/>
    <n v="6"/>
    <n v="3"/>
    <n v="0"/>
    <n v="0"/>
    <n v="6"/>
    <n v="3"/>
    <n v="9"/>
    <n v="3"/>
    <n v="6"/>
    <n v="6"/>
    <n v="1.5"/>
    <n v="3"/>
    <n v="3"/>
    <n v="4.5"/>
    <n v="1.8"/>
    <n v="9"/>
    <n v="9"/>
    <n v="1"/>
    <n v="0.66666666666666663"/>
    <n v="1"/>
    <n v="2"/>
    <s v="0_FLAT"/>
    <s v="10_FEW_SMALL_A-COMMITS"/>
    <s v="APTrust__exchange"/>
    <n v="1664"/>
    <n v="16720"/>
    <s v="2015-08-25 18:12:52 +0000"/>
    <s v="2019-05-22 13:28:44 +0000"/>
    <n v="1365"/>
    <x v="26"/>
    <b v="1"/>
    <n v="2.9304029304029304E-3"/>
    <n v="1.201923076923077E-3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92"/>
    <n v="10"/>
    <n v="1"/>
    <n v="8"/>
    <n v="0.125"/>
    <n v="10"/>
    <n v="10"/>
    <n v="70"/>
    <n v="69"/>
    <n v="0"/>
    <n v="0"/>
    <n v="0"/>
    <n v="0"/>
    <n v="0"/>
    <n v="1"/>
    <n v="0"/>
    <n v="0"/>
    <n v="0"/>
    <n v="1"/>
    <n v="1"/>
    <n v="0"/>
    <n v="0"/>
    <n v="0"/>
    <n v="0.125"/>
    <n v="0.1"/>
    <n v="1"/>
    <n v="0.125"/>
    <n v="3.4129692832764505E-3"/>
    <n v="0.1"/>
    <n v="1"/>
    <n v="1"/>
    <n v="0"/>
    <n v="0.1"/>
    <n v="0.8"/>
    <s v="0_FLAT"/>
    <s v="10_FEW_SMALL_A-COMMITS"/>
    <s v="atomjump__loop-server"/>
    <n v="1004"/>
    <n v="1785"/>
    <s v="2016-04-14 21:44:10 +0000"/>
    <s v="2019-04-30 00:20:45 +0000"/>
    <n v="1110"/>
    <x v="27"/>
    <b v="1"/>
    <n v="0.26306306306306304"/>
    <n v="7.9681274900398405E-3"/>
  </r>
  <r>
    <x v="1"/>
    <x v="1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392"/>
    <n v="13"/>
    <n v="2"/>
    <n v="5"/>
    <n v="0.2"/>
    <n v="41"/>
    <n v="41"/>
    <n v="458"/>
    <n v="458"/>
    <n v="0"/>
    <n v="0"/>
    <n v="0"/>
    <n v="0"/>
    <n v="0"/>
    <n v="0"/>
    <n v="3"/>
    <n v="0"/>
    <n v="0"/>
    <n v="3"/>
    <n v="3"/>
    <n v="0"/>
    <n v="0"/>
    <n v="0"/>
    <n v="0.6"/>
    <n v="0.23076923076923"/>
    <n v="1.5"/>
    <n v="0.6"/>
    <n v="7.6335877862595417E-3"/>
    <n v="0.23076923076923"/>
    <n v="1.5"/>
    <n v="1"/>
    <n v="0"/>
    <n v="7.6923076923076927E-2"/>
    <n v="0.38461538461538464"/>
    <s v="0_FLAT"/>
    <s v="10_FEW_SMALL_A-COMMITS"/>
    <s v="blueriver__MuraCMS"/>
    <n v="13797"/>
    <n v="123980"/>
    <s v="2009-03-26 04:35:20 +0000"/>
    <s v="2019-05-24 23:53:46 +0000"/>
    <n v="3711"/>
    <x v="28"/>
    <b v="1"/>
    <n v="0.10563190514686069"/>
    <n v="3.6239762267159525E-4"/>
  </r>
  <r>
    <x v="1"/>
    <x v="3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934"/>
    <n v="31"/>
    <n v="3"/>
    <n v="2"/>
    <n v="0.5"/>
    <n v="1"/>
    <n v="1"/>
    <n v="3"/>
    <n v="3"/>
    <n v="0"/>
    <n v="0"/>
    <n v="0"/>
    <n v="0"/>
    <n v="0"/>
    <n v="0"/>
    <n v="2"/>
    <n v="0"/>
    <n v="0"/>
    <n v="2"/>
    <n v="2"/>
    <n v="0"/>
    <n v="0"/>
    <n v="0"/>
    <n v="1"/>
    <n v="6.4516129032257993E-2"/>
    <n v="0.66666666666666596"/>
    <n v="1"/>
    <n v="2.1390374331550803E-3"/>
    <n v="6.4516129032257993E-2"/>
    <n v="0.66666666666666596"/>
    <n v="1"/>
    <n v="0"/>
    <n v="3.2258064516129031E-2"/>
    <n v="6.4516129032258063E-2"/>
    <s v="0_FLAT"/>
    <s v="10_FEW_SMALL_A-COMMITS"/>
    <s v="chill117__express-mysql-session"/>
    <n v="214"/>
    <n v="553"/>
    <s v="2013-11-17 05:36:45 +0000"/>
    <s v="2019-05-15 15:09:25 +0000"/>
    <n v="2005"/>
    <x v="23"/>
    <b v="1"/>
    <n v="0.46583541147132168"/>
    <n v="9.3457943925233638E-3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"/>
    <n v="1"/>
    <n v="1"/>
    <n v="8"/>
    <n v="0.125"/>
    <n v="2"/>
    <n v="2"/>
    <n v="9"/>
    <n v="10"/>
    <n v="0"/>
    <n v="0"/>
    <n v="0"/>
    <n v="0"/>
    <n v="1"/>
    <n v="0"/>
    <n v="0"/>
    <n v="0"/>
    <n v="1"/>
    <n v="0"/>
    <n v="1"/>
    <n v="0.125"/>
    <n v="1"/>
    <n v="1"/>
    <n v="0"/>
    <n v="0"/>
    <n v="0"/>
    <n v="0.125"/>
    <n v="0.25"/>
    <n v="1"/>
    <n v="1"/>
    <n v="1"/>
    <n v="1"/>
    <n v="1"/>
    <n v="8"/>
    <s v="0_FLAT"/>
    <s v="10_FEW_SMALL_A-COMMITS"/>
    <s v="colbygk__ARS"/>
    <n v="89"/>
    <n v="584"/>
    <s v="2015-02-26 23:33:57 +0000"/>
    <s v="2015-04-15 22:21:31 +0000"/>
    <n v="47"/>
    <x v="3"/>
    <b v="1"/>
    <n v="6.3829787234042548E-2"/>
    <n v="8.98876404494382E-2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310"/>
    <n v="11"/>
    <n v="1"/>
    <n v="3"/>
    <n v="0.33333333333333331"/>
    <n v="2"/>
    <n v="2"/>
    <n v="6"/>
    <n v="6"/>
    <n v="0"/>
    <n v="0"/>
    <n v="0"/>
    <n v="0"/>
    <n v="0"/>
    <n v="0"/>
    <n v="4"/>
    <n v="0"/>
    <n v="0"/>
    <n v="4"/>
    <n v="4"/>
    <n v="0"/>
    <n v="0"/>
    <n v="0"/>
    <n v="1.3333333333333299"/>
    <n v="0.36363636363636298"/>
    <n v="4"/>
    <n v="1.3333333333333299"/>
    <n v="1.2861736334405145E-2"/>
    <n v="0.36363636363636298"/>
    <n v="4"/>
    <n v="1"/>
    <n v="0"/>
    <n v="9.0909090909090912E-2"/>
    <n v="0.27272727272727271"/>
    <s v="0_FLAT"/>
    <s v="10_FEW_SMALL_A-COMMITS"/>
    <s v="conceptsandtraining__libtree"/>
    <n v="301"/>
    <n v="851"/>
    <s v="2015-07-21 09:56:30 +0000"/>
    <s v="2017-03-07 10:11:53 +0000"/>
    <n v="595"/>
    <x v="29"/>
    <b v="1"/>
    <n v="0.52100840336134457"/>
    <n v="9.9667774086378731E-3"/>
  </r>
  <r>
    <x v="1"/>
    <x v="2"/>
    <s v="1_VERY_SMALL"/>
    <s v="31_Rise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5_EXP_MOSTLY"/>
    <m/>
    <n v="146"/>
    <n v="5"/>
    <n v="1"/>
    <n v="4"/>
    <n v="0.5"/>
    <n v="1"/>
    <n v="2"/>
    <n v="12"/>
    <n v="18"/>
    <n v="1"/>
    <n v="0"/>
    <n v="7"/>
    <n v="0"/>
    <n v="0"/>
    <n v="1"/>
    <n v="0"/>
    <n v="0"/>
    <n v="7"/>
    <n v="1"/>
    <n v="8"/>
    <n v="1.75"/>
    <n v="1.4"/>
    <n v="7"/>
    <n v="0.25"/>
    <n v="0.2"/>
    <n v="1"/>
    <n v="2"/>
    <n v="5.4421768707482991E-2"/>
    <n v="1.6"/>
    <n v="8"/>
    <n v="2"/>
    <n v="0.875"/>
    <n v="0.4"/>
    <n v="0.8"/>
    <s v="11_ALMOST_FLAT"/>
    <s v="10_FEW_SMALL_A-COMMITS"/>
    <s v="DevMine__repotool"/>
    <n v="90"/>
    <n v="150"/>
    <s v="2015-01-08 14:34:31 +0000"/>
    <s v="2015-08-30 07:18:51 +0000"/>
    <n v="233"/>
    <x v="4"/>
    <b v="1"/>
    <n v="0.62660944206008584"/>
    <n v="4.4444444444444446E-2"/>
  </r>
  <r>
    <x v="1"/>
    <x v="0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"/>
    <n v="1"/>
    <n v="1"/>
    <n v="2"/>
    <n v="0.5"/>
    <n v="2"/>
    <n v="3"/>
    <n v="8"/>
    <n v="10"/>
    <n v="1"/>
    <n v="0"/>
    <n v="2"/>
    <n v="0"/>
    <n v="0"/>
    <n v="0"/>
    <n v="0"/>
    <n v="0"/>
    <n v="2"/>
    <n v="0"/>
    <n v="2"/>
    <n v="1"/>
    <n v="2"/>
    <n v="2"/>
    <n v="0"/>
    <n v="0"/>
    <n v="0"/>
    <n v="1"/>
    <n v="0.5"/>
    <n v="2"/>
    <n v="2"/>
    <n v="1.5"/>
    <n v="1"/>
    <n v="1"/>
    <n v="2"/>
    <s v="11_ALMOST_FLAT"/>
    <s v="10_FEW_SMALL_A-COMMITS"/>
    <s v="dneustadt__majima"/>
    <n v="20"/>
    <n v="100"/>
    <s v="2017-09-02 13:35:57 +0000"/>
    <s v="2017-09-06 22:13:34 +0000"/>
    <n v="4"/>
    <x v="30"/>
    <b v="1"/>
    <n v="0.75"/>
    <n v="0.1"/>
  </r>
  <r>
    <x v="1"/>
    <x v="2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72"/>
    <n v="6"/>
    <n v="1"/>
    <n v="4"/>
    <n v="0.25"/>
    <n v="5"/>
    <n v="6"/>
    <n v="22"/>
    <n v="28"/>
    <n v="1"/>
    <n v="0"/>
    <n v="6"/>
    <n v="0"/>
    <n v="0"/>
    <n v="0"/>
    <n v="0"/>
    <n v="0"/>
    <n v="6"/>
    <n v="0"/>
    <n v="6"/>
    <n v="1.5"/>
    <n v="1"/>
    <n v="6"/>
    <n v="0"/>
    <n v="0"/>
    <n v="0"/>
    <n v="1.5"/>
    <n v="3.4682080924855488E-2"/>
    <n v="1"/>
    <n v="6"/>
    <n v="1.2"/>
    <n v="1"/>
    <n v="0.16666666666666666"/>
    <n v="0.66666666666666663"/>
    <s v="11_ALMOST_FLAT"/>
    <s v="10_FEW_SMALL_A-COMMITS"/>
    <s v="dotkernel__frontend"/>
    <n v="100"/>
    <n v="762"/>
    <s v="2016-10-12 16:18:26 +0000"/>
    <s v="2018-11-20 13:56:34 +0000"/>
    <n v="768"/>
    <x v="11"/>
    <b v="1"/>
    <n v="0.22395833333333334"/>
    <n v="0.04"/>
  </r>
  <r>
    <x v="1"/>
    <x v="2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24"/>
    <n v="1"/>
    <n v="1"/>
    <n v="4"/>
    <n v="0.5"/>
    <n v="1"/>
    <n v="1"/>
    <n v="3"/>
    <n v="4"/>
    <n v="0"/>
    <n v="0"/>
    <n v="0"/>
    <n v="0"/>
    <n v="2"/>
    <n v="1"/>
    <n v="1"/>
    <n v="0"/>
    <n v="2"/>
    <n v="2"/>
    <n v="4"/>
    <n v="0.5"/>
    <n v="2"/>
    <n v="2"/>
    <n v="0.5"/>
    <n v="2"/>
    <n v="2"/>
    <n v="1"/>
    <n v="0.16"/>
    <n v="4"/>
    <n v="4"/>
    <n v="1"/>
    <n v="0.5"/>
    <n v="2"/>
    <n v="4"/>
    <s v="0_FLAT"/>
    <s v="10_FEW_SMALL_A-COMMITS"/>
    <s v="eldersantos__winston-postgre"/>
    <n v="14"/>
    <n v="35"/>
    <s v="2014-07-31 23:45:11 +0000"/>
    <s v="2014-09-21 02:35:28 +0000"/>
    <n v="51"/>
    <x v="3"/>
    <b v="1"/>
    <n v="0.47058823529411764"/>
    <n v="0.2857142857142857"/>
  </r>
  <r>
    <x v="1"/>
    <x v="2"/>
    <s v="1_VERY_SMALL"/>
    <s v="91_DO-UNDO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250"/>
    <n v="9"/>
    <n v="1"/>
    <n v="3"/>
    <n v="0.33333333333333331"/>
    <n v="5"/>
    <n v="5"/>
    <n v="14"/>
    <n v="14"/>
    <n v="1"/>
    <n v="1"/>
    <n v="2"/>
    <n v="2"/>
    <n v="0"/>
    <n v="0"/>
    <n v="0"/>
    <n v="0"/>
    <n v="2"/>
    <n v="2"/>
    <n v="4"/>
    <n v="0.66666666666666596"/>
    <n v="0.22222222222222199"/>
    <n v="2"/>
    <n v="0.66666666666666596"/>
    <n v="0.22222222222222199"/>
    <n v="2"/>
    <n v="1.3333333333333299"/>
    <n v="1.5936254980079681E-2"/>
    <n v="0.44444444444444398"/>
    <n v="4"/>
    <n v="1"/>
    <n v="0.5"/>
    <n v="0.1111111111111111"/>
    <n v="0.33333333333333331"/>
    <s v="11_ALMOST_FLAT"/>
    <s v="10_FEW_SMALL_A-COMMITS"/>
    <s v="enova__prodder"/>
    <n v="30"/>
    <n v="82"/>
    <s v="2016-02-17 20:15:58 +0000"/>
    <s v="2018-06-06 23:11:59 +0000"/>
    <n v="840"/>
    <x v="9"/>
    <b v="1"/>
    <n v="0.29761904761904762"/>
    <n v="0.1"/>
  </r>
  <r>
    <x v="1"/>
    <x v="1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461"/>
    <n v="16"/>
    <n v="2"/>
    <n v="2"/>
    <n v="0.5"/>
    <n v="7"/>
    <n v="7"/>
    <n v="29"/>
    <n v="30"/>
    <n v="0"/>
    <n v="0"/>
    <n v="0"/>
    <n v="0"/>
    <n v="1"/>
    <n v="0"/>
    <n v="0"/>
    <n v="0"/>
    <n v="1"/>
    <n v="0"/>
    <n v="1"/>
    <n v="0.5"/>
    <n v="6.25E-2"/>
    <n v="0.5"/>
    <n v="0"/>
    <n v="0"/>
    <n v="0"/>
    <n v="0.5"/>
    <n v="2.1645021645021645E-3"/>
    <n v="6.25E-2"/>
    <n v="0.5"/>
    <n v="1"/>
    <n v="1"/>
    <n v="6.25E-2"/>
    <n v="0.125"/>
    <s v="0_FLAT"/>
    <s v="10_FEW_SMALL_A-COMMITS"/>
    <s v="etsy__mixer"/>
    <n v="9"/>
    <n v="164"/>
    <s v="2015-09-16 20:49:56 +0000"/>
    <s v="2016-12-20 23:11:06 +0000"/>
    <n v="461"/>
    <x v="10"/>
    <b v="1"/>
    <n v="1"/>
    <n v="0.22222222222222221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6"/>
    <n v="1"/>
    <n v="1"/>
    <n v="2"/>
    <n v="0.5"/>
    <n v="1"/>
    <n v="1"/>
    <n v="10"/>
    <n v="11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3.7037037037037035E-2"/>
    <n v="1"/>
    <n v="1"/>
    <n v="1"/>
    <n v="1"/>
    <n v="1"/>
    <n v="2"/>
    <s v="0_FLAT"/>
    <s v="10_FEW_SMALL_A-COMMITS"/>
    <s v="flynn__flynn-subdomainer"/>
    <n v="7"/>
    <n v="168"/>
    <s v="2015-05-07 18:22:13 +0000"/>
    <s v="2015-06-02 22:23:36 +0000"/>
    <n v="26"/>
    <x v="30"/>
    <b v="1"/>
    <n v="1"/>
    <n v="0.2857142857142857"/>
  </r>
  <r>
    <x v="1"/>
    <x v="2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46"/>
    <n v="2"/>
    <n v="1"/>
    <n v="4"/>
    <n v="0.5"/>
    <n v="1"/>
    <n v="1"/>
    <n v="11"/>
    <n v="14"/>
    <n v="0"/>
    <n v="0"/>
    <n v="0"/>
    <n v="0"/>
    <n v="3"/>
    <n v="0"/>
    <n v="0"/>
    <n v="1"/>
    <n v="3"/>
    <n v="1"/>
    <n v="4"/>
    <n v="0.75"/>
    <n v="1.5"/>
    <n v="3"/>
    <n v="0.25"/>
    <n v="0.5"/>
    <n v="1"/>
    <n v="1"/>
    <n v="8.5106382978723402E-2"/>
    <n v="2"/>
    <n v="4"/>
    <n v="1"/>
    <n v="0.75"/>
    <n v="1"/>
    <n v="2"/>
    <s v="0_FLAT"/>
    <s v="10_FEW_SMALL_A-COMMITS"/>
    <s v="georgringer__logging"/>
    <n v="66"/>
    <n v="251"/>
    <s v="2014-10-31 18:49:21 +0000"/>
    <s v="2017-05-17 09:57:05 +0000"/>
    <n v="928"/>
    <x v="0"/>
    <b v="1"/>
    <n v="4.9568965517241381E-2"/>
    <n v="6.0606060606060608E-2"/>
  </r>
  <r>
    <x v="1"/>
    <x v="1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s v="??ALMOST FROZEN??"/>
    <n v="585"/>
    <n v="20"/>
    <n v="2"/>
    <n v="13"/>
    <n v="0.15384615384615385"/>
    <n v="8"/>
    <n v="9"/>
    <n v="79"/>
    <n v="89"/>
    <n v="1"/>
    <n v="0"/>
    <n v="7"/>
    <n v="0"/>
    <n v="3"/>
    <n v="0"/>
    <n v="0"/>
    <n v="0"/>
    <n v="10"/>
    <n v="0"/>
    <n v="10"/>
    <n v="0.76923076923076905"/>
    <n v="0.5"/>
    <n v="5"/>
    <n v="0"/>
    <n v="0"/>
    <n v="0"/>
    <n v="0.76923076923076905"/>
    <n v="1.7064846416382253E-2"/>
    <n v="0.5"/>
    <n v="5"/>
    <n v="1.125"/>
    <n v="1"/>
    <n v="0.1"/>
    <n v="0.65"/>
    <s v="11_ALMOST_FLAT"/>
    <s v="11_FOCUSEDA-COMMITS"/>
    <s v="guardian__alerta"/>
    <n v="2687"/>
    <n v="12244"/>
    <s v="2012-03-27 14:27:40 +0000"/>
    <s v="2019-05-23 22:01:12 +0000"/>
    <n v="2613"/>
    <x v="31"/>
    <b v="1"/>
    <n v="0.22388059701492538"/>
    <n v="4.8381094157052473E-3"/>
  </r>
  <r>
    <x v="1"/>
    <x v="1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93"/>
    <n v="13"/>
    <n v="2"/>
    <n v="2"/>
    <n v="0.5"/>
    <n v="2"/>
    <n v="2"/>
    <n v="20"/>
    <n v="21"/>
    <n v="0"/>
    <n v="0"/>
    <n v="0"/>
    <n v="0"/>
    <n v="1"/>
    <n v="0"/>
    <n v="0"/>
    <n v="0"/>
    <n v="1"/>
    <n v="0"/>
    <n v="1"/>
    <n v="0.5"/>
    <n v="7.69230769230769E-2"/>
    <n v="0.5"/>
    <n v="0"/>
    <n v="0"/>
    <n v="0"/>
    <n v="0.5"/>
    <n v="2.5380710659898475E-3"/>
    <n v="7.69230769230769E-2"/>
    <n v="0.5"/>
    <n v="1"/>
    <n v="1"/>
    <n v="7.6923076923076927E-2"/>
    <n v="0.15384615384615385"/>
    <s v="0_FLAT"/>
    <s v="10_FEW_SMALL_A-COMMITS"/>
    <s v="hugodias__cakegallery"/>
    <n v="138"/>
    <n v="452"/>
    <s v="2014-04-11 16:01:02 +0000"/>
    <s v="2015-07-03 22:42:36 +0000"/>
    <n v="448"/>
    <x v="32"/>
    <b v="1"/>
    <n v="0.8772321428571429"/>
    <n v="1.4492753623188406E-2"/>
  </r>
  <r>
    <x v="1"/>
    <x v="3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074"/>
    <n v="36"/>
    <n v="3"/>
    <n v="4"/>
    <n v="0.5"/>
    <n v="3"/>
    <n v="3"/>
    <n v="10"/>
    <n v="11"/>
    <n v="0"/>
    <n v="0"/>
    <n v="0"/>
    <n v="0"/>
    <n v="2"/>
    <n v="1"/>
    <n v="0"/>
    <n v="0"/>
    <n v="2"/>
    <n v="1"/>
    <n v="3"/>
    <n v="0.5"/>
    <n v="5.5555555555555497E-2"/>
    <n v="0.66666666666666596"/>
    <n v="0.25"/>
    <n v="2.77777777777777E-2"/>
    <n v="0.33333333333333298"/>
    <n v="0.75"/>
    <n v="2.7906976744186047E-3"/>
    <n v="8.3333333333333301E-2"/>
    <n v="1"/>
    <n v="1"/>
    <n v="0.66666666666666663"/>
    <n v="5.5555555555555552E-2"/>
    <n v="0.1111111111111111"/>
    <s v="0_FLAT"/>
    <s v="10_FEW_SMALL_A-COMMITS"/>
    <s v="ironsmile__httpms"/>
    <n v="294"/>
    <n v="951"/>
    <s v="2014-01-01 12:51:54 +0000"/>
    <s v="2019-05-19 09:15:28 +0000"/>
    <n v="1963"/>
    <x v="12"/>
    <b v="1"/>
    <n v="0.54712175241976568"/>
    <n v="1.3605442176870748E-2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39"/>
    <n v="12"/>
    <n v="1"/>
    <n v="3"/>
    <n v="0.33333333333333331"/>
    <n v="2"/>
    <n v="2"/>
    <n v="11"/>
    <n v="13"/>
    <n v="0"/>
    <n v="0"/>
    <n v="0"/>
    <n v="0"/>
    <n v="2"/>
    <n v="0"/>
    <n v="0"/>
    <n v="0"/>
    <n v="2"/>
    <n v="0"/>
    <n v="2"/>
    <n v="0.66666666666666596"/>
    <n v="0.16666666666666599"/>
    <n v="2"/>
    <n v="0"/>
    <n v="0"/>
    <n v="0"/>
    <n v="0.66666666666666596"/>
    <n v="5.8823529411764705E-3"/>
    <n v="0.16666666666666599"/>
    <n v="2"/>
    <n v="1"/>
    <n v="1"/>
    <n v="8.3333333333333329E-2"/>
    <n v="0.25"/>
    <s v="0_FLAT"/>
    <s v="10_FEW_SMALL_A-COMMITS"/>
    <s v="jaredbeck__paper_trail-sinatra"/>
    <n v="28"/>
    <n v="101"/>
    <s v="2017-03-20 04:43:34 +0000"/>
    <s v="2019-03-18 17:19:19 +0000"/>
    <n v="728"/>
    <x v="22"/>
    <b v="1"/>
    <n v="0.46565934065934067"/>
    <n v="0.10714285714285714"/>
  </r>
  <r>
    <x v="1"/>
    <x v="1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610"/>
    <n v="21"/>
    <n v="2"/>
    <n v="13"/>
    <n v="0.15384615384615385"/>
    <n v="10"/>
    <n v="10"/>
    <n v="75"/>
    <n v="75"/>
    <n v="0"/>
    <n v="0"/>
    <n v="0"/>
    <n v="0"/>
    <n v="0"/>
    <n v="0"/>
    <n v="2"/>
    <n v="0"/>
    <n v="0"/>
    <n v="2"/>
    <n v="2"/>
    <n v="0"/>
    <n v="0"/>
    <n v="0"/>
    <n v="0.15384615384615299"/>
    <n v="9.5238095238095205E-2"/>
    <n v="1"/>
    <n v="0.15384615384615299"/>
    <n v="3.2733224222585926E-3"/>
    <n v="9.5238095238095205E-2"/>
    <n v="1"/>
    <n v="1"/>
    <n v="0"/>
    <n v="9.5238095238095233E-2"/>
    <n v="0.61904761904761907"/>
    <s v="0_FLAT"/>
    <s v="10_FEW_SMALL_A-COMMITS"/>
    <s v="jcoppieters__cody"/>
    <n v="267"/>
    <n v="7486"/>
    <s v="2013-03-08 15:44:34 +0000"/>
    <s v="2017-12-01 15:31:28 +0000"/>
    <n v="1728"/>
    <x v="33"/>
    <b v="1"/>
    <n v="0.35300925925925924"/>
    <n v="4.8689138576779027E-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"/>
    <n v="1"/>
    <n v="1"/>
    <n v="2"/>
    <n v="0.5"/>
    <n v="4"/>
    <n v="4"/>
    <n v="19"/>
    <n v="15"/>
    <n v="0"/>
    <n v="0"/>
    <n v="0"/>
    <n v="0"/>
    <n v="0"/>
    <n v="4"/>
    <n v="1"/>
    <n v="0"/>
    <n v="0"/>
    <n v="5"/>
    <n v="5"/>
    <n v="0"/>
    <n v="0"/>
    <n v="0"/>
    <n v="2.5"/>
    <n v="5"/>
    <n v="5"/>
    <n v="2.5"/>
    <n v="1.6666666666666667"/>
    <n v="5"/>
    <n v="5"/>
    <n v="1"/>
    <n v="0"/>
    <n v="1"/>
    <n v="2"/>
    <s v="0_FLAT"/>
    <s v="10_FEW_SMALL_A-COMMITS"/>
    <s v="jessemillar__stalks"/>
    <n v="100"/>
    <n v="316"/>
    <s v="2015-11-06 23:49:00 +0000"/>
    <s v="2016-06-08 22:40:41 +0000"/>
    <n v="214"/>
    <x v="4"/>
    <b v="1"/>
    <n v="9.3457943925233638E-3"/>
    <n v="0.0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0"/>
    <n v="1"/>
    <n v="1"/>
    <n v="2"/>
    <n v="0.5"/>
    <n v="1"/>
    <n v="1"/>
    <n v="5"/>
    <n v="6"/>
    <n v="0"/>
    <n v="0"/>
    <n v="0"/>
    <n v="0"/>
    <n v="1"/>
    <n v="0"/>
    <n v="1"/>
    <n v="0"/>
    <n v="1"/>
    <n v="1"/>
    <n v="2"/>
    <n v="0.5"/>
    <n v="1"/>
    <n v="1"/>
    <n v="0.5"/>
    <n v="1"/>
    <n v="1"/>
    <n v="1"/>
    <n v="2"/>
    <n v="2"/>
    <n v="2"/>
    <n v="1"/>
    <n v="0.5"/>
    <n v="1"/>
    <n v="2"/>
    <s v="0_FLAT"/>
    <s v="10_FEW_SMALL_A-COMMITS"/>
    <s v="jingweno__jqplay"/>
    <n v="306"/>
    <n v="2854"/>
    <s v="2014-03-20 19:21:45 +0000"/>
    <s v="2018-11-25 04:31:58 +0000"/>
    <n v="1710"/>
    <x v="33"/>
    <b v="1"/>
    <n v="0"/>
    <n v="6.5359477124183009E-3"/>
  </r>
  <r>
    <x v="1"/>
    <x v="1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578"/>
    <n v="19"/>
    <n v="2"/>
    <n v="2"/>
    <n v="0.5"/>
    <n v="1"/>
    <n v="1"/>
    <n v="29"/>
    <n v="29"/>
    <n v="0"/>
    <n v="0"/>
    <n v="0"/>
    <n v="0"/>
    <n v="0"/>
    <n v="0"/>
    <n v="3"/>
    <n v="0"/>
    <n v="0"/>
    <n v="3"/>
    <n v="3"/>
    <n v="0"/>
    <n v="0"/>
    <n v="0"/>
    <n v="1.5"/>
    <n v="0.157894736842105"/>
    <n v="1.5"/>
    <n v="1.5"/>
    <n v="5.1813471502590676E-3"/>
    <n v="0.157894736842105"/>
    <n v="1.5"/>
    <n v="1"/>
    <n v="0"/>
    <n v="5.2631578947368418E-2"/>
    <n v="0.10526315789473684"/>
    <s v="0_FLAT"/>
    <s v="10_FEW_SMALL_A-COMMITS"/>
    <s v="joomlatools__joomla-platform-categories"/>
    <n v="49"/>
    <n v="184"/>
    <s v="2015-07-07 19:27:31 +0000"/>
    <s v="2018-05-08 08:00:39 +0000"/>
    <n v="1035"/>
    <x v="34"/>
    <b v="1"/>
    <n v="0.55845410628019321"/>
    <n v="4.0816326530612242E-2"/>
  </r>
  <r>
    <x v="1"/>
    <x v="3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29"/>
    <n v="28"/>
    <n v="3"/>
    <n v="9"/>
    <n v="0.1111111111111111"/>
    <n v="5"/>
    <n v="5"/>
    <n v="81"/>
    <n v="81"/>
    <n v="0"/>
    <n v="0"/>
    <n v="0"/>
    <n v="0"/>
    <n v="0"/>
    <n v="0"/>
    <n v="7"/>
    <n v="0"/>
    <n v="0"/>
    <n v="7"/>
    <n v="7"/>
    <n v="0"/>
    <n v="0"/>
    <n v="0"/>
    <n v="0.77777777777777701"/>
    <n v="0.25"/>
    <n v="2.3333333333333299"/>
    <n v="0.77777777777777701"/>
    <n v="8.4337349397590362E-3"/>
    <n v="0.25"/>
    <n v="2.3333333333333299"/>
    <n v="1"/>
    <n v="0"/>
    <n v="3.5714285714285712E-2"/>
    <n v="0.32142857142857145"/>
    <s v="0_FLAT"/>
    <s v="10_FEW_SMALL_A-COMMITS"/>
    <s v="joomlatools__joomla-platform-content"/>
    <n v="106"/>
    <n v="813"/>
    <s v="2015-07-03 17:21:46 +0000"/>
    <s v="2018-04-03 03:59:20 +0000"/>
    <n v="1004"/>
    <x v="35"/>
    <b v="1"/>
    <n v="0.82569721115537853"/>
    <n v="8.4905660377358486E-2"/>
  </r>
  <r>
    <x v="1"/>
    <x v="1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599"/>
    <n v="20"/>
    <n v="2"/>
    <n v="3"/>
    <n v="0.66666666666666663"/>
    <n v="25"/>
    <n v="25"/>
    <n v="118"/>
    <n v="121"/>
    <n v="0"/>
    <n v="0"/>
    <n v="0"/>
    <n v="0"/>
    <n v="3"/>
    <n v="0"/>
    <n v="2"/>
    <n v="0"/>
    <n v="3"/>
    <n v="2"/>
    <n v="5"/>
    <n v="1"/>
    <n v="0.15"/>
    <n v="1.5"/>
    <n v="0.66666666666666596"/>
    <n v="0.1"/>
    <n v="1"/>
    <n v="1.6666666666666601"/>
    <n v="8.3333333333333332E-3"/>
    <n v="0.25"/>
    <n v="2.5"/>
    <n v="1"/>
    <n v="0.6"/>
    <n v="0.1"/>
    <n v="0.15"/>
    <s v="0_FLAT"/>
    <s v="10_FEW_SMALL_A-COMMITS"/>
    <s v="joomlatools__joomla-platform-finder"/>
    <n v="40"/>
    <n v="263"/>
    <s v="2015-06-29 23:42:04 +0000"/>
    <s v="2018-04-03 06:04:01 +0000"/>
    <n v="1008"/>
    <x v="35"/>
    <b v="1"/>
    <n v="0.59424603174603174"/>
    <n v="7.4999999999999997E-2"/>
  </r>
  <r>
    <x v="1"/>
    <x v="1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59"/>
    <n v="22"/>
    <n v="2"/>
    <n v="3"/>
    <n v="0.33333333333333331"/>
    <n v="2"/>
    <n v="3"/>
    <n v="14"/>
    <n v="20"/>
    <n v="1"/>
    <n v="0"/>
    <n v="6"/>
    <n v="0"/>
    <n v="0"/>
    <n v="0"/>
    <n v="0"/>
    <n v="0"/>
    <n v="6"/>
    <n v="0"/>
    <n v="6"/>
    <n v="2"/>
    <n v="0.27272727272727199"/>
    <n v="3"/>
    <n v="0"/>
    <n v="0"/>
    <n v="0"/>
    <n v="2"/>
    <n v="9.0909090909090905E-3"/>
    <n v="0.27272727272727199"/>
    <n v="3"/>
    <n v="1.5"/>
    <n v="1"/>
    <n v="4.5454545454545456E-2"/>
    <n v="0.13636363636363635"/>
    <s v="11_ALMOST_FLAT"/>
    <s v="10_FEW_SMALL_A-COMMITS"/>
    <s v="josephspurrier__gowebapp"/>
    <n v="66"/>
    <n v="312"/>
    <s v="2015-06-28 21:39:48 +0000"/>
    <s v="2017-05-16 05:21:09 +0000"/>
    <n v="687"/>
    <x v="36"/>
    <b v="1"/>
    <n v="0.95924308588064044"/>
    <n v="4.5454545454545456E-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8"/>
    <n v="1"/>
    <n v="1"/>
    <n v="4"/>
    <n v="0.25"/>
    <n v="6"/>
    <n v="6"/>
    <n v="28"/>
    <n v="29"/>
    <n v="0"/>
    <n v="0"/>
    <n v="0"/>
    <n v="0"/>
    <n v="1"/>
    <n v="0"/>
    <n v="0"/>
    <n v="0"/>
    <n v="1"/>
    <n v="0"/>
    <n v="1"/>
    <n v="0.25"/>
    <n v="1"/>
    <n v="1"/>
    <n v="0"/>
    <n v="0"/>
    <n v="0"/>
    <n v="0.25"/>
    <n v="0.1111111111111111"/>
    <n v="1"/>
    <n v="1"/>
    <n v="1"/>
    <n v="1"/>
    <n v="1"/>
    <n v="4"/>
    <s v="0_FLAT"/>
    <s v="10_FEW_SMALL_A-COMMITS"/>
    <s v="leapp-to__prototype"/>
    <n v="1047"/>
    <n v="2598"/>
    <s v="2017-03-05 22:57:31 +0000"/>
    <s v="2019-05-22 16:22:10 +0000"/>
    <n v="807"/>
    <x v="37"/>
    <b v="1"/>
    <n v="9.9132589838909543E-3"/>
    <n v="3.8204393505253103E-3"/>
  </r>
  <r>
    <x v="1"/>
    <x v="3"/>
    <s v="1_VERY_SMALL"/>
    <s v="32_Stable-N-Ris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943"/>
    <n v="31"/>
    <n v="3"/>
    <n v="3"/>
    <n v="0.33333333333333331"/>
    <n v="6"/>
    <n v="7"/>
    <n v="15"/>
    <n v="18"/>
    <n v="1"/>
    <n v="0"/>
    <n v="3"/>
    <n v="0"/>
    <n v="0"/>
    <n v="0"/>
    <n v="0"/>
    <n v="0"/>
    <n v="3"/>
    <n v="0"/>
    <n v="3"/>
    <n v="1"/>
    <n v="9.6774193548387094E-2"/>
    <n v="1"/>
    <n v="0"/>
    <n v="0"/>
    <n v="0"/>
    <n v="1"/>
    <n v="3.1779661016949155E-3"/>
    <n v="9.6774193548387094E-2"/>
    <n v="1"/>
    <n v="1.1666666666666601"/>
    <n v="1"/>
    <n v="3.2258064516129031E-2"/>
    <n v="9.6774193548387094E-2"/>
    <s v="11_ALMOST_FLAT"/>
    <s v="10_FEW_SMALL_A-COMMITS"/>
    <s v="mapbox__node-mbtiles"/>
    <n v="305"/>
    <n v="981"/>
    <s v="2011-05-07 01:11:30 +0000"/>
    <s v="2019-05-10 02:41:27 +0000"/>
    <n v="2925"/>
    <x v="38"/>
    <b v="1"/>
    <n v="0.3223931623931624"/>
    <n v="9.8360655737704927E-3"/>
  </r>
  <r>
    <x v="1"/>
    <x v="2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5"/>
    <n v="1"/>
    <n v="1"/>
    <n v="4"/>
    <n v="0.25"/>
    <n v="3"/>
    <n v="4"/>
    <n v="15"/>
    <n v="17"/>
    <n v="1"/>
    <n v="0"/>
    <n v="2"/>
    <n v="0"/>
    <n v="1"/>
    <n v="1"/>
    <n v="0"/>
    <n v="0"/>
    <n v="3"/>
    <n v="1"/>
    <n v="4"/>
    <n v="0.75"/>
    <n v="3"/>
    <n v="3"/>
    <n v="0.25"/>
    <n v="1"/>
    <n v="1"/>
    <n v="1"/>
    <n v="0.25"/>
    <n v="4"/>
    <n v="4"/>
    <n v="1.3333333333333299"/>
    <n v="0.75"/>
    <n v="1"/>
    <n v="4"/>
    <s v="11_ALMOST_FLAT"/>
    <s v="10_FEW_SMALL_A-COMMITS"/>
    <s v="mattinsler__work-it"/>
    <n v="63"/>
    <n v="316"/>
    <s v="2015-03-07 21:26:06 +0000"/>
    <s v="2016-01-15 20:08:05 +0000"/>
    <n v="313"/>
    <x v="19"/>
    <b v="1"/>
    <n v="4.7923322683706068E-2"/>
    <n v="6.3492063492063489E-2"/>
  </r>
  <r>
    <x v="1"/>
    <x v="3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741"/>
    <n v="25"/>
    <n v="3"/>
    <n v="2"/>
    <n v="0.5"/>
    <n v="7"/>
    <n v="8"/>
    <n v="25"/>
    <n v="27"/>
    <n v="1"/>
    <n v="0"/>
    <n v="3"/>
    <n v="0"/>
    <n v="1"/>
    <n v="2"/>
    <n v="0"/>
    <n v="0"/>
    <n v="4"/>
    <n v="2"/>
    <n v="6"/>
    <n v="2"/>
    <n v="0.16"/>
    <n v="1.3333333333333299"/>
    <n v="1"/>
    <n v="0.08"/>
    <n v="0.66666666666666596"/>
    <n v="3"/>
    <n v="8.0862533692722376E-3"/>
    <n v="0.24"/>
    <n v="2"/>
    <n v="1.1428571428571399"/>
    <n v="0.66666666666666663"/>
    <n v="0.04"/>
    <n v="0.08"/>
    <s v="11_ALMOST_FLAT"/>
    <s v="10_FEW_SMALL_A-COMMITS"/>
    <s v="mem__padron"/>
    <n v="17"/>
    <n v="43"/>
    <s v="2014-01-26 21:37:20 +0000"/>
    <s v="2016-02-07 04:13:13 +0000"/>
    <n v="741"/>
    <x v="14"/>
    <b v="1"/>
    <n v="1"/>
    <n v="0.11764705882352941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0"/>
    <n v="1"/>
    <n v="1"/>
    <n v="2"/>
    <n v="0.5"/>
    <n v="1"/>
    <n v="1"/>
    <n v="9"/>
    <n v="9"/>
    <n v="0"/>
    <n v="0"/>
    <n v="0"/>
    <n v="0"/>
    <n v="0"/>
    <n v="0"/>
    <n v="1"/>
    <n v="0"/>
    <n v="0"/>
    <n v="1"/>
    <n v="1"/>
    <n v="0"/>
    <n v="0"/>
    <n v="0"/>
    <n v="0.5"/>
    <n v="1"/>
    <n v="1"/>
    <n v="0.5"/>
    <n v="9.0909090909090912E-2"/>
    <n v="1"/>
    <n v="1"/>
    <n v="1"/>
    <n v="0"/>
    <n v="1"/>
    <n v="2"/>
    <s v="0_FLAT"/>
    <s v="10_FEW_SMALL_A-COMMITS"/>
    <s v="mgilangjanuar__slimedoo"/>
    <n v="46"/>
    <n v="311"/>
    <s v="2015-08-14 01:49:42 +0000"/>
    <s v="2015-11-24 02:15:19 +0000"/>
    <n v="102"/>
    <x v="39"/>
    <b v="1"/>
    <n v="9.8039215686274508E-2"/>
    <n v="4.3478260869565216E-2"/>
  </r>
  <r>
    <x v="1"/>
    <x v="2"/>
    <s v="1_VERY_SMALL"/>
    <s v="33_StableRise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0"/>
    <n v="1"/>
    <n v="1"/>
    <n v="4"/>
    <n v="0.5"/>
    <n v="1"/>
    <n v="2"/>
    <n v="6"/>
    <n v="11"/>
    <n v="1"/>
    <n v="0"/>
    <n v="4"/>
    <n v="0"/>
    <n v="1"/>
    <n v="0"/>
    <n v="0"/>
    <n v="0"/>
    <n v="5"/>
    <n v="0"/>
    <n v="5"/>
    <n v="1.25"/>
    <n v="5"/>
    <n v="5"/>
    <n v="0"/>
    <n v="0"/>
    <n v="0"/>
    <n v="1.25"/>
    <n v="0.23809523809523808"/>
    <n v="5"/>
    <n v="5"/>
    <n v="2"/>
    <n v="1"/>
    <n v="2"/>
    <n v="4"/>
    <s v="11_ALMOST_FLAT"/>
    <s v="10_FEW_SMALL_A-COMMITS"/>
    <s v="mozilla-services__autograph"/>
    <n v="691"/>
    <n v="89354"/>
    <s v="2016-01-05 17:55:26 +0000"/>
    <s v="2019-05-21 14:19:51 +0000"/>
    <n v="1231"/>
    <x v="40"/>
    <b v="1"/>
    <n v="1.6246953696181964E-2"/>
    <n v="5.7887120115774236E-3"/>
  </r>
  <r>
    <x v="1"/>
    <x v="3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47"/>
    <n v="28"/>
    <n v="3"/>
    <n v="4"/>
    <n v="0.25"/>
    <n v="29"/>
    <n v="29"/>
    <n v="127"/>
    <n v="127"/>
    <n v="0"/>
    <n v="0"/>
    <n v="0"/>
    <n v="0"/>
    <n v="0"/>
    <n v="0"/>
    <n v="2"/>
    <n v="0"/>
    <n v="0"/>
    <n v="2"/>
    <n v="2"/>
    <n v="0"/>
    <n v="0"/>
    <n v="0"/>
    <n v="0.5"/>
    <n v="7.1428571428571397E-2"/>
    <n v="0.66666666666666596"/>
    <n v="0.5"/>
    <n v="2.3584905660377358E-3"/>
    <n v="7.1428571428571397E-2"/>
    <n v="0.66666666666666596"/>
    <n v="1"/>
    <n v="0"/>
    <n v="3.5714285714285712E-2"/>
    <n v="0.14285714285714285"/>
    <s v="0_FLAT"/>
    <s v="10_FEW_SMALL_A-COMMITS"/>
    <s v="mozilla-services__go-bouncer"/>
    <n v="301"/>
    <n v="722"/>
    <s v="2015-07-21 19:33:27 +0000"/>
    <s v="2019-04-10 16:06:55 +0000"/>
    <n v="1358"/>
    <x v="26"/>
    <b v="1"/>
    <n v="0.62371134020618557"/>
    <n v="1.3289036544850499E-2"/>
  </r>
  <r>
    <x v="1"/>
    <x v="1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68"/>
    <n v="22"/>
    <n v="2"/>
    <n v="7"/>
    <n v="0.14285714285714285"/>
    <n v="7"/>
    <n v="8"/>
    <n v="39"/>
    <n v="44"/>
    <n v="1"/>
    <n v="0"/>
    <n v="5"/>
    <n v="0"/>
    <n v="0"/>
    <n v="0"/>
    <n v="0"/>
    <n v="0"/>
    <n v="5"/>
    <n v="0"/>
    <n v="5"/>
    <n v="0.71428571428571397"/>
    <n v="0.22727272727272699"/>
    <n v="2.5"/>
    <n v="0"/>
    <n v="0"/>
    <n v="0"/>
    <n v="0.71428571428571397"/>
    <n v="7.4738415545590429E-3"/>
    <n v="0.22727272727272699"/>
    <n v="2.5"/>
    <n v="1.1428571428571399"/>
    <n v="1"/>
    <n v="4.5454545454545456E-2"/>
    <n v="0.31818181818181818"/>
    <s v="11_ALMOST_FLAT"/>
    <s v="10_FEW_SMALL_A-COMMITS"/>
    <s v="n2n__page"/>
    <n v="223"/>
    <n v="602"/>
    <s v="2016-08-18 23:56:41 +0000"/>
    <s v="2019-04-08 07:39:07 +0000"/>
    <n v="962"/>
    <x v="13"/>
    <b v="1"/>
    <n v="0.69438669438669443"/>
    <n v="3.1390134529147982E-2"/>
  </r>
  <r>
    <x v="1"/>
    <x v="2"/>
    <s v="0_NONE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63"/>
    <n v="9"/>
    <n v="1"/>
    <n v="4"/>
    <n v="0.75"/>
    <n v="2"/>
    <n v="2"/>
    <n v="10"/>
    <n v="10"/>
    <n v="0"/>
    <n v="0"/>
    <n v="0"/>
    <n v="0"/>
    <n v="0"/>
    <n v="0"/>
    <n v="3"/>
    <n v="0"/>
    <n v="0"/>
    <n v="3"/>
    <n v="3"/>
    <n v="0"/>
    <n v="0"/>
    <n v="0"/>
    <n v="0.75"/>
    <n v="0.33333333333333298"/>
    <n v="3"/>
    <n v="0.75"/>
    <n v="1.1363636363636364E-2"/>
    <n v="0.33333333333333298"/>
    <n v="3"/>
    <n v="1"/>
    <n v="0"/>
    <n v="0.33333333333333331"/>
    <n v="0.44444444444444442"/>
    <s v="0_FLAT"/>
    <s v="10_FEW_SMALL_A-COMMITS"/>
    <s v="neos__flow-development-collection"/>
    <n v="7937"/>
    <n v="74492"/>
    <s v="2008-02-07 16:25:25 +0000"/>
    <s v="2019-05-21 09:37:13 +0000"/>
    <n v="4120"/>
    <x v="41"/>
    <b v="1"/>
    <n v="6.3834951456310685E-2"/>
    <n v="5.0396875393725587E-4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24"/>
    <n v="11"/>
    <n v="1"/>
    <n v="5"/>
    <n v="0.2"/>
    <n v="3"/>
    <n v="3"/>
    <n v="26"/>
    <n v="27"/>
    <n v="0"/>
    <n v="0"/>
    <n v="0"/>
    <n v="0"/>
    <n v="1"/>
    <n v="0"/>
    <n v="0"/>
    <n v="0"/>
    <n v="1"/>
    <n v="0"/>
    <n v="1"/>
    <n v="0.2"/>
    <n v="9.0909090909090898E-2"/>
    <n v="1"/>
    <n v="0"/>
    <n v="0"/>
    <n v="0"/>
    <n v="0.2"/>
    <n v="3.0769230769230769E-3"/>
    <n v="9.0909090909090898E-2"/>
    <n v="1"/>
    <n v="1"/>
    <n v="1"/>
    <n v="9.0909090909090912E-2"/>
    <n v="0.45454545454545453"/>
    <s v="0_FLAT"/>
    <s v="10_FEW_SMALL_A-COMMITS"/>
    <s v="openzipkin__zipkin"/>
    <n v="1791"/>
    <n v="21674"/>
    <s v="2012-06-06 18:28:34 +0000"/>
    <s v="2019-05-22 02:50:30 +0000"/>
    <n v="2540"/>
    <x v="42"/>
    <b v="1"/>
    <n v="0.12755905511811025"/>
    <n v="2.7917364600781687E-3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0"/>
    <n v="1"/>
    <n v="1"/>
    <n v="2"/>
    <n v="0.5"/>
    <n v="1"/>
    <n v="1"/>
    <n v="7"/>
    <n v="7"/>
    <n v="0"/>
    <n v="0"/>
    <n v="0"/>
    <n v="0"/>
    <n v="0"/>
    <n v="0"/>
    <n v="1"/>
    <n v="0"/>
    <n v="0"/>
    <n v="1"/>
    <n v="1"/>
    <n v="0"/>
    <n v="0"/>
    <n v="0"/>
    <n v="0.5"/>
    <n v="1"/>
    <n v="1"/>
    <n v="0.5"/>
    <n v="1"/>
    <n v="1"/>
    <n v="1"/>
    <n v="1"/>
    <n v="0"/>
    <n v="1"/>
    <n v="2"/>
    <s v="0_FLAT"/>
    <s v="10_FEW_SMALL_A-COMMITS"/>
    <s v="purefn__hipbot"/>
    <n v="36"/>
    <n v="103"/>
    <s v="2015-04-20 18:10:41 +0000"/>
    <s v="2016-03-10 09:59:14 +0000"/>
    <n v="324"/>
    <x v="19"/>
    <b v="1"/>
    <n v="0"/>
    <n v="5.5555555555555552E-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0"/>
    <n v="1"/>
    <n v="1"/>
    <n v="2"/>
    <n v="0.5"/>
    <n v="11"/>
    <n v="11"/>
    <n v="43"/>
    <n v="44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1"/>
    <n v="1"/>
    <n v="1"/>
    <n v="1"/>
    <n v="1"/>
    <n v="1"/>
    <n v="2"/>
    <s v="0_FLAT"/>
    <s v="10_FEW_SMALL_A-COMMITS"/>
    <s v="remind101__empire"/>
    <n v="1699"/>
    <n v="14679"/>
    <s v="2015-01-30 03:54:35 +0000"/>
    <s v="2019-03-30 02:16:23 +0000"/>
    <n v="1519"/>
    <x v="43"/>
    <b v="1"/>
    <n v="0"/>
    <n v="1.1771630370806356E-3"/>
  </r>
  <r>
    <x v="1"/>
    <x v="1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06"/>
    <n v="20"/>
    <n v="2"/>
    <n v="6"/>
    <n v="0.33333333333333331"/>
    <n v="5"/>
    <n v="5"/>
    <n v="23"/>
    <n v="25"/>
    <n v="0"/>
    <n v="0"/>
    <n v="0"/>
    <n v="0"/>
    <n v="2"/>
    <n v="0"/>
    <n v="0"/>
    <n v="0"/>
    <n v="2"/>
    <n v="0"/>
    <n v="2"/>
    <n v="0.33333333333333298"/>
    <n v="0.1"/>
    <n v="1"/>
    <n v="0"/>
    <n v="0"/>
    <n v="0"/>
    <n v="0.33333333333333298"/>
    <n v="3.2948929159802307E-3"/>
    <n v="0.1"/>
    <n v="1"/>
    <n v="1"/>
    <n v="1"/>
    <n v="0.1"/>
    <n v="0.3"/>
    <s v="0_FLAT"/>
    <s v="10_FEW_SMALL_A-COMMITS"/>
    <s v="rolfvreijdenberger__izzum-statemachine"/>
    <n v="205"/>
    <n v="948"/>
    <s v="2014-09-19 14:25:55 +0000"/>
    <s v="2017-08-22 19:14:55 +0000"/>
    <n v="1068"/>
    <x v="16"/>
    <b v="1"/>
    <n v="0.56741573033707871"/>
    <n v="2.9268292682926831E-2"/>
  </r>
  <r>
    <x v="1"/>
    <x v="1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502"/>
    <n v="17"/>
    <n v="2"/>
    <n v="3"/>
    <n v="0.66666666666666663"/>
    <n v="5"/>
    <n v="5"/>
    <n v="24"/>
    <n v="27"/>
    <n v="0"/>
    <n v="0"/>
    <n v="0"/>
    <n v="0"/>
    <n v="3"/>
    <n v="0"/>
    <n v="0"/>
    <n v="0"/>
    <n v="3"/>
    <n v="0"/>
    <n v="3"/>
    <n v="1"/>
    <n v="0.17647058823529399"/>
    <n v="1.5"/>
    <n v="0"/>
    <n v="0"/>
    <n v="0"/>
    <n v="1"/>
    <n v="5.9642147117296221E-3"/>
    <n v="0.17647058823529399"/>
    <n v="1.5"/>
    <n v="1"/>
    <n v="1"/>
    <n v="0.11764705882352941"/>
    <n v="0.17647058823529413"/>
    <s v="0_FLAT"/>
    <s v="10_FEW_SMALL_A-COMMITS"/>
    <s v="RubyMoney__money-rails"/>
    <n v="492"/>
    <n v="1072"/>
    <s v="2012-03-27 17:24:47 +0000"/>
    <s v="2019-05-15 07:23:04 +0000"/>
    <n v="2604"/>
    <x v="31"/>
    <b v="1"/>
    <n v="0.19278033794162827"/>
    <n v="6.0975609756097563E-3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5"/>
    <n v="1"/>
    <n v="1"/>
    <n v="2"/>
    <n v="0.5"/>
    <n v="2"/>
    <n v="2"/>
    <n v="6"/>
    <n v="7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0.16666666666666666"/>
    <n v="1"/>
    <n v="1"/>
    <n v="1"/>
    <n v="1"/>
    <n v="1"/>
    <n v="2"/>
    <s v="0_FLAT"/>
    <s v="10_FEW_SMALL_A-COMMITS"/>
    <s v="rvadym__languages"/>
    <n v="65"/>
    <n v="162"/>
    <s v="2013-01-11 13:15:04 +0000"/>
    <s v="2014-07-18 08:53:55 +0000"/>
    <n v="552"/>
    <x v="44"/>
    <b v="1"/>
    <n v="9.057971014492754E-3"/>
    <n v="3.0769230769230771E-2"/>
  </r>
  <r>
    <x v="1"/>
    <x v="2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48"/>
    <n v="5"/>
    <n v="1"/>
    <n v="4"/>
    <n v="0.5"/>
    <n v="8"/>
    <n v="8"/>
    <n v="49"/>
    <n v="49"/>
    <n v="0"/>
    <n v="0"/>
    <n v="0"/>
    <n v="0"/>
    <n v="1"/>
    <n v="1"/>
    <n v="0"/>
    <n v="0"/>
    <n v="1"/>
    <n v="1"/>
    <n v="2"/>
    <n v="0.25"/>
    <n v="0.2"/>
    <n v="1"/>
    <n v="0.25"/>
    <n v="0.2"/>
    <n v="1"/>
    <n v="0.5"/>
    <n v="1.3422818791946308E-2"/>
    <n v="0.4"/>
    <n v="2"/>
    <n v="1"/>
    <n v="0.5"/>
    <n v="0.4"/>
    <n v="0.8"/>
    <s v="0_FLAT"/>
    <s v="10_FEW_SMALL_A-COMMITS"/>
    <s v="SalesforceEng__cucumber-metrics"/>
    <n v="29"/>
    <n v="102"/>
    <s v="2014-12-30 00:24:59 +0000"/>
    <s v="2015-06-26 18:48:34 +0000"/>
    <n v="178"/>
    <x v="45"/>
    <b v="1"/>
    <n v="0.8314606741573034"/>
    <n v="0.13793103448275862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12"/>
    <n v="4"/>
    <n v="1"/>
    <n v="2"/>
    <n v="0.5"/>
    <n v="1"/>
    <n v="1"/>
    <n v="10"/>
    <n v="10"/>
    <n v="0"/>
    <n v="0"/>
    <n v="0"/>
    <n v="0"/>
    <n v="0"/>
    <n v="0"/>
    <n v="1"/>
    <n v="0"/>
    <n v="0"/>
    <n v="1"/>
    <n v="1"/>
    <n v="0"/>
    <n v="0"/>
    <n v="0"/>
    <n v="0.5"/>
    <n v="0.25"/>
    <n v="1"/>
    <n v="0.5"/>
    <n v="8.8495575221238937E-3"/>
    <n v="0.25"/>
    <n v="1"/>
    <n v="1"/>
    <n v="0"/>
    <n v="0.25"/>
    <n v="0.5"/>
    <s v="0_FLAT"/>
    <s v="10_FEW_SMALL_A-COMMITS"/>
    <s v="scherersoftware__cake-wiki"/>
    <n v="30"/>
    <n v="105"/>
    <s v="2016-03-02 12:22:06 +0000"/>
    <s v="2017-01-30 21:16:48 +0000"/>
    <n v="334"/>
    <x v="19"/>
    <b v="1"/>
    <n v="0.33532934131736525"/>
    <n v="6.6666666666666666E-2"/>
  </r>
  <r>
    <x v="1"/>
    <x v="2"/>
    <s v="1_VERY_SMALL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s v="??ALMOST FROZEN??"/>
    <n v="42"/>
    <n v="2"/>
    <n v="1"/>
    <n v="7"/>
    <n v="0.42857142857142855"/>
    <n v="1"/>
    <n v="1"/>
    <n v="4"/>
    <n v="5"/>
    <n v="1"/>
    <n v="1"/>
    <n v="4"/>
    <n v="4"/>
    <n v="1"/>
    <n v="0"/>
    <n v="1"/>
    <n v="0"/>
    <n v="5"/>
    <n v="5"/>
    <n v="10"/>
    <n v="0.71428571428571397"/>
    <n v="2.5"/>
    <n v="5"/>
    <n v="0.71428571428571397"/>
    <n v="2.5"/>
    <n v="5"/>
    <n v="1.4285714285714199"/>
    <n v="0.23255813953488372"/>
    <n v="5"/>
    <n v="10"/>
    <n v="1"/>
    <n v="0.5"/>
    <n v="1.5"/>
    <n v="3.5"/>
    <s v="0_FLAT"/>
    <s v="11_FOCUSEDA-COMMITS"/>
    <s v="schimmy__shorty"/>
    <n v="57"/>
    <n v="138"/>
    <s v="2015-07-31 02:42:55 +0000"/>
    <s v="2015-12-01 18:56:28 +0000"/>
    <n v="123"/>
    <x v="8"/>
    <b v="1"/>
    <n v="0.34146341463414637"/>
    <n v="0.12280701754385964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85"/>
    <n v="3"/>
    <n v="1"/>
    <n v="2"/>
    <n v="0.5"/>
    <n v="1"/>
    <n v="1"/>
    <n v="9"/>
    <n v="10"/>
    <n v="0"/>
    <n v="0"/>
    <n v="0"/>
    <n v="0"/>
    <n v="1"/>
    <n v="0"/>
    <n v="0"/>
    <n v="0"/>
    <n v="1"/>
    <n v="0"/>
    <n v="1"/>
    <n v="0.5"/>
    <n v="0.33333333333333298"/>
    <n v="1"/>
    <n v="0"/>
    <n v="0"/>
    <n v="0"/>
    <n v="0.5"/>
    <n v="1.1627906976744186E-2"/>
    <n v="0.33333333333333298"/>
    <n v="1"/>
    <n v="1"/>
    <n v="1"/>
    <n v="0.33333333333333331"/>
    <n v="0.66666666666666663"/>
    <s v="0_FLAT"/>
    <s v="10_FEW_SMALL_A-COMMITS"/>
    <s v="seatgeek__djjob"/>
    <n v="70"/>
    <n v="86"/>
    <s v="2010-10-20 22:16:18 +0000"/>
    <s v="2017-09-12 14:40:21 +0000"/>
    <n v="2518"/>
    <x v="46"/>
    <b v="1"/>
    <n v="3.3756949960285942E-2"/>
    <n v="2.8571428571428571E-2"/>
  </r>
  <r>
    <x v="1"/>
    <x v="2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31"/>
    <n v="11"/>
    <n v="1"/>
    <n v="2"/>
    <n v="0.5"/>
    <n v="68"/>
    <n v="70"/>
    <n v="251"/>
    <n v="260"/>
    <n v="2"/>
    <n v="0"/>
    <n v="9"/>
    <n v="0"/>
    <n v="0"/>
    <n v="0"/>
    <n v="0"/>
    <n v="0"/>
    <n v="9"/>
    <n v="0"/>
    <n v="9"/>
    <n v="4.5"/>
    <n v="0.81818181818181801"/>
    <n v="9"/>
    <n v="0"/>
    <n v="0"/>
    <n v="0"/>
    <n v="4.5"/>
    <n v="2.710843373493976E-2"/>
    <n v="0.81818181818181801"/>
    <n v="9"/>
    <n v="1.02941176470588"/>
    <n v="1"/>
    <n v="9.0909090909090912E-2"/>
    <n v="0.18181818181818182"/>
    <s v="11_ALMOST_FLAT"/>
    <s v="10_FEW_SMALL_A-COMMITS"/>
    <s v="SeldonIO__seldon-server"/>
    <n v="1273"/>
    <n v="6208"/>
    <s v="2015-02-11 13:49:35 +0000"/>
    <s v="2018-07-28 07:43:49 +0000"/>
    <n v="1262"/>
    <x v="47"/>
    <b v="1"/>
    <n v="0.26228209191759111"/>
    <n v="1.5710919088766694E-3"/>
  </r>
  <r>
    <x v="1"/>
    <x v="2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19"/>
    <n v="4"/>
    <n v="1"/>
    <n v="4"/>
    <n v="0.5"/>
    <n v="3"/>
    <n v="3"/>
    <n v="17"/>
    <n v="19"/>
    <n v="0"/>
    <n v="0"/>
    <n v="0"/>
    <n v="0"/>
    <n v="2"/>
    <n v="0"/>
    <n v="0"/>
    <n v="3"/>
    <n v="2"/>
    <n v="3"/>
    <n v="5"/>
    <n v="0.5"/>
    <n v="0.5"/>
    <n v="2"/>
    <n v="0.75"/>
    <n v="0.75"/>
    <n v="3"/>
    <n v="1.25"/>
    <n v="4.1666666666666664E-2"/>
    <n v="1.25"/>
    <n v="5"/>
    <n v="1"/>
    <n v="0.4"/>
    <n v="0.5"/>
    <n v="1"/>
    <s v="0_FLAT"/>
    <s v="10_FEW_SMALL_A-COMMITS"/>
    <s v="senecajs__seneca-postgres-store"/>
    <n v="198"/>
    <n v="312"/>
    <s v="2012-11-28 09:01:42 +0000"/>
    <s v="2016-09-01 09:55:36 +0000"/>
    <n v="1373"/>
    <x v="48"/>
    <b v="1"/>
    <n v="8.6671522214129645E-2"/>
    <n v="2.0202020202020204E-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0"/>
    <n v="1"/>
    <n v="1"/>
    <n v="2"/>
    <n v="0.5"/>
    <n v="6"/>
    <n v="6"/>
    <n v="41"/>
    <n v="42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9.0909090909090912E-2"/>
    <n v="1"/>
    <n v="1"/>
    <n v="1"/>
    <n v="1"/>
    <n v="1"/>
    <n v="2"/>
    <s v="0_FLAT"/>
    <s v="10_FEW_SMALL_A-COMMITS"/>
    <s v="shiftcurrency__shift"/>
    <n v="139"/>
    <n v="6332"/>
    <s v="2016-03-20 20:31:34 +0000"/>
    <s v="2017-01-05 22:18:28 +0000"/>
    <n v="291"/>
    <x v="25"/>
    <b v="1"/>
    <n v="3.4364261168384883E-2"/>
    <n v="1.4388489208633094E-2"/>
  </r>
  <r>
    <x v="1"/>
    <x v="3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987"/>
    <n v="99"/>
    <n v="9"/>
    <n v="3"/>
    <n v="0.66666666666666663"/>
    <n v="2"/>
    <n v="2"/>
    <n v="8"/>
    <n v="8"/>
    <n v="0"/>
    <n v="0"/>
    <n v="0"/>
    <n v="0"/>
    <n v="0"/>
    <n v="0"/>
    <n v="2"/>
    <n v="0"/>
    <n v="0"/>
    <n v="2"/>
    <n v="2"/>
    <n v="0"/>
    <n v="0"/>
    <n v="0"/>
    <n v="0.66666666666666596"/>
    <n v="2.02020202020202E-2"/>
    <n v="0.22222222222222199"/>
    <n v="0.66666666666666596"/>
    <n v="6.6934404283801872E-4"/>
    <n v="2.02020202020202E-2"/>
    <n v="0.22222222222222199"/>
    <n v="1"/>
    <n v="0"/>
    <n v="2.0202020202020204E-2"/>
    <n v="3.0303030303030304E-2"/>
    <s v="0_FLAT"/>
    <s v="10_FEW_SMALL_A-COMMITS"/>
    <s v="simplepie__simplepie"/>
    <n v="1362"/>
    <n v="7545"/>
    <s v="2006-03-07 05:05:15 +0000"/>
    <s v="2019-02-19 11:52:57 +0000"/>
    <n v="4732"/>
    <x v="49"/>
    <b v="1"/>
    <n v="0.63123415046491971"/>
    <n v="2.2026431718061676E-3"/>
  </r>
  <r>
    <x v="1"/>
    <x v="0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0"/>
    <n v="1"/>
    <n v="1"/>
    <n v="3"/>
    <n v="0.66666666666666663"/>
    <n v="18"/>
    <n v="18"/>
    <n v="71"/>
    <n v="71"/>
    <n v="0"/>
    <n v="0"/>
    <n v="0"/>
    <n v="0"/>
    <n v="4"/>
    <n v="4"/>
    <n v="0"/>
    <n v="0"/>
    <n v="4"/>
    <n v="4"/>
    <n v="8"/>
    <n v="1.3333333333333299"/>
    <n v="4"/>
    <n v="4"/>
    <n v="1.3333333333333299"/>
    <n v="4"/>
    <n v="4"/>
    <n v="2.6666666666666599"/>
    <n v="8"/>
    <n v="8"/>
    <n v="8"/>
    <n v="1"/>
    <n v="0.5"/>
    <n v="2"/>
    <n v="3"/>
    <s v="0_FLAT"/>
    <s v="10_FEW_SMALL_A-COMMITS"/>
    <s v="skarllot__netpaper"/>
    <n v="76"/>
    <n v="578"/>
    <s v="2014-04-29 20:50:11 +0000"/>
    <s v="2015-05-09 20:50:06 +0000"/>
    <n v="374"/>
    <x v="50"/>
    <b v="1"/>
    <n v="0"/>
    <n v="3.9473684210526314E-2"/>
  </r>
  <r>
    <x v="1"/>
    <x v="3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110"/>
    <n v="37"/>
    <n v="4"/>
    <n v="3"/>
    <n v="0.33333333333333331"/>
    <n v="1"/>
    <n v="1"/>
    <n v="11"/>
    <n v="11"/>
    <n v="0"/>
    <n v="0"/>
    <n v="0"/>
    <n v="0"/>
    <n v="0"/>
    <n v="0"/>
    <n v="3"/>
    <n v="0"/>
    <n v="0"/>
    <n v="3"/>
    <n v="3"/>
    <n v="0"/>
    <n v="0"/>
    <n v="0"/>
    <n v="1"/>
    <n v="8.1081081081081002E-2"/>
    <n v="0.75"/>
    <n v="1"/>
    <n v="2.7002700270027003E-3"/>
    <n v="8.1081081081081002E-2"/>
    <n v="0.75"/>
    <n v="1"/>
    <n v="0"/>
    <n v="2.7027027027027029E-2"/>
    <n v="8.1081081081081086E-2"/>
    <s v="0_FLAT"/>
    <s v="10_FEW_SMALL_A-COMMITS"/>
    <s v="spring-projects__spring-social"/>
    <n v="1504"/>
    <n v="10402"/>
    <s v="2010-08-16 22:04:49 +0000"/>
    <s v="2019-04-04 19:46:28 +0000"/>
    <n v="3152"/>
    <x v="51"/>
    <b v="1"/>
    <n v="0.35215736040609136"/>
    <n v="1.9946808510638296E-3"/>
  </r>
  <r>
    <x v="1"/>
    <x v="2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91"/>
    <n v="7"/>
    <n v="1"/>
    <n v="5"/>
    <n v="0.4"/>
    <n v="2"/>
    <n v="2"/>
    <n v="6"/>
    <n v="8"/>
    <n v="0"/>
    <n v="0"/>
    <n v="0"/>
    <n v="0"/>
    <n v="2"/>
    <n v="0"/>
    <n v="0"/>
    <n v="0"/>
    <n v="2"/>
    <n v="0"/>
    <n v="2"/>
    <n v="0.4"/>
    <n v="0.28571428571428498"/>
    <n v="2"/>
    <n v="0"/>
    <n v="0"/>
    <n v="0"/>
    <n v="0.4"/>
    <n v="1.0416666666666666E-2"/>
    <n v="0.28571428571428498"/>
    <n v="2"/>
    <n v="1"/>
    <n v="1"/>
    <n v="0.2857142857142857"/>
    <n v="0.7142857142857143"/>
    <s v="0_FLAT"/>
    <s v="10_FEW_SMALL_A-COMMITS"/>
    <s v="sqlectron__sqlectron-core"/>
    <n v="252"/>
    <n v="583"/>
    <s v="2015-10-26 21:15:35 +0000"/>
    <s v="2019-04-25 22:36:04 +0000"/>
    <n v="1277"/>
    <x v="47"/>
    <b v="1"/>
    <n v="0.14956930305403288"/>
    <n v="1.984126984126984E-2"/>
  </r>
  <r>
    <x v="1"/>
    <x v="2"/>
    <s v="1_VERY_SMALL"/>
    <s v="51_Drop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5_MNTNC_MOSTLY"/>
    <s v="??ALMOST FROZEN??"/>
    <n v="20"/>
    <n v="1"/>
    <n v="1"/>
    <n v="4"/>
    <n v="0.5"/>
    <n v="2"/>
    <n v="1"/>
    <n v="17"/>
    <n v="15"/>
    <n v="0"/>
    <n v="1"/>
    <n v="0"/>
    <n v="3"/>
    <n v="2"/>
    <n v="1"/>
    <n v="4"/>
    <n v="0"/>
    <n v="2"/>
    <n v="8"/>
    <n v="10"/>
    <n v="0.5"/>
    <n v="2"/>
    <n v="2"/>
    <n v="2"/>
    <n v="8"/>
    <n v="8"/>
    <n v="2.5"/>
    <n v="0.47619047619047616"/>
    <n v="10"/>
    <n v="10"/>
    <n v="0.5"/>
    <n v="0.2"/>
    <n v="2"/>
    <n v="4"/>
    <s v="11_ALMOST_FLAT"/>
    <s v="11_FOCUSEDA-COMMITS"/>
    <s v="teresko__palladium"/>
    <n v="261"/>
    <n v="816"/>
    <s v="2017-04-03 12:53:07 +0000"/>
    <s v="2019-01-16 23:26:55 +0000"/>
    <n v="653"/>
    <x v="52"/>
    <b v="1"/>
    <n v="3.0627871362940276E-2"/>
    <n v="1.532567049808429E-2"/>
  </r>
  <r>
    <x v="1"/>
    <x v="2"/>
    <s v="0_NONE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92"/>
    <n v="7"/>
    <n v="1"/>
    <n v="5"/>
    <n v="0.6"/>
    <n v="3"/>
    <n v="3"/>
    <n v="19"/>
    <n v="23"/>
    <n v="0"/>
    <n v="0"/>
    <n v="0"/>
    <n v="0"/>
    <n v="4"/>
    <n v="0"/>
    <n v="0"/>
    <n v="0"/>
    <n v="4"/>
    <n v="0"/>
    <n v="4"/>
    <n v="0.8"/>
    <n v="0.57142857142857095"/>
    <n v="4"/>
    <n v="0"/>
    <n v="0"/>
    <n v="0"/>
    <n v="0.8"/>
    <n v="2.072538860103627E-2"/>
    <n v="0.57142857142857095"/>
    <n v="4"/>
    <n v="1"/>
    <n v="1"/>
    <n v="0.42857142857142855"/>
    <n v="0.7142857142857143"/>
    <s v="0_FLAT"/>
    <s v="10_FEW_SMALL_A-COMMITS"/>
    <s v="the42__ogdat"/>
    <n v="612"/>
    <n v="2594"/>
    <s v="2011-07-25 17:56:05 +0000"/>
    <s v="2015-07-27 13:37:57 +0000"/>
    <n v="1462"/>
    <x v="7"/>
    <b v="1"/>
    <n v="0.13132694938440492"/>
    <n v="8.1699346405228763E-3"/>
  </r>
  <r>
    <x v="1"/>
    <x v="2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8"/>
    <n v="1"/>
    <n v="1"/>
    <n v="3"/>
    <n v="0.66666666666666663"/>
    <n v="2"/>
    <n v="4"/>
    <n v="8"/>
    <n v="13"/>
    <n v="2"/>
    <n v="0"/>
    <n v="4"/>
    <n v="0"/>
    <n v="1"/>
    <n v="0"/>
    <n v="0"/>
    <n v="0"/>
    <n v="5"/>
    <n v="0"/>
    <n v="5"/>
    <n v="1.6666666666666601"/>
    <n v="5"/>
    <n v="5"/>
    <n v="0"/>
    <n v="0"/>
    <n v="0"/>
    <n v="1.6666666666666601"/>
    <n v="0.17241379310344829"/>
    <n v="5"/>
    <n v="5"/>
    <n v="2"/>
    <n v="1"/>
    <n v="2"/>
    <n v="3"/>
    <s v="11_ALMOST_FLAT"/>
    <s v="10_FEW_SMALL_A-COMMITS"/>
    <s v="thesues__catkeeper"/>
    <n v="103"/>
    <n v="291"/>
    <s v="2014-06-09 09:46:31 +0000"/>
    <s v="2017-12-15 08:04:36 +0000"/>
    <n v="1284"/>
    <x v="24"/>
    <b v="1"/>
    <n v="2.1806853582554516E-2"/>
    <n v="2.9126213592233011E-2"/>
  </r>
  <r>
    <x v="1"/>
    <x v="3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s v="1 commit, 9 attr's with type upd"/>
    <n v="1865"/>
    <n v="62"/>
    <n v="6"/>
    <n v="4"/>
    <n v="0.25"/>
    <n v="3"/>
    <n v="3"/>
    <n v="24"/>
    <n v="24"/>
    <n v="0"/>
    <n v="0"/>
    <n v="0"/>
    <n v="0"/>
    <n v="0"/>
    <n v="0"/>
    <n v="9"/>
    <n v="0"/>
    <n v="0"/>
    <n v="9"/>
    <n v="9"/>
    <n v="0"/>
    <n v="0"/>
    <n v="0"/>
    <n v="2.25"/>
    <n v="0.14516129032257999"/>
    <n v="1.5"/>
    <n v="2.25"/>
    <n v="4.8231511254019296E-3"/>
    <n v="0.14516129032257999"/>
    <n v="1.5"/>
    <n v="1"/>
    <n v="0"/>
    <n v="1.6129032258064516E-2"/>
    <n v="6.4516129032258063E-2"/>
    <s v="0_FLAT"/>
    <s v="10_FEW_SMALL_A-COMMITS"/>
    <s v="tpolecat__doobie"/>
    <n v="1393"/>
    <n v="6695"/>
    <s v="2013-11-21 22:30:31 +0000"/>
    <s v="2019-05-26 05:37:44 +0000"/>
    <n v="2011"/>
    <x v="53"/>
    <b v="1"/>
    <n v="0.92739930382894087"/>
    <n v="2.871500358937545E-3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9"/>
    <n v="1"/>
    <n v="1"/>
    <n v="6"/>
    <n v="0.16666666666666666"/>
    <n v="3"/>
    <n v="3"/>
    <n v="15"/>
    <n v="16"/>
    <n v="0"/>
    <n v="0"/>
    <n v="0"/>
    <n v="0"/>
    <n v="1"/>
    <n v="0"/>
    <n v="0"/>
    <n v="0"/>
    <n v="1"/>
    <n v="0"/>
    <n v="1"/>
    <n v="0.16666666666666599"/>
    <n v="1"/>
    <n v="1"/>
    <n v="0"/>
    <n v="0"/>
    <n v="0"/>
    <n v="0.16666666666666599"/>
    <n v="0.1"/>
    <n v="1"/>
    <n v="1"/>
    <n v="1"/>
    <n v="1"/>
    <n v="1"/>
    <n v="6"/>
    <s v="0_FLAT"/>
    <s v="10_FEW_SMALL_A-COMMITS"/>
    <s v="tracer__tracer"/>
    <n v="143"/>
    <n v="258"/>
    <s v="2016-06-21 13:19:53 +0000"/>
    <s v="2016-09-17 09:21:07 +0000"/>
    <n v="87"/>
    <x v="54"/>
    <b v="1"/>
    <n v="0.10344827586206896"/>
    <n v="4.195804195804196E-2"/>
  </r>
  <r>
    <x v="1"/>
    <x v="0"/>
    <s v="1_VERY_SMALL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5"/>
    <n v="1"/>
    <n v="1"/>
    <n v="4"/>
    <n v="0.75"/>
    <n v="1"/>
    <n v="1"/>
    <n v="3"/>
    <n v="3"/>
    <n v="1"/>
    <n v="1"/>
    <n v="3"/>
    <n v="3"/>
    <n v="1"/>
    <n v="1"/>
    <n v="1"/>
    <n v="0"/>
    <n v="4"/>
    <n v="5"/>
    <n v="9"/>
    <n v="1"/>
    <n v="4"/>
    <n v="4"/>
    <n v="1.25"/>
    <n v="5"/>
    <n v="5"/>
    <n v="2.25"/>
    <n v="1.5"/>
    <n v="9"/>
    <n v="9"/>
    <n v="1"/>
    <n v="0.44444444444444442"/>
    <n v="3"/>
    <n v="4"/>
    <s v="0_FLAT"/>
    <s v="10_FEW_SMALL_A-COMMITS"/>
    <s v="travis-ci__jupiter-brain"/>
    <n v="135"/>
    <n v="1205"/>
    <s v="2015-03-21 01:17:13 +0000"/>
    <s v="2019-03-29 21:03:18 +0000"/>
    <n v="1469"/>
    <x v="7"/>
    <b v="1"/>
    <n v="3.4036759700476512E-3"/>
    <n v="2.9629629629629631E-2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24"/>
    <n v="11"/>
    <n v="1"/>
    <n v="5"/>
    <n v="0.2"/>
    <n v="3"/>
    <n v="3"/>
    <n v="26"/>
    <n v="27"/>
    <n v="0"/>
    <n v="0"/>
    <n v="0"/>
    <n v="0"/>
    <n v="1"/>
    <n v="0"/>
    <n v="0"/>
    <n v="0"/>
    <n v="1"/>
    <n v="0"/>
    <n v="1"/>
    <n v="0.2"/>
    <n v="9.0909090909090898E-2"/>
    <n v="1"/>
    <n v="0"/>
    <n v="0"/>
    <n v="0"/>
    <n v="0.2"/>
    <n v="3.0769230769230769E-3"/>
    <n v="9.0909090909090898E-2"/>
    <n v="1"/>
    <n v="1"/>
    <n v="1"/>
    <n v="9.0909090909090912E-2"/>
    <n v="0.45454545454545453"/>
    <s v="0_FLAT"/>
    <s v="10_FEW_SMALL_A-COMMITS"/>
    <s v="twitter__zipkin"/>
    <n v="1791"/>
    <n v="21674"/>
    <s v="2012-06-06 18:28:34 +0000"/>
    <s v="2019-05-22 02:50:30 +0000"/>
    <n v="2540"/>
    <x v="42"/>
    <b v="1"/>
    <n v="0.12755905511811025"/>
    <n v="2.7917364600781687E-3"/>
  </r>
  <r>
    <x v="1"/>
    <x v="0"/>
    <s v="1_VERY_SMALL"/>
    <s v="59_Drop_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0"/>
    <n v="1"/>
    <n v="1"/>
    <n v="2"/>
    <n v="0.5"/>
    <n v="4"/>
    <n v="3"/>
    <n v="22"/>
    <n v="19"/>
    <n v="0"/>
    <n v="1"/>
    <n v="0"/>
    <n v="3"/>
    <n v="0"/>
    <n v="0"/>
    <n v="0"/>
    <n v="0"/>
    <n v="0"/>
    <n v="3"/>
    <n v="3"/>
    <n v="0"/>
    <n v="0"/>
    <n v="0"/>
    <n v="1.5"/>
    <n v="3"/>
    <n v="3"/>
    <n v="1.5"/>
    <n v="3"/>
    <n v="3"/>
    <n v="3"/>
    <n v="0.75"/>
    <n v="0"/>
    <n v="1"/>
    <n v="2"/>
    <s v="11_ALMOST_FLAT"/>
    <s v="10_FEW_SMALL_A-COMMITS"/>
    <s v="UlricQin__beego-blog"/>
    <n v="55"/>
    <n v="407"/>
    <s v="2014-04-04 03:59:52 +0000"/>
    <s v="2019-02-10 02:53:35 +0000"/>
    <n v="1772"/>
    <x v="55"/>
    <b v="1"/>
    <n v="0"/>
    <n v="3.6363636363636362E-2"/>
  </r>
  <r>
    <x v="1"/>
    <x v="3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20"/>
    <n v="27"/>
    <n v="3"/>
    <n v="4"/>
    <n v="0.5"/>
    <n v="1"/>
    <n v="1"/>
    <n v="2"/>
    <n v="2"/>
    <n v="0"/>
    <n v="0"/>
    <n v="0"/>
    <n v="0"/>
    <n v="0"/>
    <n v="0"/>
    <n v="2"/>
    <n v="0"/>
    <n v="0"/>
    <n v="2"/>
    <n v="2"/>
    <n v="0"/>
    <n v="0"/>
    <n v="0"/>
    <n v="0.5"/>
    <n v="7.4074074074074001E-2"/>
    <n v="0.66666666666666596"/>
    <n v="0.5"/>
    <n v="2.4360535931790498E-3"/>
    <n v="7.4074074074074001E-2"/>
    <n v="0.66666666666666596"/>
    <n v="1"/>
    <n v="0"/>
    <n v="7.407407407407407E-2"/>
    <n v="0.14814814814814814"/>
    <s v="0_FLAT"/>
    <s v="10_FEW_SMALL_A-COMMITS"/>
    <s v="umpirsky__tld-list"/>
    <n v="9"/>
    <n v="57"/>
    <s v="2016-01-16 14:05:46 +0000"/>
    <s v="2018-04-15 15:03:30 +0000"/>
    <n v="820"/>
    <x v="37"/>
    <b v="1"/>
    <n v="1"/>
    <n v="0.44444444444444442"/>
  </r>
  <r>
    <x v="1"/>
    <x v="1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461"/>
    <n v="16"/>
    <n v="2"/>
    <n v="3"/>
    <n v="0.33333333333333331"/>
    <n v="1"/>
    <n v="1"/>
    <n v="11"/>
    <n v="12"/>
    <n v="0"/>
    <n v="0"/>
    <n v="0"/>
    <n v="0"/>
    <n v="1"/>
    <n v="0"/>
    <n v="0"/>
    <n v="0"/>
    <n v="1"/>
    <n v="0"/>
    <n v="1"/>
    <n v="0.33333333333333298"/>
    <n v="6.25E-2"/>
    <n v="0.5"/>
    <n v="0"/>
    <n v="0"/>
    <n v="0"/>
    <n v="0.33333333333333298"/>
    <n v="2.1645021645021645E-3"/>
    <n v="6.25E-2"/>
    <n v="0.5"/>
    <n v="1"/>
    <n v="1"/>
    <n v="6.25E-2"/>
    <n v="0.1875"/>
    <s v="0_FLAT"/>
    <s v="10_FEW_SMALL_A-COMMITS"/>
    <s v="vzex__dog-tunnel"/>
    <n v="131"/>
    <n v="269"/>
    <s v="2014-02-01 02:13:52 +0000"/>
    <s v="2018-04-11 23:12:03 +0000"/>
    <n v="1530"/>
    <x v="43"/>
    <b v="1"/>
    <n v="0.30130718954248364"/>
    <n v="2.2900763358778626E-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"/>
    <n v="1"/>
    <n v="1"/>
    <n v="2"/>
    <n v="0.5"/>
    <n v="11"/>
    <n v="11"/>
    <n v="52"/>
    <n v="52"/>
    <n v="0"/>
    <n v="0"/>
    <n v="0"/>
    <n v="0"/>
    <n v="0"/>
    <n v="0"/>
    <n v="2"/>
    <n v="0"/>
    <n v="0"/>
    <n v="2"/>
    <n v="2"/>
    <n v="0"/>
    <n v="0"/>
    <n v="0"/>
    <n v="1"/>
    <n v="2"/>
    <n v="2"/>
    <n v="1"/>
    <n v="0.22222222222222221"/>
    <n v="2"/>
    <n v="2"/>
    <n v="1"/>
    <n v="0"/>
    <n v="1"/>
    <n v="2"/>
    <s v="0_FLAT"/>
    <s v="10_FEW_SMALL_A-COMMITS"/>
    <s v="wanlitao__HangfireExtension"/>
    <n v="26"/>
    <n v="143"/>
    <s v="2015-10-12 12:09:36 +0000"/>
    <s v="2017-09-12 09:46:31 +0000"/>
    <n v="700"/>
    <x v="22"/>
    <b v="1"/>
    <n v="1.1428571428571429E-2"/>
    <n v="7.6923076923076927E-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0"/>
    <n v="1"/>
    <n v="1"/>
    <n v="2"/>
    <n v="0.5"/>
    <n v="1"/>
    <n v="1"/>
    <n v="12"/>
    <n v="13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1"/>
    <n v="1"/>
    <n v="1"/>
    <n v="1"/>
    <n v="1"/>
    <n v="1"/>
    <n v="2"/>
    <s v="0_FLAT"/>
    <s v="10_FEW_SMALL_A-COMMITS"/>
    <s v="webinverters__win-with-logs"/>
    <n v="351"/>
    <n v="682"/>
    <s v="2015-03-16 02:54:42 +0000"/>
    <s v="2016-12-12 04:21:30 +0000"/>
    <n v="637"/>
    <x v="56"/>
    <b v="1"/>
    <n v="0"/>
    <n v="5.6980056980056983E-3"/>
  </r>
  <r>
    <x v="1"/>
    <x v="2"/>
    <s v="1_VERY_SMALL"/>
    <s v="52_Stable_n_Drop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1"/>
    <n v="3"/>
    <n v="1"/>
    <n v="3"/>
    <n v="0.33333333333333331"/>
    <n v="4"/>
    <n v="3"/>
    <n v="35"/>
    <n v="28"/>
    <n v="0"/>
    <n v="1"/>
    <n v="0"/>
    <n v="7"/>
    <n v="0"/>
    <n v="0"/>
    <n v="0"/>
    <n v="0"/>
    <n v="0"/>
    <n v="7"/>
    <n v="7"/>
    <n v="0"/>
    <n v="0"/>
    <n v="0"/>
    <n v="2.3333333333333299"/>
    <n v="2.3333333333333299"/>
    <n v="7"/>
    <n v="2.3333333333333299"/>
    <n v="8.5365853658536592E-2"/>
    <n v="2.3333333333333299"/>
    <n v="7"/>
    <n v="0.75"/>
    <n v="0"/>
    <n v="0.33333333333333331"/>
    <n v="1"/>
    <s v="11_ALMOST_FLAT"/>
    <s v="10_FEW_SMALL_A-COMMITS"/>
    <s v="yiier__forum"/>
    <n v="50"/>
    <n v="265"/>
    <s v="2014-02-24 13:24:59 +0000"/>
    <s v="2014-06-12 09:39:35 +0000"/>
    <n v="107"/>
    <x v="39"/>
    <b v="1"/>
    <n v="0.7570093457943925"/>
    <n v="0.06"/>
  </r>
  <r>
    <x v="2"/>
    <x v="1"/>
    <s v="1_VERY_SMALL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683"/>
    <n v="23"/>
    <n v="2"/>
    <n v="4"/>
    <n v="0.5"/>
    <n v="1"/>
    <n v="1"/>
    <n v="10"/>
    <n v="9"/>
    <n v="1"/>
    <n v="1"/>
    <n v="9"/>
    <n v="9"/>
    <n v="0"/>
    <n v="1"/>
    <n v="0"/>
    <n v="1"/>
    <n v="9"/>
    <n v="11"/>
    <n v="20"/>
    <n v="2.25"/>
    <n v="0.39130434782608697"/>
    <n v="4.5"/>
    <n v="2.75"/>
    <n v="0.47826086956521702"/>
    <n v="5.5"/>
    <n v="5"/>
    <n v="2.9239766081871343E-2"/>
    <n v="0.86956521739130399"/>
    <n v="10"/>
    <n v="1"/>
    <n v="0.45"/>
    <n v="8.6956521739130432E-2"/>
    <n v="0.17391304347826086"/>
    <s v="0_FLAT"/>
    <s v="11_FOCUSEDA-COMMITS"/>
    <s v="3ev__tev_label"/>
    <n v="36"/>
    <n v="86"/>
    <s v="2013-09-20 10:08:08 +0000"/>
    <s v="2015-09-16 13:18:29 +0000"/>
    <n v="726"/>
    <x v="22"/>
    <b v="1"/>
    <n v="0.94077134986225897"/>
    <n v="0.1111111111111111"/>
  </r>
  <r>
    <x v="2"/>
    <x v="1"/>
    <s v="1_VERY_SMALL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3_MODERATE"/>
    <s v="30_BOTH"/>
    <m/>
    <n v="430"/>
    <n v="15"/>
    <n v="2"/>
    <n v="17"/>
    <n v="0.11764705882352941"/>
    <n v="6"/>
    <n v="6"/>
    <n v="19"/>
    <n v="19"/>
    <n v="1"/>
    <n v="1"/>
    <n v="3"/>
    <n v="3"/>
    <n v="7"/>
    <n v="7"/>
    <n v="11"/>
    <n v="0"/>
    <n v="10"/>
    <n v="21"/>
    <n v="31"/>
    <n v="0.58823529411764697"/>
    <n v="0.66666666666666596"/>
    <n v="5"/>
    <n v="1.23529411764705"/>
    <n v="1.4"/>
    <n v="10.5"/>
    <n v="1.8235294117647001"/>
    <n v="7.1925754060324823E-2"/>
    <n v="2.0666666666666602"/>
    <n v="15.5"/>
    <n v="1"/>
    <n v="0.32258064516129031"/>
    <n v="0.13333333333333333"/>
    <n v="1.1333333333333333"/>
    <s v="0_FLAT"/>
    <s v="11_FOCUSEDA-COMMITS"/>
    <s v="accgit__acl"/>
    <n v="260"/>
    <n v="607"/>
    <s v="2017-05-23 11:08:53 +0000"/>
    <s v="2019-02-15 07:33:57 +0000"/>
    <n v="632"/>
    <x v="56"/>
    <b v="1"/>
    <n v="0.680379746835443"/>
    <n v="6.5384615384615388E-2"/>
  </r>
  <r>
    <x v="2"/>
    <x v="2"/>
    <s v="2_SMALL"/>
    <s v="31_Rise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2_SMALL"/>
    <s v="10_EXP_ONLY"/>
    <m/>
    <n v="39"/>
    <n v="2"/>
    <n v="1"/>
    <n v="5"/>
    <n v="0.4"/>
    <n v="2"/>
    <n v="5"/>
    <n v="13"/>
    <n v="27"/>
    <n v="3"/>
    <n v="0"/>
    <n v="12"/>
    <n v="0"/>
    <n v="2"/>
    <n v="0"/>
    <n v="0"/>
    <n v="0"/>
    <n v="14"/>
    <n v="0"/>
    <n v="14"/>
    <n v="2.8"/>
    <n v="7"/>
    <n v="14"/>
    <n v="0"/>
    <n v="0"/>
    <n v="0"/>
    <n v="2.8"/>
    <n v="0.35"/>
    <n v="7"/>
    <n v="14"/>
    <n v="2.5"/>
    <n v="1"/>
    <n v="1"/>
    <n v="2.5"/>
    <s v="12_SMALL_SLOPE"/>
    <s v="11_FOCUSEDA-COMMITS"/>
    <s v="archan937__cached_record"/>
    <n v="54"/>
    <n v="203"/>
    <s v="2013-10-18 20:16:52 +0000"/>
    <s v="2015-12-17 06:58:48 +0000"/>
    <n v="789"/>
    <x v="11"/>
    <b v="1"/>
    <n v="4.9429657794676805E-2"/>
    <n v="9.2592592592592587E-2"/>
  </r>
  <r>
    <x v="2"/>
    <x v="3"/>
    <s v="0_NONE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1227"/>
    <n v="41"/>
    <n v="4"/>
    <n v="2"/>
    <n v="0.5"/>
    <n v="3"/>
    <n v="3"/>
    <n v="20"/>
    <n v="28"/>
    <n v="0"/>
    <n v="0"/>
    <n v="0"/>
    <n v="0"/>
    <n v="10"/>
    <n v="2"/>
    <n v="12"/>
    <n v="0"/>
    <n v="10"/>
    <n v="14"/>
    <n v="24"/>
    <n v="5"/>
    <n v="0.24390243902438999"/>
    <n v="2.5"/>
    <n v="7"/>
    <n v="0.34146341463414598"/>
    <n v="3.5"/>
    <n v="12"/>
    <n v="1.9543973941368076E-2"/>
    <n v="0.585365853658536"/>
    <n v="6"/>
    <n v="1"/>
    <n v="0.41666666666666669"/>
    <n v="2.4390243902439025E-2"/>
    <n v="4.878048780487805E-2"/>
    <s v="0_FLAT"/>
    <s v="11_FOCUSEDA-COMMITS"/>
    <s v="BotBotMe__botbot-bot"/>
    <n v="127"/>
    <n v="245"/>
    <s v="2013-08-16 22:38:28 +0000"/>
    <s v="2018-04-28 04:51:08 +0000"/>
    <n v="1715"/>
    <x v="33"/>
    <b v="1"/>
    <n v="0.71545189504373174"/>
    <n v="1.5748031496062992E-2"/>
  </r>
  <r>
    <x v="2"/>
    <x v="2"/>
    <s v="3_MODERATE"/>
    <s v="33_StableRiseStable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226"/>
    <n v="8"/>
    <n v="1"/>
    <n v="4"/>
    <n v="0.75"/>
    <n v="5"/>
    <n v="7"/>
    <n v="24"/>
    <n v="33"/>
    <n v="4"/>
    <n v="2"/>
    <n v="15"/>
    <n v="6"/>
    <n v="1"/>
    <n v="1"/>
    <n v="0"/>
    <n v="0"/>
    <n v="16"/>
    <n v="7"/>
    <n v="23"/>
    <n v="4"/>
    <n v="2"/>
    <n v="16"/>
    <n v="1.75"/>
    <n v="0.875"/>
    <n v="7"/>
    <n v="5.75"/>
    <n v="0.1013215859030837"/>
    <n v="2.875"/>
    <n v="23"/>
    <n v="1.4"/>
    <n v="0.69565217391304346"/>
    <n v="0.375"/>
    <n v="0.5"/>
    <s v="11_ALMOST_FLAT"/>
    <s v="10_FEW_SMALL_A-COMMITS"/>
    <s v="dburry__indexed_search"/>
    <n v="102"/>
    <n v="344"/>
    <s v="2012-05-09 16:34:00 +0000"/>
    <s v="2013-05-09 23:53:19 +0000"/>
    <n v="365"/>
    <x v="50"/>
    <b v="1"/>
    <n v="0.61917808219178083"/>
    <n v="3.9215686274509803E-2"/>
  </r>
  <r>
    <x v="2"/>
    <x v="2"/>
    <s v="1_VERY_SMALL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40"/>
    <n v="2"/>
    <n v="1"/>
    <n v="2"/>
    <n v="0.5"/>
    <n v="1"/>
    <n v="1"/>
    <n v="6"/>
    <n v="7"/>
    <n v="1"/>
    <n v="1"/>
    <n v="7"/>
    <n v="6"/>
    <n v="0"/>
    <n v="0"/>
    <n v="0"/>
    <n v="0"/>
    <n v="7"/>
    <n v="6"/>
    <n v="13"/>
    <n v="3.5"/>
    <n v="3.5"/>
    <n v="7"/>
    <n v="3"/>
    <n v="3"/>
    <n v="6"/>
    <n v="6.5"/>
    <n v="0.31707317073170732"/>
    <n v="6.5"/>
    <n v="13"/>
    <n v="1"/>
    <n v="0.53846153846153844"/>
    <n v="0.5"/>
    <n v="1"/>
    <s v="0_FLAT"/>
    <s v="11_FOCUSEDA-COMMITS"/>
    <s v="devture__silex-user-bundle"/>
    <n v="86"/>
    <n v="264"/>
    <s v="2012-04-13 19:59:14 +0000"/>
    <s v="2016-12-14 08:08:45 +0000"/>
    <n v="1705"/>
    <x v="33"/>
    <b v="1"/>
    <n v="2.3460410557184751E-2"/>
    <n v="2.3255813953488372E-2"/>
  </r>
  <r>
    <x v="2"/>
    <x v="1"/>
    <s v="1_VERY_SMALL"/>
    <s v="91_DO-UNDO"/>
    <n v="3"/>
    <s v="1_TOO_FEW"/>
    <n v="3"/>
    <s v="3_SEVERAL"/>
    <n v="0"/>
    <s v="0_NONE"/>
    <n v="0"/>
    <s v="REGULAR"/>
    <s v="ABSENCE"/>
    <s v="NO"/>
    <s v="SIGNIFICANT"/>
    <s v="TURF: REGULAR ABSENCE (0_NONE) with NO EXCEPTIONS  ;REEDS: 3_SEVERAL ; IDLE Periods:SIGNIFICANT"/>
    <s v="3_MODERATE"/>
    <s v="30_BOTH"/>
    <s v="?? 3_FS_L ??"/>
    <n v="383"/>
    <n v="13"/>
    <n v="2"/>
    <n v="4"/>
    <n v="0.75"/>
    <n v="5"/>
    <n v="5"/>
    <n v="40"/>
    <n v="45"/>
    <n v="1"/>
    <n v="1"/>
    <n v="12"/>
    <n v="12"/>
    <n v="9"/>
    <n v="4"/>
    <n v="17"/>
    <n v="0"/>
    <n v="21"/>
    <n v="33"/>
    <n v="54"/>
    <n v="5.25"/>
    <n v="1.6153846153846101"/>
    <n v="10.5"/>
    <n v="8.25"/>
    <n v="2.5384615384615299"/>
    <n v="16.5"/>
    <n v="13.5"/>
    <n v="0.140625"/>
    <n v="4.1538461538461497"/>
    <n v="27"/>
    <n v="1"/>
    <n v="0.3888888888888889"/>
    <n v="0.23076923076923078"/>
    <n v="0.30769230769230771"/>
    <s v="0_FLAT"/>
    <s v="0_NONE"/>
    <s v="dlds__yii2-mlm"/>
    <n v="62"/>
    <n v="374"/>
    <s v="2015-04-11 21:04:57 +0000"/>
    <s v="2018-07-04 08:32:01 +0000"/>
    <n v="1179"/>
    <x v="57"/>
    <b v="1"/>
    <n v="0.3248515691263783"/>
    <n v="6.4516129032258063E-2"/>
  </r>
  <r>
    <x v="2"/>
    <x v="2"/>
    <s v="1_VERY_SMALL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292"/>
    <n v="10"/>
    <n v="1"/>
    <n v="4"/>
    <n v="0.25"/>
    <n v="14"/>
    <n v="14"/>
    <n v="80"/>
    <n v="79"/>
    <n v="1"/>
    <n v="1"/>
    <n v="9"/>
    <n v="10"/>
    <n v="1"/>
    <n v="1"/>
    <n v="1"/>
    <n v="0"/>
    <n v="10"/>
    <n v="12"/>
    <n v="22"/>
    <n v="2.5"/>
    <n v="1"/>
    <n v="10"/>
    <n v="3"/>
    <n v="1.2"/>
    <n v="12"/>
    <n v="5.5"/>
    <n v="7.5085324232081918E-2"/>
    <n v="2.2000000000000002"/>
    <n v="22"/>
    <n v="1"/>
    <n v="0.45454545454545453"/>
    <n v="0.1"/>
    <n v="0.4"/>
    <s v="0_FLAT"/>
    <s v="11_FOCUSEDA-COMMITS"/>
    <s v="duythien__blog"/>
    <n v="87"/>
    <n v="2878"/>
    <s v="2013-05-02 16:00:45 +0000"/>
    <s v="2017-10-11 12:47:16 +0000"/>
    <n v="1622"/>
    <x v="58"/>
    <b v="1"/>
    <n v="0.18002466091245375"/>
    <n v="4.5977011494252873E-2"/>
  </r>
  <r>
    <x v="2"/>
    <x v="0"/>
    <s v="2_SMALL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9"/>
    <n v="1"/>
    <n v="1"/>
    <n v="2"/>
    <n v="0.5"/>
    <n v="4"/>
    <n v="4"/>
    <n v="12"/>
    <n v="17"/>
    <n v="2"/>
    <n v="2"/>
    <n v="10"/>
    <n v="6"/>
    <n v="1"/>
    <n v="0"/>
    <n v="2"/>
    <n v="0"/>
    <n v="11"/>
    <n v="8"/>
    <n v="19"/>
    <n v="5.5"/>
    <n v="11"/>
    <n v="11"/>
    <n v="4"/>
    <n v="8"/>
    <n v="8"/>
    <n v="9.5"/>
    <n v="1.9"/>
    <n v="19"/>
    <n v="19"/>
    <n v="1"/>
    <n v="0.57894736842105265"/>
    <n v="1"/>
    <n v="2"/>
    <s v="0_FLAT"/>
    <s v="11_FOCUSEDA-COMMITS"/>
    <s v="EricDepagne__Astrodb"/>
    <n v="74"/>
    <n v="89"/>
    <s v="2015-01-06 15:56:09 +0000"/>
    <s v="2017-05-18 05:44:30 +0000"/>
    <n v="862"/>
    <x v="15"/>
    <b v="1"/>
    <n v="1.0440835266821345E-2"/>
    <n v="2.7027027027027029E-2"/>
  </r>
  <r>
    <x v="2"/>
    <x v="0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9"/>
    <n v="1"/>
    <n v="1"/>
    <n v="2"/>
    <n v="0.5"/>
    <n v="3"/>
    <n v="4"/>
    <n v="16"/>
    <n v="23"/>
    <n v="2"/>
    <n v="1"/>
    <n v="12"/>
    <n v="7"/>
    <n v="3"/>
    <n v="1"/>
    <n v="1"/>
    <n v="0"/>
    <n v="15"/>
    <n v="9"/>
    <n v="24"/>
    <n v="7.5"/>
    <n v="15"/>
    <n v="15"/>
    <n v="4.5"/>
    <n v="9"/>
    <n v="9"/>
    <n v="12"/>
    <n v="2.4"/>
    <n v="24"/>
    <n v="24"/>
    <n v="1.3333333333333299"/>
    <n v="0.625"/>
    <n v="1"/>
    <n v="2"/>
    <s v="11_ALMOST_FLAT"/>
    <s v="11_FOCUSEDA-COMMITS"/>
    <s v="fastpress__fastpress"/>
    <n v="36"/>
    <n v="1029"/>
    <s v="2015-10-09 18:31:55 +0000"/>
    <s v="2018-06-25 20:37:46 +0000"/>
    <n v="990"/>
    <x v="17"/>
    <b v="1"/>
    <n v="9.0909090909090905E-3"/>
    <n v="5.5555555555555552E-2"/>
  </r>
  <r>
    <x v="2"/>
    <x v="1"/>
    <s v="4_HIGH"/>
    <s v="51_Drop-n-Stabl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4_HIGH"/>
    <s v="25_MNTNC_MOSTLY"/>
    <m/>
    <n v="594"/>
    <n v="20"/>
    <n v="2"/>
    <n v="9"/>
    <n v="0.1111111111111111"/>
    <n v="47"/>
    <n v="4"/>
    <n v="362"/>
    <n v="28"/>
    <n v="2"/>
    <n v="45"/>
    <n v="17"/>
    <n v="348"/>
    <n v="5"/>
    <n v="8"/>
    <n v="5"/>
    <n v="0"/>
    <n v="22"/>
    <n v="361"/>
    <n v="383"/>
    <n v="2.4444444444444402"/>
    <n v="1.1000000000000001"/>
    <n v="11"/>
    <n v="40.1111111111111"/>
    <n v="18.05"/>
    <n v="180.5"/>
    <n v="42.5555555555555"/>
    <n v="0.64369747899159668"/>
    <n v="19.149999999999999"/>
    <n v="191.5"/>
    <n v="8.5106382978723402E-2"/>
    <n v="5.7441253263707574E-2"/>
    <n v="0.05"/>
    <n v="0.45"/>
    <s v="14_HIGH"/>
    <s v="0_NONE"/>
    <s v="gem__oq-engine"/>
    <n v="31566"/>
    <n v="123703"/>
    <s v="2010-07-21 21:41:45 +0000"/>
    <s v="2019-05-25 06:23:19 +0000"/>
    <n v="3229"/>
    <x v="59"/>
    <b v="1"/>
    <n v="0.18395788169711985"/>
    <n v="2.8511689792815053E-4"/>
  </r>
  <r>
    <x v="2"/>
    <x v="2"/>
    <s v="2_SMALL"/>
    <s v="33_StableRiseStable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30"/>
    <n v="1"/>
    <n v="1"/>
    <n v="8"/>
    <n v="0.25"/>
    <n v="6"/>
    <n v="7"/>
    <n v="26"/>
    <n v="29"/>
    <n v="2"/>
    <n v="1"/>
    <n v="10"/>
    <n v="5"/>
    <n v="0"/>
    <n v="2"/>
    <n v="2"/>
    <n v="0"/>
    <n v="10"/>
    <n v="9"/>
    <n v="19"/>
    <n v="1.25"/>
    <n v="10"/>
    <n v="10"/>
    <n v="1.125"/>
    <n v="9"/>
    <n v="9"/>
    <n v="2.375"/>
    <n v="0.61290322580645162"/>
    <n v="19"/>
    <n v="19"/>
    <n v="1.1666666666666601"/>
    <n v="0.52631578947368418"/>
    <n v="2"/>
    <n v="8"/>
    <s v="11_ALMOST_FLAT"/>
    <s v="11_FOCUSEDA-COMMITS"/>
    <s v="jadekler__git-go-d3-concertsap"/>
    <n v="159"/>
    <n v="848"/>
    <s v="2014-03-13 00:07:32 +0000"/>
    <s v="2014-04-23 23:04:43 +0000"/>
    <n v="41"/>
    <x v="3"/>
    <b v="1"/>
    <n v="0.73170731707317072"/>
    <n v="5.0314465408805034E-2"/>
  </r>
  <r>
    <x v="2"/>
    <x v="1"/>
    <s v="1_VERY_SMALL"/>
    <s v="31_Rise-N-Stable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554"/>
    <n v="19"/>
    <n v="2"/>
    <n v="6"/>
    <n v="0.5"/>
    <n v="1"/>
    <n v="2"/>
    <n v="7"/>
    <n v="14"/>
    <n v="1"/>
    <n v="0"/>
    <n v="3"/>
    <n v="0"/>
    <n v="4"/>
    <n v="0"/>
    <n v="1"/>
    <n v="3"/>
    <n v="7"/>
    <n v="4"/>
    <n v="11"/>
    <n v="1.1666666666666601"/>
    <n v="0.36842105263157798"/>
    <n v="3.5"/>
    <n v="0.66666666666666596"/>
    <n v="0.21052631578947301"/>
    <n v="2"/>
    <n v="1.8333333333333299"/>
    <n v="1.9819819819819819E-2"/>
    <n v="0.57894736842105199"/>
    <n v="5.5"/>
    <n v="2"/>
    <n v="0.63636363636363635"/>
    <n v="0.15789473684210525"/>
    <n v="0.31578947368421051"/>
    <s v="11_ALMOST_FLAT"/>
    <s v="10_FEW_SMALL_A-COMMITS"/>
    <s v="jasongrimes__silex-simpleuser"/>
    <n v="140"/>
    <n v="266"/>
    <s v="2013-04-14 14:23:35 +0000"/>
    <s v="2015-03-11 00:33:42 +0000"/>
    <n v="695"/>
    <x v="36"/>
    <b v="1"/>
    <n v="0.7971223021582734"/>
    <n v="4.2857142857142858E-2"/>
  </r>
  <r>
    <x v="2"/>
    <x v="2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2_SMALL"/>
    <s v="15_EXP_MOSTLY"/>
    <m/>
    <n v="17"/>
    <n v="1"/>
    <n v="1"/>
    <n v="3"/>
    <n v="0.66666666666666663"/>
    <n v="4"/>
    <n v="6"/>
    <n v="35"/>
    <n v="45"/>
    <n v="2"/>
    <n v="0"/>
    <n v="10"/>
    <n v="0"/>
    <n v="0"/>
    <n v="0"/>
    <n v="1"/>
    <n v="0"/>
    <n v="10"/>
    <n v="1"/>
    <n v="11"/>
    <n v="3.3333333333333299"/>
    <n v="10"/>
    <n v="10"/>
    <n v="0.33333333333333298"/>
    <n v="1"/>
    <n v="1"/>
    <n v="3.6666666666666599"/>
    <n v="0.61111111111111116"/>
    <n v="11"/>
    <n v="11"/>
    <n v="1.5"/>
    <n v="0.90909090909090906"/>
    <n v="2"/>
    <n v="3"/>
    <s v="11_ALMOST_FLAT"/>
    <s v="10_FEW_SMALL_A-COMMITS"/>
    <s v="JRonak__OnlineJudge"/>
    <n v="55"/>
    <n v="581"/>
    <s v="2015-07-15 02:42:10 +0000"/>
    <s v="2016-09-14 15:52:50 +0000"/>
    <n v="427"/>
    <x v="60"/>
    <b v="1"/>
    <n v="3.9812646370023422E-2"/>
    <n v="5.4545454545454543E-2"/>
  </r>
  <r>
    <x v="2"/>
    <x v="2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3_MODERATE"/>
    <s v="15_EXP_MOSTLY"/>
    <m/>
    <n v="35"/>
    <n v="2"/>
    <n v="1"/>
    <n v="3"/>
    <n v="0.33333333333333331"/>
    <n v="3"/>
    <n v="5"/>
    <n v="30"/>
    <n v="53"/>
    <n v="3"/>
    <n v="1"/>
    <n v="31"/>
    <n v="8"/>
    <n v="0"/>
    <n v="0"/>
    <n v="0"/>
    <n v="0"/>
    <n v="31"/>
    <n v="8"/>
    <n v="39"/>
    <n v="10.3333333333333"/>
    <n v="15.5"/>
    <n v="31"/>
    <n v="2.6666666666666599"/>
    <n v="4"/>
    <n v="8"/>
    <n v="13"/>
    <n v="1.0833333333333333"/>
    <n v="19.5"/>
    <n v="39"/>
    <n v="1.6666666666666601"/>
    <n v="0.79487179487179482"/>
    <n v="0.5"/>
    <n v="1.5"/>
    <s v="11_ALMOST_FLAT"/>
    <s v="0_NONE"/>
    <s v="liujianping__scaffold"/>
    <n v="54"/>
    <n v="2054"/>
    <s v="2016-01-06 12:26:58 +0000"/>
    <s v="2016-08-16 05:02:12 +0000"/>
    <n v="222"/>
    <x v="4"/>
    <b v="1"/>
    <n v="0.15765765765765766"/>
    <n v="5.5555555555555552E-2"/>
  </r>
  <r>
    <x v="2"/>
    <x v="2"/>
    <s v="1_VERY_SMALL"/>
    <s v="31_Rise-N-Stabl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42"/>
    <n v="2"/>
    <n v="1"/>
    <n v="3"/>
    <n v="0.33333333333333331"/>
    <n v="9"/>
    <n v="11"/>
    <n v="43"/>
    <n v="58"/>
    <n v="2"/>
    <n v="0"/>
    <n v="8"/>
    <n v="0"/>
    <n v="7"/>
    <n v="0"/>
    <n v="6"/>
    <n v="0"/>
    <n v="15"/>
    <n v="6"/>
    <n v="21"/>
    <n v="5"/>
    <n v="7.5"/>
    <n v="15"/>
    <n v="2"/>
    <n v="3"/>
    <n v="6"/>
    <n v="7"/>
    <n v="0.48837209302325579"/>
    <n v="10.5"/>
    <n v="21"/>
    <n v="1.2222222222222201"/>
    <n v="0.7142857142857143"/>
    <n v="0.5"/>
    <n v="1.5"/>
    <s v="11_ALMOST_FLAT"/>
    <s v="11_FOCUSEDA-COMMITS"/>
    <s v="magnus-lycka__gocddash"/>
    <n v="569"/>
    <n v="2060"/>
    <s v="2015-11-26 12:37:07 +0000"/>
    <s v="2016-12-16 12:00:11 +0000"/>
    <n v="385"/>
    <x v="50"/>
    <b v="1"/>
    <n v="0.10909090909090909"/>
    <n v="5.272407732864675E-3"/>
  </r>
  <r>
    <x v="2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s v="??ALMOST FROZEN??"/>
    <n v="46"/>
    <n v="2"/>
    <n v="1"/>
    <n v="4"/>
    <n v="0.25"/>
    <n v="9"/>
    <n v="9"/>
    <n v="54"/>
    <n v="57"/>
    <n v="0"/>
    <n v="0"/>
    <n v="0"/>
    <n v="0"/>
    <n v="4"/>
    <n v="1"/>
    <n v="6"/>
    <n v="0"/>
    <n v="4"/>
    <n v="7"/>
    <n v="11"/>
    <n v="1"/>
    <n v="2"/>
    <n v="4"/>
    <n v="1.75"/>
    <n v="3.5"/>
    <n v="7"/>
    <n v="2.75"/>
    <n v="0.23404255319148937"/>
    <n v="5.5"/>
    <n v="11"/>
    <n v="1"/>
    <n v="0.36363636363636365"/>
    <n v="0.5"/>
    <n v="2"/>
    <s v="0_FLAT"/>
    <s v="11_FOCUSEDA-COMMITS"/>
    <s v="mukatee__pypro"/>
    <n v="67"/>
    <n v="628"/>
    <s v="2014-12-19 14:13:54 +0000"/>
    <s v="2015-12-03 13:01:30 +0000"/>
    <n v="348"/>
    <x v="61"/>
    <b v="1"/>
    <n v="0.13218390804597702"/>
    <n v="5.9701492537313432E-2"/>
  </r>
  <r>
    <x v="2"/>
    <x v="2"/>
    <s v="4_HIGH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4_HIGH"/>
    <s v="30_BOTH"/>
    <m/>
    <n v="29"/>
    <n v="1"/>
    <n v="1"/>
    <n v="6"/>
    <n v="0.33333333333333331"/>
    <n v="20"/>
    <n v="18"/>
    <n v="71"/>
    <n v="58"/>
    <n v="18"/>
    <n v="20"/>
    <n v="58"/>
    <n v="74"/>
    <n v="4"/>
    <n v="1"/>
    <n v="0"/>
    <n v="0"/>
    <n v="62"/>
    <n v="75"/>
    <n v="137"/>
    <n v="10.3333333333333"/>
    <n v="62"/>
    <n v="62"/>
    <n v="12.5"/>
    <n v="75"/>
    <n v="75"/>
    <n v="22.8333333333333"/>
    <n v="4.5666666666666664"/>
    <n v="137"/>
    <n v="137"/>
    <n v="0.9"/>
    <n v="0.45255474452554745"/>
    <n v="2"/>
    <n v="6"/>
    <s v="11_ALMOST_FLAT"/>
    <s v="11_FOCUSEDA-COMMITS"/>
    <s v="NPRA__EmissionCalculatorLib"/>
    <n v="160"/>
    <n v="224"/>
    <s v="2017-08-09 10:27:13 +0000"/>
    <s v="2017-12-07 13:49:12 +0000"/>
    <n v="120"/>
    <x v="39"/>
    <b v="1"/>
    <n v="0.24166666666666667"/>
    <n v="3.7499999999999999E-2"/>
  </r>
  <r>
    <x v="2"/>
    <x v="0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10_EXP_ONLY"/>
    <m/>
    <n v="2"/>
    <n v="1"/>
    <n v="1"/>
    <n v="2"/>
    <n v="0.5"/>
    <n v="1"/>
    <n v="5"/>
    <n v="6"/>
    <n v="23"/>
    <n v="4"/>
    <n v="0"/>
    <n v="16"/>
    <n v="0"/>
    <n v="1"/>
    <n v="0"/>
    <n v="0"/>
    <n v="0"/>
    <n v="17"/>
    <n v="0"/>
    <n v="17"/>
    <n v="8.5"/>
    <n v="17"/>
    <n v="17"/>
    <n v="0"/>
    <n v="0"/>
    <n v="0"/>
    <n v="8.5"/>
    <n v="5.666666666666667"/>
    <n v="17"/>
    <n v="17"/>
    <n v="5"/>
    <n v="1"/>
    <n v="1"/>
    <n v="2"/>
    <s v="12_SMALL_SLOPE"/>
    <s v="0_NONE"/>
    <s v="royzhao__prot-coderun"/>
    <n v="146"/>
    <n v="1217"/>
    <s v="2015-02-02 00:47:44 +0000"/>
    <s v="2015-07-25 05:50:53 +0000"/>
    <n v="173"/>
    <x v="45"/>
    <b v="1"/>
    <n v="1.1560693641618497E-2"/>
    <n v="1.3698630136986301E-2"/>
  </r>
  <r>
    <x v="2"/>
    <x v="2"/>
    <s v="0_NONE"/>
    <s v="0_FLAT"/>
    <n v="3"/>
    <s v="1_TOO_FEW"/>
    <n v="1"/>
    <s v="1_SINGLE"/>
    <n v="2"/>
    <s v="1_TOO_FEW"/>
    <n v="0.66666666666666663"/>
    <s v="REGULAR"/>
    <s v="ABSENCE"/>
    <s v="FEW"/>
    <s v="SIGNIFICANT"/>
    <s v="TURF: REGULAR ABSENCE (1_TOO_FEW) with FEW EXCEPTIONS  ;REEDS: 1_SINGLE ; IDLE Periods:SIGNIFICANT"/>
    <s v="3_MODERATE"/>
    <s v="25_MNTNC_MOSTLY"/>
    <m/>
    <n v="177"/>
    <n v="6"/>
    <n v="1"/>
    <n v="4"/>
    <n v="0.75"/>
    <n v="9"/>
    <n v="9"/>
    <n v="77"/>
    <n v="80"/>
    <n v="0"/>
    <n v="0"/>
    <n v="0"/>
    <n v="0"/>
    <n v="3"/>
    <n v="0"/>
    <n v="29"/>
    <n v="0"/>
    <n v="3"/>
    <n v="29"/>
    <n v="32"/>
    <n v="0.75"/>
    <n v="0.5"/>
    <n v="3"/>
    <n v="7.25"/>
    <n v="4.8333333333333304"/>
    <n v="29"/>
    <n v="8"/>
    <n v="0.1797752808988764"/>
    <n v="5.3333333333333304"/>
    <n v="32"/>
    <n v="1"/>
    <n v="9.375E-2"/>
    <n v="0.5"/>
    <n v="0.66666666666666663"/>
    <s v="0_FLAT"/>
    <s v="11_FOCUSEDA-COMMITS"/>
    <s v="snakerflow__snakerflow"/>
    <n v="119"/>
    <n v="802"/>
    <s v="2014-06-02 08:51:22 +0000"/>
    <s v="2015-03-05 14:46:26 +0000"/>
    <n v="276"/>
    <x v="25"/>
    <b v="1"/>
    <n v="0.64130434782608692"/>
    <n v="3.3613445378151259E-2"/>
  </r>
  <r>
    <x v="2"/>
    <x v="2"/>
    <s v="2_SMALL"/>
    <s v="32_Stable-N-Rise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3_MODERATE"/>
    <s v="30_BOTH"/>
    <m/>
    <n v="25"/>
    <n v="1"/>
    <n v="1"/>
    <n v="3"/>
    <n v="0.66666666666666663"/>
    <n v="1"/>
    <n v="4"/>
    <n v="8"/>
    <n v="23"/>
    <n v="4"/>
    <n v="1"/>
    <n v="23"/>
    <n v="8"/>
    <n v="0"/>
    <n v="0"/>
    <n v="0"/>
    <n v="0"/>
    <n v="23"/>
    <n v="8"/>
    <n v="31"/>
    <n v="7.6666666666666599"/>
    <n v="23"/>
    <n v="23"/>
    <n v="2.6666666666666599"/>
    <n v="8"/>
    <n v="8"/>
    <n v="10.3333333333333"/>
    <n v="1.1923076923076923"/>
    <n v="31"/>
    <n v="31"/>
    <n v="4"/>
    <n v="0.74193548387096775"/>
    <n v="2"/>
    <n v="3"/>
    <s v="12_SMALL_SLOPE"/>
    <s v="11_FOCUSEDA-COMMITS"/>
    <s v="Terry-Mao__gopush-cluster"/>
    <n v="485"/>
    <n v="1561"/>
    <s v="2013-12-27 08:56:10 +0000"/>
    <s v="2017-04-10 08:53:51 +0000"/>
    <n v="1199"/>
    <x v="62"/>
    <b v="1"/>
    <n v="2.0850708924103418E-2"/>
    <n v="6.1855670103092781E-3"/>
  </r>
  <r>
    <x v="2"/>
    <x v="3"/>
    <s v="1_VERY_SMALL"/>
    <s v="32_Stable-N-Ris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10_EXP_ONLY"/>
    <m/>
    <n v="1397"/>
    <n v="46"/>
    <n v="4"/>
    <n v="5"/>
    <n v="0.2"/>
    <n v="1"/>
    <n v="2"/>
    <n v="2"/>
    <n v="14"/>
    <n v="1"/>
    <n v="0"/>
    <n v="11"/>
    <n v="0"/>
    <n v="1"/>
    <n v="0"/>
    <n v="0"/>
    <n v="0"/>
    <n v="12"/>
    <n v="0"/>
    <n v="12"/>
    <n v="2.4"/>
    <n v="0.26086956521739102"/>
    <n v="3"/>
    <n v="0"/>
    <n v="0"/>
    <n v="0"/>
    <n v="2.4"/>
    <n v="8.5836909871244635E-3"/>
    <n v="0.26086956521739102"/>
    <n v="3"/>
    <n v="2"/>
    <n v="1"/>
    <n v="2.1739130434782608E-2"/>
    <n v="0.10869565217391304"/>
    <s v="11_ALMOST_FLAT"/>
    <s v="11_FOCUSEDA-COMMITS"/>
    <s v="tstack__lnav"/>
    <n v="1380"/>
    <n v="7063"/>
    <s v="2009-09-14 01:07:32 +0000"/>
    <s v="2019-05-24 04:21:39 +0000"/>
    <n v="3539"/>
    <x v="63"/>
    <b v="1"/>
    <n v="0.3947442780446454"/>
    <n v="3.6231884057971015E-3"/>
  </r>
  <r>
    <x v="2"/>
    <x v="2"/>
    <s v="1_VERY_SMALL"/>
    <s v="31_Rise-N-Stable"/>
    <n v="2"/>
    <s v="1_TOO_FEW"/>
    <n v="2"/>
    <s v="2_DOUBLE"/>
    <n v="0"/>
    <s v="0_NONE"/>
    <n v="0"/>
    <s v="REGULAR"/>
    <s v="ABSENCE"/>
    <s v="NO"/>
    <s v="SIGNIFICANT"/>
    <s v="TURF: REGULAR ABSENCE (0_NONE) with NO EXCEPTIONS  ;REEDS: 2_DOUBLE ; IDLE Periods:SIGNIFICANT"/>
    <s v="4_HIGH"/>
    <s v="25_MNTNC_MOSTLY"/>
    <m/>
    <n v="280"/>
    <n v="10"/>
    <n v="1"/>
    <n v="3"/>
    <n v="0.66666666666666663"/>
    <n v="4"/>
    <n v="5"/>
    <n v="43"/>
    <n v="66"/>
    <n v="1"/>
    <n v="0"/>
    <n v="13"/>
    <n v="0"/>
    <n v="10"/>
    <n v="0"/>
    <n v="94"/>
    <n v="0"/>
    <n v="23"/>
    <n v="94"/>
    <n v="117"/>
    <n v="7.6666666666666599"/>
    <n v="2.2999999999999998"/>
    <n v="23"/>
    <n v="31.3333333333333"/>
    <n v="9.4"/>
    <n v="94"/>
    <n v="39"/>
    <n v="0.41637010676156583"/>
    <n v="11.7"/>
    <n v="117"/>
    <n v="1.25"/>
    <n v="0.19658119658119658"/>
    <n v="0.2"/>
    <n v="0.3"/>
    <s v="11_ALMOST_FLAT"/>
    <s v="0_NONE"/>
    <s v="webadmin87__rzwebsys7"/>
    <n v="429"/>
    <n v="2948"/>
    <s v="2014-04-13 18:48:59 +0000"/>
    <s v="2017-05-12 11:39:55 +0000"/>
    <n v="1124"/>
    <x v="27"/>
    <b v="1"/>
    <n v="0.24911032028469751"/>
    <n v="6.993006993006993E-3"/>
  </r>
  <r>
    <x v="2"/>
    <x v="0"/>
    <s v="1_VERY_SMALL"/>
    <s v="91_DO-UNDO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7"/>
    <n v="1"/>
    <n v="1"/>
    <n v="3"/>
    <n v="0.66666666666666663"/>
    <n v="4"/>
    <n v="4"/>
    <n v="22"/>
    <n v="22"/>
    <n v="1"/>
    <n v="1"/>
    <n v="12"/>
    <n v="12"/>
    <n v="2"/>
    <n v="2"/>
    <n v="0"/>
    <n v="0"/>
    <n v="14"/>
    <n v="14"/>
    <n v="28"/>
    <n v="4.6666666666666599"/>
    <n v="14"/>
    <n v="14"/>
    <n v="4.6666666666666599"/>
    <n v="14"/>
    <n v="14"/>
    <n v="9.3333333333333304"/>
    <n v="3.5"/>
    <n v="28"/>
    <n v="28"/>
    <n v="1"/>
    <n v="0.5"/>
    <n v="2"/>
    <n v="3"/>
    <s v="11_ALMOST_FLAT"/>
    <s v="11_FOCUSEDA-COMMITS"/>
    <s v="webnuts__post_json"/>
    <n v="124"/>
    <n v="304"/>
    <s v="2013-10-11 05:23:58 +0000"/>
    <s v="2014-10-25 14:06:07 +0000"/>
    <n v="379"/>
    <x v="50"/>
    <b v="1"/>
    <n v="1.8469656992084433E-2"/>
    <n v="2.4193548387096774E-2"/>
  </r>
  <r>
    <x v="2"/>
    <x v="2"/>
    <s v="3_MODERATE"/>
    <s v="31_Rise-N-Stable"/>
    <n v="3"/>
    <s v="1_TOO_FEW"/>
    <n v="1"/>
    <s v="1_SINGLE"/>
    <n v="2"/>
    <s v="1_TOO_FEW"/>
    <n v="0.66666666666666663"/>
    <s v="REGULAR"/>
    <s v="ABSENCE"/>
    <s v="FEW"/>
    <s v="SIGNIFICANT"/>
    <s v="TURF: REGULAR ABSENCE (1_TOO_FEW) with FEW EXCEPTIONS  ;REEDS: 1_SINGLE ; IDLE Periods:SIGNIFICANT"/>
    <s v="2_SMALL"/>
    <s v="30_BOTH"/>
    <m/>
    <n v="77"/>
    <n v="3"/>
    <n v="1"/>
    <n v="6"/>
    <n v="0.5"/>
    <n v="2"/>
    <n v="4"/>
    <n v="8"/>
    <n v="18"/>
    <n v="5"/>
    <n v="3"/>
    <n v="16"/>
    <n v="9"/>
    <n v="3"/>
    <n v="0"/>
    <n v="0"/>
    <n v="0"/>
    <n v="19"/>
    <n v="9"/>
    <n v="28"/>
    <n v="3.1666666666666599"/>
    <n v="6.3333333333333304"/>
    <n v="19"/>
    <n v="1.5"/>
    <n v="3"/>
    <n v="9"/>
    <n v="4.6666666666666599"/>
    <n v="0.35897435897435898"/>
    <n v="9.3333333333333304"/>
    <n v="28"/>
    <n v="2"/>
    <n v="0.6785714285714286"/>
    <n v="1"/>
    <n v="2"/>
    <s v="11_ALMOST_FLAT"/>
    <m/>
    <s v="williamespindola__field"/>
    <n v="41"/>
    <n v="225"/>
    <s v="2015-07-03 17:24:28 +0000"/>
    <s v="2015-09-23 21:45:03 +0000"/>
    <n v="82"/>
    <x v="54"/>
    <b v="1"/>
    <n v="0.93902439024390238"/>
    <n v="0.14634146341463414"/>
  </r>
  <r>
    <x v="3"/>
    <x v="3"/>
    <s v="1_VERY_SMALL"/>
    <s v="53_StableDropStable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2_SMALL"/>
    <s v="30_BOTH"/>
    <m/>
    <n v="1624"/>
    <n v="54"/>
    <n v="5"/>
    <n v="6"/>
    <n v="0.83333333333333337"/>
    <n v="3"/>
    <n v="1"/>
    <n v="18"/>
    <n v="14"/>
    <n v="0"/>
    <n v="2"/>
    <n v="0"/>
    <n v="8"/>
    <n v="4"/>
    <n v="0"/>
    <n v="2"/>
    <n v="0"/>
    <n v="4"/>
    <n v="10"/>
    <n v="14"/>
    <n v="0.66666666666666596"/>
    <n v="7.4074074074074001E-2"/>
    <n v="0.8"/>
    <n v="1.6666666666666601"/>
    <n v="0.18518518518518501"/>
    <n v="2"/>
    <n v="2.3333333333333299"/>
    <n v="8.615384615384615E-3"/>
    <n v="0.25925925925925902"/>
    <n v="2.8"/>
    <n v="0.33333333333333298"/>
    <n v="0.2857142857142857"/>
    <n v="9.2592592592592587E-2"/>
    <n v="0.1111111111111111"/>
    <s v="11_ALMOST_FLAT"/>
    <s v="10_FEW_SMALL_A-COMMITS"/>
    <s v="aimeos__aimeos-typo3"/>
    <n v="602"/>
    <n v="2820"/>
    <s v="2014-09-27 20:47:59 +0000"/>
    <s v="2019-04-24 12:03:49 +0000"/>
    <n v="1669"/>
    <x v="21"/>
    <b v="1"/>
    <n v="0.97303774715398439"/>
    <n v="9.9667774086378731E-3"/>
  </r>
  <r>
    <x v="3"/>
    <x v="0"/>
    <s v="0_NONE"/>
    <s v="0_FLAT"/>
    <n v="7"/>
    <s v="2_FEW"/>
    <n v="0"/>
    <s v="0_NONE"/>
    <n v="7"/>
    <s v="2_FEW"/>
    <n v="1"/>
    <s v="REGULAR"/>
    <s v="PRESENCE"/>
    <s v="NO"/>
    <s v="NO"/>
    <s v="TURF: REGULAR PRESENCE (2_FEW) with NO EXCEPTIONS  ;REEDS: 0_NONE ; IDLE Periods:NO"/>
    <s v="3_MODERATE"/>
    <s v="30_BOTH"/>
    <m/>
    <n v="6"/>
    <n v="1"/>
    <n v="1"/>
    <n v="10"/>
    <n v="0.7"/>
    <n v="6"/>
    <n v="6"/>
    <n v="15"/>
    <n v="29"/>
    <n v="0"/>
    <n v="0"/>
    <n v="0"/>
    <n v="0"/>
    <n v="36"/>
    <n v="22"/>
    <n v="5"/>
    <n v="0"/>
    <n v="36"/>
    <n v="27"/>
    <n v="63"/>
    <n v="3.6"/>
    <n v="36"/>
    <n v="36"/>
    <n v="2.7"/>
    <n v="27"/>
    <n v="27"/>
    <n v="6.3"/>
    <n v="9"/>
    <n v="63"/>
    <n v="63"/>
    <n v="1"/>
    <n v="0.5714285714285714"/>
    <n v="7"/>
    <n v="10"/>
    <s v="0_FLAT"/>
    <s v="11_FOCUSEDA-COMMITS"/>
    <s v="aiyi__go-user"/>
    <n v="109"/>
    <n v="588"/>
    <s v="2015-09-02 11:09:17 +0000"/>
    <s v="2015-10-14 13:00:34 +0000"/>
    <n v="42"/>
    <x v="3"/>
    <b v="1"/>
    <n v="0.14285714285714285"/>
    <n v="9.1743119266055051E-2"/>
  </r>
  <r>
    <x v="3"/>
    <x v="2"/>
    <s v="1_VERY_SMALL"/>
    <s v="31_Rise-N-Stable"/>
    <n v="6"/>
    <s v="2_FEW"/>
    <n v="0"/>
    <s v="0_NONE"/>
    <n v="6"/>
    <s v="2_FEW"/>
    <n v="1"/>
    <s v="IRREGULAR"/>
    <s v="PRESENCE"/>
    <s v="FEW"/>
    <s v="MODERATE"/>
    <s v="TURF: IRREGULAR PRESENCE (2_FEW) with FEW EXCEPTIONS  ;REEDS: 0_NONE ; IDLE Periods:MODERATE"/>
    <s v="2_SMALL"/>
    <s v="30_BOTH"/>
    <m/>
    <n v="106"/>
    <n v="4"/>
    <n v="1"/>
    <n v="9"/>
    <n v="0.66666666666666663"/>
    <n v="6"/>
    <n v="7"/>
    <n v="29"/>
    <n v="37"/>
    <n v="1"/>
    <n v="0"/>
    <n v="2"/>
    <n v="0"/>
    <n v="7"/>
    <n v="1"/>
    <n v="3"/>
    <n v="0"/>
    <n v="9"/>
    <n v="4"/>
    <n v="13"/>
    <n v="1"/>
    <n v="2.25"/>
    <n v="9"/>
    <n v="0.44444444444444398"/>
    <n v="1"/>
    <n v="4"/>
    <n v="1.44444444444444"/>
    <n v="0.12149532710280374"/>
    <n v="3.25"/>
    <n v="13"/>
    <n v="1.1666666666666601"/>
    <n v="0.69230769230769229"/>
    <n v="1.5"/>
    <n v="2.25"/>
    <s v="11_ALMOST_FLAT"/>
    <s v="10_FEW_SMALL_A-COMMITS"/>
    <s v="Attendly__maillist"/>
    <n v="48"/>
    <n v="200"/>
    <s v="2015-12-02 22:55:27 +0000"/>
    <s v="2017-08-14 03:59:57 +0000"/>
    <n v="620"/>
    <x v="56"/>
    <b v="1"/>
    <n v="0.17096774193548386"/>
    <n v="0.1875"/>
  </r>
  <r>
    <x v="3"/>
    <x v="3"/>
    <s v="2_SMALL"/>
    <s v="31_Rise-N-Stable"/>
    <n v="8"/>
    <s v="2_FEW"/>
    <n v="0"/>
    <s v="0_NONE"/>
    <n v="8"/>
    <s v="2_FEW"/>
    <n v="1"/>
    <s v="IRREGULAR"/>
    <s v="PRESENCE"/>
    <s v="FEW"/>
    <s v="SIGNIFICANT"/>
    <s v="TURF: IRREGULAR PRESENCE (2_FEW) with FEW EXCEPTIONS  ;REEDS: 0_NONE ; IDLE Periods:SIGNIFICANT"/>
    <s v="3_MODERATE"/>
    <s v="30_BOTH"/>
    <s v="2 phases, discrete, almost forzen 4 yrs"/>
    <n v="1473"/>
    <n v="49"/>
    <n v="5"/>
    <n v="10"/>
    <n v="0.8"/>
    <n v="1"/>
    <n v="4"/>
    <n v="3"/>
    <n v="25"/>
    <n v="3"/>
    <n v="0"/>
    <n v="20"/>
    <n v="0"/>
    <n v="3"/>
    <n v="1"/>
    <n v="8"/>
    <n v="0"/>
    <n v="23"/>
    <n v="9"/>
    <n v="32"/>
    <n v="2.2999999999999998"/>
    <n v="0.46938775510204001"/>
    <n v="4.5999999999999996"/>
    <n v="0.9"/>
    <n v="0.183673469387755"/>
    <n v="1.8"/>
    <n v="3.2"/>
    <n v="2.1709633649932156E-2"/>
    <n v="0.65306122448979498"/>
    <n v="6.4"/>
    <n v="4"/>
    <n v="0.71875"/>
    <n v="0.16326530612244897"/>
    <n v="0.20408163265306123"/>
    <s v="12_SMALL_SLOPE"/>
    <s v="10_FEW_SMALL_A-COMMITS"/>
    <s v="benoitletondor__TwitterBot"/>
    <n v="89"/>
    <n v="253"/>
    <s v="2015-02-11 23:13:53 +0000"/>
    <s v="2019-02-28 12:59:27 +0000"/>
    <n v="1477"/>
    <x v="7"/>
    <b v="1"/>
    <n v="0.99729180771834802"/>
    <n v="0.11235955056179775"/>
  </r>
  <r>
    <x v="3"/>
    <x v="2"/>
    <s v="2_SMALL"/>
    <s v="33_StableRiseStable"/>
    <n v="7"/>
    <s v="2_FEW"/>
    <n v="0"/>
    <s v="0_NONE"/>
    <n v="7"/>
    <s v="2_FEW"/>
    <n v="1"/>
    <s v="REGULAR"/>
    <s v="PRESENCE"/>
    <s v="FEW"/>
    <s v="LOW"/>
    <s v="TURF: REGULAR PRESENCE (2_FEW) with FEW EXCEPTIONS  ;REEDS: 0_NONE ; IDLE Periods:LOW"/>
    <s v="3_MODERATE"/>
    <s v="30_BOTH"/>
    <m/>
    <n v="116"/>
    <n v="4"/>
    <n v="1"/>
    <n v="12"/>
    <n v="0.58333333333333337"/>
    <n v="65"/>
    <n v="68"/>
    <n v="319"/>
    <n v="338"/>
    <n v="3"/>
    <n v="0"/>
    <n v="17"/>
    <n v="0"/>
    <n v="2"/>
    <n v="0"/>
    <n v="16"/>
    <n v="1"/>
    <n v="19"/>
    <n v="17"/>
    <n v="36"/>
    <n v="1.5833333333333299"/>
    <n v="4.75"/>
    <n v="19"/>
    <n v="1.4166666666666601"/>
    <n v="4.25"/>
    <n v="17"/>
    <n v="3"/>
    <n v="0.30769230769230771"/>
    <n v="9"/>
    <n v="36"/>
    <n v="1.04615384615384"/>
    <n v="0.52777777777777779"/>
    <n v="1.75"/>
    <n v="3"/>
    <s v="12_SMALL_SLOPE"/>
    <s v="11_FOCUSEDA-COMMITS"/>
    <s v="byteball__byteballcore"/>
    <n v="1316"/>
    <n v="2024"/>
    <s v="2016-08-14 13:49:24 +0000"/>
    <s v="2019-05-21 08:51:36 +0000"/>
    <n v="1009"/>
    <x v="35"/>
    <b v="1"/>
    <n v="0.11496531219028741"/>
    <n v="9.11854103343465E-3"/>
  </r>
  <r>
    <x v="3"/>
    <x v="2"/>
    <s v="1_VERY_SMALL"/>
    <s v="33_StableRiseStable"/>
    <n v="7"/>
    <s v="2_FEW"/>
    <n v="0"/>
    <s v="0_NONE"/>
    <n v="7"/>
    <s v="2_FEW"/>
    <n v="1"/>
    <s v="IRREGULAR"/>
    <s v="PRESENCE"/>
    <s v="Dense-n-Sparse"/>
    <s v="MODERATE"/>
    <s v="TURF: IRREGULAR PRESENCE (2_FEW) with Dense-n-Sparse EXCEPTIONS  ;REEDS: 0_NONE ; IDLE Periods:MODERATE"/>
    <s v="2_SMALL"/>
    <s v="30_BOTH"/>
    <m/>
    <n v="190"/>
    <n v="7"/>
    <n v="1"/>
    <n v="13"/>
    <n v="0.53846153846153844"/>
    <n v="4"/>
    <n v="5"/>
    <n v="26"/>
    <n v="33"/>
    <n v="1"/>
    <n v="0"/>
    <n v="2"/>
    <n v="0"/>
    <n v="8"/>
    <n v="3"/>
    <n v="8"/>
    <n v="0"/>
    <n v="10"/>
    <n v="11"/>
    <n v="21"/>
    <n v="0.76923076923076905"/>
    <n v="1.4285714285714199"/>
    <n v="10"/>
    <n v="0.84615384615384603"/>
    <n v="1.5714285714285701"/>
    <n v="11"/>
    <n v="1.6153846153846101"/>
    <n v="0.1099476439790576"/>
    <n v="3"/>
    <n v="21"/>
    <n v="1.25"/>
    <n v="0.47619047619047616"/>
    <n v="1"/>
    <n v="1.8571428571428572"/>
    <s v="11_ALMOST_FLAT"/>
    <s v="10_FEW_SMALL_A-COMMITS"/>
    <s v="cartalyst__sentry"/>
    <n v="584"/>
    <n v="2289"/>
    <s v="2012-04-24 17:08:17 +0000"/>
    <s v="2016-09-05 00:18:34 +0000"/>
    <n v="1594"/>
    <x v="64"/>
    <b v="1"/>
    <n v="0.1191969887076537"/>
    <n v="2.2260273972602738E-2"/>
  </r>
  <r>
    <x v="3"/>
    <x v="2"/>
    <s v="2_SMALL"/>
    <s v="33_StableRiseStable"/>
    <n v="7"/>
    <s v="2_FEW"/>
    <n v="0"/>
    <s v="0_NONE"/>
    <n v="7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s v="too sharp, almost flat"/>
    <n v="254"/>
    <n v="9"/>
    <n v="1"/>
    <n v="21"/>
    <n v="0.33333333333333331"/>
    <n v="6"/>
    <n v="7"/>
    <n v="25"/>
    <n v="32"/>
    <n v="2"/>
    <n v="1"/>
    <n v="5"/>
    <n v="2"/>
    <n v="5"/>
    <n v="1"/>
    <n v="0"/>
    <n v="0"/>
    <n v="10"/>
    <n v="3"/>
    <n v="13"/>
    <n v="0.476190476190476"/>
    <n v="1.1111111111111101"/>
    <n v="10"/>
    <n v="0.14285714285714199"/>
    <n v="0.33333333333333298"/>
    <n v="3"/>
    <n v="0.61904761904761896"/>
    <n v="5.0980392156862744E-2"/>
    <n v="1.44444444444444"/>
    <n v="13"/>
    <n v="1.1666666666666601"/>
    <n v="0.76923076923076927"/>
    <n v="0.77777777777777779"/>
    <n v="2.3333333333333335"/>
    <s v="11_ALMOST_FLAT"/>
    <s v="10_FEW_SMALL_A-COMMITS"/>
    <s v="comforme__comforme"/>
    <n v="509"/>
    <n v="1294"/>
    <s v="2015-01-10 00:16:51 +0000"/>
    <s v="2016-05-17 02:17:22 +0000"/>
    <n v="493"/>
    <x v="65"/>
    <b v="1"/>
    <n v="0.51521298174442187"/>
    <n v="4.1257367387033402E-2"/>
  </r>
  <r>
    <x v="3"/>
    <x v="3"/>
    <s v="1_VERY_SMALL"/>
    <s v="41_2-Step_INC"/>
    <n v="6"/>
    <s v="2_FEW"/>
    <n v="0"/>
    <s v="0_NONE"/>
    <n v="6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s v="21 -&gt; 23"/>
    <n v="873"/>
    <n v="29"/>
    <n v="3"/>
    <n v="14"/>
    <n v="0.42857142857142855"/>
    <n v="21"/>
    <n v="23"/>
    <n v="120"/>
    <n v="133"/>
    <n v="2"/>
    <n v="0"/>
    <n v="10"/>
    <n v="0"/>
    <n v="6"/>
    <n v="3"/>
    <n v="2"/>
    <n v="0"/>
    <n v="16"/>
    <n v="5"/>
    <n v="21"/>
    <n v="1.1428571428571399"/>
    <n v="0.55172413793103403"/>
    <n v="5.3333333333333304"/>
    <n v="0.35714285714285698"/>
    <n v="0.17241379310344801"/>
    <n v="1.6666666666666601"/>
    <n v="1.5"/>
    <n v="2.4027459954233409E-2"/>
    <n v="0.72413793103448199"/>
    <n v="7"/>
    <n v="1.09523809523809"/>
    <n v="0.76190476190476186"/>
    <n v="0.20689655172413793"/>
    <n v="0.48275862068965519"/>
    <s v="11_ALMOST_FLAT"/>
    <s v="10_FEW_SMALL_A-COMMITS"/>
    <s v="gousiosg__github-mirror"/>
    <n v="818"/>
    <n v="2136"/>
    <s v="2011-11-26 13:04:22 +0000"/>
    <s v="2018-11-19 14:00:46 +0000"/>
    <n v="2550"/>
    <x v="42"/>
    <b v="1"/>
    <n v="0.34235294117647058"/>
    <n v="1.7114914425427872E-2"/>
  </r>
  <r>
    <x v="3"/>
    <x v="2"/>
    <s v="1_VERY_SMALL"/>
    <s v="33_StableRiseStable"/>
    <n v="8"/>
    <s v="2_FEW"/>
    <n v="0"/>
    <s v="0_NONE"/>
    <n v="8"/>
    <s v="2_FEW"/>
    <n v="1"/>
    <s v="REGULAR"/>
    <s v="PRESENCE"/>
    <s v="FEW"/>
    <s v="LOW"/>
    <s v="TURF: REGULAR PRESENCE (2_FEW) with FEW EXCEPTIONS  ;REEDS: 0_NONE ; IDLE Periods:LOW"/>
    <s v="2_SMALL"/>
    <s v="10_EXP_ONLY"/>
    <m/>
    <n v="134"/>
    <n v="5"/>
    <n v="1"/>
    <n v="14"/>
    <n v="0.5714285714285714"/>
    <n v="5"/>
    <n v="6"/>
    <n v="25"/>
    <n v="39"/>
    <n v="1"/>
    <n v="0"/>
    <n v="5"/>
    <n v="0"/>
    <n v="9"/>
    <n v="0"/>
    <n v="0"/>
    <n v="0"/>
    <n v="14"/>
    <n v="0"/>
    <n v="14"/>
    <n v="1"/>
    <n v="2.8"/>
    <n v="14"/>
    <n v="0"/>
    <n v="0"/>
    <n v="0"/>
    <n v="1"/>
    <n v="0.1037037037037037"/>
    <n v="2.8"/>
    <n v="14"/>
    <n v="1.2"/>
    <n v="1"/>
    <n v="1.6"/>
    <n v="2.8"/>
    <s v="11_ALMOST_FLAT"/>
    <s v="10_FEW_SMALL_A-COMMITS"/>
    <s v="IamBc__abc"/>
    <n v="233"/>
    <n v="543"/>
    <s v="2015-12-20 20:00:13 +0000"/>
    <s v="2016-05-13 20:34:02 +0000"/>
    <n v="145"/>
    <x v="8"/>
    <b v="1"/>
    <n v="0.92413793103448272"/>
    <n v="6.0085836909871244E-2"/>
  </r>
  <r>
    <x v="3"/>
    <x v="3"/>
    <s v="2_SMALL"/>
    <s v="90_TURBULENT"/>
    <n v="9"/>
    <s v="2_FEW"/>
    <n v="0"/>
    <s v="0_NONE"/>
    <n v="9"/>
    <s v="2_FEW"/>
    <n v="1"/>
    <s v="REGULAR"/>
    <s v="ABSENCE"/>
    <s v="FEW"/>
    <s v="SIGNIFICANT"/>
    <s v="TURF: REGULAR ABSENCE (2_FEW) with FEW EXCEPTIONS  ;REEDS: 0_NONE ; IDLE Periods:SIGNIFICANT"/>
    <s v="3_MODERATE"/>
    <s v="30_BOTH"/>
    <m/>
    <n v="1387"/>
    <n v="46"/>
    <n v="4"/>
    <n v="10"/>
    <n v="0.9"/>
    <n v="3"/>
    <n v="4"/>
    <n v="20"/>
    <n v="26"/>
    <n v="3"/>
    <n v="2"/>
    <n v="13"/>
    <n v="8"/>
    <n v="6"/>
    <n v="5"/>
    <n v="10"/>
    <n v="0"/>
    <n v="19"/>
    <n v="23"/>
    <n v="42"/>
    <n v="1.9"/>
    <n v="0.41304347826086901"/>
    <n v="4.75"/>
    <n v="2.2999999999999998"/>
    <n v="0.5"/>
    <n v="5.75"/>
    <n v="4.2"/>
    <n v="3.0259365994236311E-2"/>
    <n v="0.91304347826086896"/>
    <n v="10.5"/>
    <n v="1.3333333333333299"/>
    <n v="0.45238095238095238"/>
    <n v="0.19565217391304349"/>
    <n v="0.21739130434782608"/>
    <s v="11_ALMOST_FLAT"/>
    <s v="11_FOCUSEDA-COMMITS"/>
    <s v="imbo__imbo"/>
    <n v="2767"/>
    <n v="9765"/>
    <s v="2011-02-22 07:45:11 +0000"/>
    <s v="2018-12-17 16:42:26 +0000"/>
    <n v="2855"/>
    <x v="66"/>
    <b v="1"/>
    <n v="0.48581436077057794"/>
    <n v="3.6140224069389228E-3"/>
  </r>
  <r>
    <x v="3"/>
    <x v="3"/>
    <s v="1_VERY_SMALL"/>
    <s v="41_2-Step_INC"/>
    <n v="6"/>
    <s v="2_FEW"/>
    <n v="0"/>
    <s v="0_NONE"/>
    <n v="6"/>
    <s v="2_FEW"/>
    <n v="1"/>
    <s v="REGULAR"/>
    <s v="ABSENCE"/>
    <s v="FEW"/>
    <s v="SIGNIFICANT"/>
    <s v="TURF: REGULAR ABSENCE (2_FEW) with FEW EXCEPTIONS  ;REEDS: 0_NONE ; IDLE Periods:SIGNIFICANT"/>
    <s v="2_SMALL"/>
    <s v="30_BOTH"/>
    <m/>
    <n v="981"/>
    <n v="33"/>
    <n v="3"/>
    <n v="10"/>
    <n v="0.6"/>
    <n v="1"/>
    <n v="3"/>
    <n v="17"/>
    <n v="28"/>
    <n v="2"/>
    <n v="0"/>
    <n v="8"/>
    <n v="0"/>
    <n v="4"/>
    <n v="1"/>
    <n v="4"/>
    <n v="0"/>
    <n v="12"/>
    <n v="5"/>
    <n v="17"/>
    <n v="1.2"/>
    <n v="0.36363636363636298"/>
    <n v="4"/>
    <n v="0.5"/>
    <n v="0.15151515151515099"/>
    <n v="1.6666666666666601"/>
    <n v="1.7"/>
    <n v="1.7311608961303463E-2"/>
    <n v="0.51515151515151503"/>
    <n v="5.6666666666666599"/>
    <n v="3"/>
    <n v="0.70588235294117652"/>
    <n v="0.18181818181818182"/>
    <n v="0.30303030303030304"/>
    <s v="11_ALMOST_FLAT"/>
    <s v="10_FEW_SMALL_A-COMMITS"/>
    <s v="imsamurai__cakephp-task-plugin"/>
    <n v="226"/>
    <n v="435"/>
    <s v="2013-06-10 14:13:00 +0000"/>
    <s v="2016-02-17 12:46:29 +0000"/>
    <n v="981"/>
    <x v="17"/>
    <b v="1"/>
    <n v="1"/>
    <n v="4.4247787610619468E-2"/>
  </r>
  <r>
    <x v="3"/>
    <x v="2"/>
    <s v="2_SMALL"/>
    <s v="90_TURBULENT"/>
    <n v="4"/>
    <s v="2_FEW"/>
    <n v="0"/>
    <s v="0_NONE"/>
    <n v="4"/>
    <s v="2_FEW"/>
    <n v="1"/>
    <s v="REGULAR"/>
    <s v="PRESENCE"/>
    <s v="NO"/>
    <s v="NO"/>
    <s v="TURF: REGULAR PRESENCE (2_FEW) with NO EXCEPTIONS  ;REEDS: 0_NONE ; IDLE Periods:NO"/>
    <s v="2_SMALL"/>
    <s v="30_BOTH"/>
    <m/>
    <n v="31"/>
    <n v="2"/>
    <n v="1"/>
    <n v="7"/>
    <n v="0.5714285714285714"/>
    <n v="6"/>
    <n v="7"/>
    <n v="27"/>
    <n v="33"/>
    <n v="3"/>
    <n v="2"/>
    <n v="8"/>
    <n v="5"/>
    <n v="3"/>
    <n v="0"/>
    <n v="0"/>
    <n v="0"/>
    <n v="11"/>
    <n v="5"/>
    <n v="16"/>
    <n v="1.5714285714285701"/>
    <n v="5.5"/>
    <n v="11"/>
    <n v="0.71428571428571397"/>
    <n v="2.5"/>
    <n v="5"/>
    <n v="2.2857142857142798"/>
    <n v="0.5"/>
    <n v="8"/>
    <n v="16"/>
    <n v="1.1666666666666601"/>
    <n v="0.6875"/>
    <n v="2"/>
    <n v="3.5"/>
    <s v="11_ALMOST_FLAT"/>
    <s v="10_FEW_SMALL_A-COMMITS"/>
    <s v="jaybennett89__thorium-go"/>
    <n v="146"/>
    <n v="496"/>
    <s v="2015-05-31 20:02:13 +0000"/>
    <s v="2019-05-05 03:36:13 +0000"/>
    <n v="1434"/>
    <x v="67"/>
    <b v="1"/>
    <n v="2.1617852161785217E-2"/>
    <n v="4.7945205479452052E-2"/>
  </r>
  <r>
    <x v="3"/>
    <x v="3"/>
    <s v="3_MODERATE"/>
    <s v="42_MultiStep_Inc"/>
    <n v="12"/>
    <s v="3_MODERATE"/>
    <n v="1"/>
    <s v="1_SINGLE"/>
    <n v="11"/>
    <s v="3_MODERATE"/>
    <n v="0.91666666666666663"/>
    <s v="REGULAR"/>
    <s v="ABSENCE"/>
    <s v="FEW"/>
    <s v="SIGNIFICANT"/>
    <s v="TURF: REGULAR ABSENCE (3_MODERATE) with FEW EXCEPTIONS  ;REEDS: 1_SINGLE ; IDLE Periods:SIGNIFICANT"/>
    <s v="4_HIGH"/>
    <s v="30_BOTH"/>
    <m/>
    <n v="820"/>
    <n v="27"/>
    <n v="3"/>
    <n v="18"/>
    <n v="0.66666666666666663"/>
    <n v="1"/>
    <n v="5"/>
    <n v="3"/>
    <n v="25"/>
    <n v="6"/>
    <n v="2"/>
    <n v="30"/>
    <n v="12"/>
    <n v="7"/>
    <n v="3"/>
    <n v="14"/>
    <n v="3"/>
    <n v="37"/>
    <n v="32"/>
    <n v="69"/>
    <n v="2.05555555555555"/>
    <n v="1.37037037037037"/>
    <n v="12.3333333333333"/>
    <n v="1.7777777777777699"/>
    <n v="1.18518518518518"/>
    <n v="10.6666666666666"/>
    <n v="3.8333333333333299"/>
    <n v="8.4043848964677217E-2"/>
    <n v="2.55555555555555"/>
    <n v="23"/>
    <n v="5"/>
    <n v="0.53623188405797106"/>
    <n v="0.44444444444444442"/>
    <n v="0.66666666666666663"/>
    <s v="12_SMALL_SLOPE"/>
    <s v="10_FEW_SMALL_A-COMMITS"/>
    <s v="lamassu__lamassu-admin"/>
    <n v="262"/>
    <n v="700"/>
    <s v="2014-01-08 17:53:10 +0000"/>
    <s v="2017-03-01 18:30:53 +0000"/>
    <n v="1148"/>
    <x v="68"/>
    <b v="1"/>
    <n v="0.7142857142857143"/>
    <n v="6.8702290076335881E-2"/>
  </r>
  <r>
    <x v="3"/>
    <x v="1"/>
    <s v="1_VERY_SMALL"/>
    <s v="33_StableRiseStable"/>
    <n v="4"/>
    <s v="2_FEW"/>
    <n v="0"/>
    <s v="0_NONE"/>
    <n v="4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m/>
    <n v="614"/>
    <n v="21"/>
    <n v="2"/>
    <n v="7"/>
    <n v="0.5714285714285714"/>
    <n v="11"/>
    <n v="13"/>
    <n v="87"/>
    <n v="109"/>
    <n v="2"/>
    <n v="0"/>
    <n v="11"/>
    <n v="0"/>
    <n v="11"/>
    <n v="0"/>
    <n v="1"/>
    <n v="0"/>
    <n v="22"/>
    <n v="1"/>
    <n v="23"/>
    <n v="3.1428571428571401"/>
    <n v="1.0476190476190399"/>
    <n v="11"/>
    <n v="0.14285714285714199"/>
    <n v="4.7619047619047603E-2"/>
    <n v="0.5"/>
    <n v="3.2857142857142798"/>
    <n v="3.7398373983739838E-2"/>
    <n v="1.09523809523809"/>
    <n v="11.5"/>
    <n v="1.1818181818181801"/>
    <n v="0.95652173913043481"/>
    <n v="0.19047619047619047"/>
    <n v="0.33333333333333331"/>
    <s v="11_ALMOST_FLAT"/>
    <s v="10_FEW_SMALL_A-COMMITS"/>
    <s v="lisong__code-push-server"/>
    <n v="326"/>
    <n v="883"/>
    <s v="2016-08-02 07:19:19 +0000"/>
    <s v="2019-04-05 12:33:58 +0000"/>
    <n v="976"/>
    <x v="17"/>
    <b v="1"/>
    <n v="0.62909836065573765"/>
    <n v="2.1472392638036811E-2"/>
  </r>
  <r>
    <x v="3"/>
    <x v="1"/>
    <s v="1_VERY_SMALL"/>
    <s v="91_DO-UNDO"/>
    <n v="9"/>
    <s v="2_FEW"/>
    <n v="0"/>
    <s v="0_NONE"/>
    <n v="9"/>
    <s v="2_FEW"/>
    <n v="1"/>
    <s v="IRREGULAR"/>
    <s v="PRESENCE"/>
    <s v="Dense-n-Sparse"/>
    <s v="SIGNIFICANT"/>
    <s v="TURF: IRREGULAR PRESENCE (2_FEW) with Dense-n-Sparse EXCEPTIONS  ;REEDS: 0_NONE ; IDLE Periods:SIGNIFICANT"/>
    <s v="3_MODERATE"/>
    <s v="15_EXP_MOSTLY"/>
    <s v="mostly injections"/>
    <n v="602"/>
    <n v="20"/>
    <n v="2"/>
    <n v="13"/>
    <n v="0.69230769230769229"/>
    <n v="6"/>
    <n v="6"/>
    <n v="31"/>
    <n v="56"/>
    <n v="1"/>
    <n v="1"/>
    <n v="10"/>
    <n v="3"/>
    <n v="18"/>
    <n v="0"/>
    <n v="3"/>
    <n v="0"/>
    <n v="28"/>
    <n v="6"/>
    <n v="34"/>
    <n v="2.1538461538461502"/>
    <n v="1.4"/>
    <n v="14"/>
    <n v="0.46153846153846101"/>
    <n v="0.3"/>
    <n v="3"/>
    <n v="2.6153846153846101"/>
    <n v="5.6384742951907131E-2"/>
    <n v="1.7"/>
    <n v="17"/>
    <n v="1"/>
    <n v="0.82352941176470584"/>
    <n v="0.45"/>
    <n v="0.65"/>
    <s v="0_FLAT"/>
    <s v="10_FEW_SMALL_A-COMMITS"/>
    <s v="mapbox__osm-comments-parser"/>
    <n v="119"/>
    <n v="259"/>
    <s v="2015-11-10 06:21:44 +0000"/>
    <s v="2017-09-07 05:26:10 +0000"/>
    <n v="666"/>
    <x v="52"/>
    <b v="1"/>
    <n v="0.90390390390390385"/>
    <n v="0.1092436974789916"/>
  </r>
  <r>
    <x v="3"/>
    <x v="2"/>
    <s v="2_SMALL"/>
    <s v="42_MultiStep_Inc"/>
    <n v="12"/>
    <s v="3_MODERATE"/>
    <n v="0"/>
    <s v="0_NONE"/>
    <n v="12"/>
    <s v="3_MODERATE"/>
    <n v="1"/>
    <s v="REGULAR"/>
    <s v="PRESENCE"/>
    <s v="NO"/>
    <s v="NO"/>
    <s v="TURF: REGULAR PRESENCE (3_MODERATE) with NO EXCEPTIONS  ;REEDS: 0_NONE ; IDLE Periods:NO"/>
    <s v="3_MODERATE"/>
    <s v="30_BOTH"/>
    <s v="9-&gt;12"/>
    <n v="107"/>
    <n v="4"/>
    <n v="1"/>
    <n v="16"/>
    <n v="0.75"/>
    <n v="9"/>
    <n v="12"/>
    <n v="42"/>
    <n v="64"/>
    <n v="4"/>
    <n v="1"/>
    <n v="21"/>
    <n v="5"/>
    <n v="11"/>
    <n v="5"/>
    <n v="1"/>
    <n v="0"/>
    <n v="32"/>
    <n v="11"/>
    <n v="43"/>
    <n v="2"/>
    <n v="8"/>
    <n v="32"/>
    <n v="0.6875"/>
    <n v="2.75"/>
    <n v="11"/>
    <n v="2.6875"/>
    <n v="0.39814814814814814"/>
    <n v="10.75"/>
    <n v="43"/>
    <n v="1.3333333333333299"/>
    <n v="0.7441860465116279"/>
    <n v="3"/>
    <n v="4"/>
    <s v="12_SMALL_SLOPE"/>
    <s v="10_FEW_SMALL_A-COMMITS"/>
    <s v="MorpheusXAUT__eveauth"/>
    <n v="225"/>
    <n v="665"/>
    <s v="2015-01-09 18:06:25 +0000"/>
    <s v="2015-05-23 13:02:58 +0000"/>
    <n v="133"/>
    <x v="8"/>
    <b v="1"/>
    <n v="0.80451127819548873"/>
    <n v="7.1111111111111111E-2"/>
  </r>
  <r>
    <x v="3"/>
    <x v="3"/>
    <s v="3_MODERATE"/>
    <s v="91_DO-UNDO"/>
    <n v="18"/>
    <s v="4_SEVERAL"/>
    <n v="2"/>
    <s v="2_DOUBLE"/>
    <n v="16"/>
    <s v="4_SEVERAL"/>
    <n v="0.88888888888888884"/>
    <s v="REGULAR"/>
    <s v="ABSENCE"/>
    <s v="FEW"/>
    <s v="SIGNIFICANT"/>
    <s v="TURF: REGULAR ABSENCE (4_SEVERAL) with FEW EXCEPTIONS  ;REEDS: 2_DOUBLE ; IDLE Periods:SIGNIFICANT"/>
    <s v="3_MODERATE"/>
    <s v="30_BOTH"/>
    <m/>
    <n v="1208"/>
    <n v="40"/>
    <n v="4"/>
    <n v="31"/>
    <n v="0.58064516129032262"/>
    <n v="12"/>
    <n v="12"/>
    <n v="79"/>
    <n v="90"/>
    <n v="4"/>
    <n v="4"/>
    <n v="18"/>
    <n v="18"/>
    <n v="15"/>
    <n v="4"/>
    <n v="2"/>
    <n v="0"/>
    <n v="33"/>
    <n v="24"/>
    <n v="57"/>
    <n v="1.06451612903225"/>
    <n v="0.82499999999999996"/>
    <n v="8.25"/>
    <n v="0.77419354838709598"/>
    <n v="0.6"/>
    <n v="6"/>
    <n v="1.8387096774193501"/>
    <n v="4.7146401985111663E-2"/>
    <n v="1.425"/>
    <n v="14.25"/>
    <n v="1"/>
    <n v="0.57894736842105265"/>
    <n v="0.45"/>
    <n v="0.77500000000000002"/>
    <s v="TURBULENT"/>
    <s v="11_FOCUSEDA-COMMITS"/>
    <s v="mozilla__mig"/>
    <n v="1764"/>
    <n v="12220"/>
    <s v="2013-08-08 01:45:27 +0000"/>
    <s v="2019-03-28 04:19:17 +0000"/>
    <n v="2058"/>
    <x v="69"/>
    <b v="1"/>
    <n v="0.58697764820213805"/>
    <n v="1.7573696145124718E-2"/>
  </r>
  <r>
    <x v="3"/>
    <x v="3"/>
    <s v="0_NONE"/>
    <s v="0_FLAT"/>
    <n v="22"/>
    <s v="4_SEVERAL"/>
    <n v="0"/>
    <s v="0_NONE"/>
    <n v="22"/>
    <s v="4_SEVERAL"/>
    <n v="1"/>
    <s v="REGULAR"/>
    <s v="ABSENCE"/>
    <s v="FEW"/>
    <s v="SIGNIFICANT"/>
    <s v="TURF: REGULAR ABSENCE (4_SEVERAL) with FEW EXCEPTIONS  ;REEDS: 0_NONE ; IDLE Periods:SIGNIFICANT"/>
    <s v="3_MODERATE"/>
    <s v="30_BOTH"/>
    <s v="commits are irregular"/>
    <n v="927"/>
    <n v="31"/>
    <n v="3"/>
    <n v="43"/>
    <n v="0.51162790697674421"/>
    <n v="4"/>
    <n v="4"/>
    <n v="56"/>
    <n v="76"/>
    <n v="0"/>
    <n v="0"/>
    <n v="0"/>
    <n v="0"/>
    <n v="22"/>
    <n v="2"/>
    <n v="7"/>
    <n v="3"/>
    <n v="22"/>
    <n v="12"/>
    <n v="34"/>
    <n v="0.51162790697674398"/>
    <n v="0.70967741935483797"/>
    <n v="7.3333333333333304"/>
    <n v="0.27906976744186002"/>
    <n v="0.38709677419354799"/>
    <n v="4"/>
    <n v="0.79069767441860395"/>
    <n v="3.6637931034482756E-2"/>
    <n v="1.0967741935483799"/>
    <n v="11.3333333333333"/>
    <n v="1"/>
    <n v="0.6470588235294118"/>
    <n v="0.70967741935483875"/>
    <n v="1.3870967741935485"/>
    <s v="0_FLAT"/>
    <s v="10_FEW_SMALL_A-COMMITS"/>
    <s v="mozilla__tls-observatory"/>
    <n v="927"/>
    <n v="29442"/>
    <s v="2014-09-11 15:23:25 +0000"/>
    <s v="2019-04-04 16:46:30 +0000"/>
    <n v="1666"/>
    <x v="21"/>
    <b v="1"/>
    <n v="0.556422569027611"/>
    <n v="4.6386192017259978E-2"/>
  </r>
  <r>
    <x v="3"/>
    <x v="2"/>
    <s v="1_VERY_SMALL"/>
    <s v="33_StableRiseStable"/>
    <n v="5"/>
    <s v="2_FEW"/>
    <n v="0"/>
    <s v="0_NONE"/>
    <n v="5"/>
    <s v="2_FEW"/>
    <n v="1"/>
    <s v="IRREGULAR"/>
    <s v="PRESENCE"/>
    <s v="Dense-n-Sparse"/>
    <s v="MODERATE"/>
    <s v="TURF: IRREGULAR PRESENCE (2_FEW) with Dense-n-Sparse EXCEPTIONS  ;REEDS: 0_NONE ; IDLE Periods:MODERATE"/>
    <s v="2_SMALL"/>
    <s v="15_EXP_MOSTLY"/>
    <m/>
    <n v="249"/>
    <n v="9"/>
    <n v="1"/>
    <n v="9"/>
    <n v="0.55555555555555558"/>
    <n v="6"/>
    <n v="7"/>
    <n v="22"/>
    <n v="31"/>
    <n v="1"/>
    <n v="0"/>
    <n v="2"/>
    <n v="0"/>
    <n v="8"/>
    <n v="1"/>
    <n v="0"/>
    <n v="2"/>
    <n v="10"/>
    <n v="3"/>
    <n v="13"/>
    <n v="1.1111111111111101"/>
    <n v="1.1111111111111101"/>
    <n v="10"/>
    <n v="0.33333333333333298"/>
    <n v="0.33333333333333298"/>
    <n v="3"/>
    <n v="1.44444444444444"/>
    <n v="5.1999999999999998E-2"/>
    <n v="1.44444444444444"/>
    <n v="13"/>
    <n v="1.1666666666666601"/>
    <n v="0.76923076923076927"/>
    <n v="0.55555555555555558"/>
    <n v="1"/>
    <s v="11_ALMOST_FLAT"/>
    <s v="10_FEW_SMALL_A-COMMITS"/>
    <s v="nats-io__nats-streaming-server"/>
    <n v="862"/>
    <n v="3779"/>
    <s v="2016-01-20 15:49:03 +0000"/>
    <s v="2019-05-21 17:28:39 +0000"/>
    <n v="1217"/>
    <x v="40"/>
    <b v="1"/>
    <n v="0.20460147904683648"/>
    <n v="1.0440835266821345E-2"/>
  </r>
  <r>
    <x v="3"/>
    <x v="3"/>
    <s v="2_SMALL"/>
    <s v="41_2-Step_INC"/>
    <n v="22"/>
    <s v="4_SEVERAL"/>
    <n v="2"/>
    <s v="2_DOUBLE"/>
    <n v="20"/>
    <s v="4_SEVERAL"/>
    <n v="0.90909090909090906"/>
    <s v="REGULAR"/>
    <s v="ABSENCE"/>
    <s v="Dense-n-Sparse"/>
    <s v="SIGNIFICANT"/>
    <s v="TURF: REGULAR ABSENCE (4_SEVERAL) with Dense-n-Sparse EXCEPTIONS  ;REEDS: 2_DOUBLE ; IDLE Periods:SIGNIFICANT"/>
    <s v="4_HIGH"/>
    <s v="30_BOTH"/>
    <m/>
    <n v="3023"/>
    <n v="100"/>
    <n v="9"/>
    <n v="26"/>
    <n v="0.84615384615384615"/>
    <n v="1"/>
    <n v="4"/>
    <n v="2"/>
    <n v="23"/>
    <n v="4"/>
    <n v="1"/>
    <n v="30"/>
    <n v="13"/>
    <n v="19"/>
    <n v="15"/>
    <n v="11"/>
    <n v="0"/>
    <n v="49"/>
    <n v="39"/>
    <n v="88"/>
    <n v="1.8846153846153799"/>
    <n v="0.49"/>
    <n v="5.4444444444444402"/>
    <n v="1.5"/>
    <n v="0.39"/>
    <n v="4.3333333333333304"/>
    <n v="3.3846153846153801"/>
    <n v="2.9100529100529099E-2"/>
    <n v="0.88"/>
    <n v="9.7777777777777697"/>
    <n v="4"/>
    <n v="0.55681818181818177"/>
    <n v="0.22"/>
    <n v="0.26"/>
    <s v="12_SMALL_SLOPE"/>
    <s v="10_FEW_SMALL_A-COMMITS"/>
    <s v="nawork__nawork-uri"/>
    <n v="523"/>
    <n v="2147"/>
    <s v="2008-12-16 09:57:52 +0000"/>
    <s v="2019-03-24 10:29:23 +0000"/>
    <n v="3750"/>
    <x v="70"/>
    <b v="1"/>
    <n v="0.80613333333333337"/>
    <n v="4.9713193116634802E-2"/>
  </r>
  <r>
    <x v="3"/>
    <x v="3"/>
    <s v="2_SMALL"/>
    <s v="42_MultiStep_Inc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3_MODERATE"/>
    <s v="30_BOTH"/>
    <m/>
    <n v="870"/>
    <n v="29"/>
    <n v="3"/>
    <n v="8"/>
    <n v="0.625"/>
    <n v="4"/>
    <n v="9"/>
    <n v="13"/>
    <n v="35"/>
    <n v="5"/>
    <n v="0"/>
    <n v="17"/>
    <n v="0"/>
    <n v="6"/>
    <n v="1"/>
    <n v="13"/>
    <n v="0"/>
    <n v="23"/>
    <n v="14"/>
    <n v="37"/>
    <n v="2.875"/>
    <n v="0.79310344827586199"/>
    <n v="7.6666666666666599"/>
    <n v="1.75"/>
    <n v="0.48275862068965503"/>
    <n v="4.6666666666666599"/>
    <n v="4.625"/>
    <n v="4.2479908151549943E-2"/>
    <n v="1.27586206896551"/>
    <n v="12.3333333333333"/>
    <n v="2.25"/>
    <n v="0.6216216216216216"/>
    <n v="0.17241379310344829"/>
    <n v="0.27586206896551724"/>
    <s v="12_SMALL_SLOPE"/>
    <s v="11_FOCUSEDA-COMMITS"/>
    <s v="neocogent__sqlchain"/>
    <n v="397"/>
    <n v="888"/>
    <s v="2015-03-04 18:47:09 +0000"/>
    <s v="2018-12-17 02:37:46 +0000"/>
    <n v="1383"/>
    <x v="48"/>
    <b v="1"/>
    <n v="0.6290672451193059"/>
    <n v="2.0151133501259445E-2"/>
  </r>
  <r>
    <x v="3"/>
    <x v="2"/>
    <s v="1_VERY_SMALL"/>
    <s v="33_StableRiseStable"/>
    <n v="4"/>
    <s v="2_FEW"/>
    <n v="0"/>
    <s v="0_NONE"/>
    <n v="4"/>
    <s v="2_FEW"/>
    <n v="1"/>
    <s v="REGULAR"/>
    <s v="PRESENCE"/>
    <s v="FEW"/>
    <s v="LOW"/>
    <s v="TURF: REGULAR PRESENCE (2_FEW) with FEW EXCEPTIONS  ;REEDS: 0_NONE ; IDLE Periods:LOW"/>
    <s v="2_SMALL"/>
    <s v="15_EXP_MOSTLY"/>
    <m/>
    <n v="78"/>
    <n v="3"/>
    <n v="1"/>
    <n v="5"/>
    <n v="0.8"/>
    <n v="4"/>
    <n v="6"/>
    <n v="37"/>
    <n v="52"/>
    <n v="2"/>
    <n v="0"/>
    <n v="14"/>
    <n v="0"/>
    <n v="1"/>
    <n v="0"/>
    <n v="3"/>
    <n v="0"/>
    <n v="15"/>
    <n v="3"/>
    <n v="18"/>
    <n v="3"/>
    <n v="5"/>
    <n v="15"/>
    <n v="0.6"/>
    <n v="1"/>
    <n v="3"/>
    <n v="3.6"/>
    <n v="0.22784810126582278"/>
    <n v="6"/>
    <n v="18"/>
    <n v="1.5"/>
    <n v="0.83333333333333337"/>
    <n v="1.3333333333333333"/>
    <n v="1.6666666666666667"/>
    <s v="11_ALMOST_FLAT"/>
    <s v="11_FOCUSEDA-COMMITS"/>
    <s v="ranaroussi__qtpylib"/>
    <n v="798"/>
    <n v="1648"/>
    <s v="2016-08-19 14:56:46 +0000"/>
    <s v="2019-05-17 06:42:42 +0000"/>
    <n v="1000"/>
    <x v="17"/>
    <b v="1"/>
    <n v="7.8E-2"/>
    <n v="6.2656641604010022E-3"/>
  </r>
  <r>
    <x v="3"/>
    <x v="3"/>
    <s v="2_SMALL"/>
    <s v="33_StableRiseStable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m/>
    <n v="921"/>
    <n v="31"/>
    <n v="3"/>
    <n v="7"/>
    <n v="0.7142857142857143"/>
    <n v="1"/>
    <n v="3"/>
    <n v="5"/>
    <n v="20"/>
    <n v="3"/>
    <n v="1"/>
    <n v="14"/>
    <n v="5"/>
    <n v="8"/>
    <n v="2"/>
    <n v="0"/>
    <n v="0"/>
    <n v="22"/>
    <n v="7"/>
    <n v="29"/>
    <n v="3.1428571428571401"/>
    <n v="0.70967741935483797"/>
    <n v="7.3333333333333304"/>
    <n v="1"/>
    <n v="0.225806451612903"/>
    <n v="2.3333333333333299"/>
    <n v="4.1428571428571397"/>
    <n v="3.1453362255965296E-2"/>
    <n v="0.93548387096774099"/>
    <n v="9.6666666666666607"/>
    <n v="3"/>
    <n v="0.75862068965517238"/>
    <n v="0.16129032258064516"/>
    <n v="0.22580645161290322"/>
    <s v="11_ALMOST_FLAT"/>
    <s v="10_FEW_SMALL_A-COMMITS"/>
    <s v="scorelab__Bassa"/>
    <n v="366"/>
    <n v="868"/>
    <s v="2015-05-04 07:01:33 +0000"/>
    <s v="2019-05-09 06:42:09 +0000"/>
    <n v="1465"/>
    <x v="7"/>
    <b v="1"/>
    <n v="0.62866894197952217"/>
    <n v="1.912568306010929E-2"/>
  </r>
  <r>
    <x v="3"/>
    <x v="2"/>
    <s v="1_VERY_SMALL"/>
    <s v="53_StableDropStable"/>
    <n v="5"/>
    <s v="2_FEW"/>
    <n v="0"/>
    <s v="0_NONE"/>
    <n v="5"/>
    <s v="2_FEW"/>
    <n v="1"/>
    <s v="REGULAR"/>
    <s v="PRESENCE"/>
    <s v="NO"/>
    <s v="NO"/>
    <s v="TURF: REGULAR PRESENCE (2_FEW) with NO EXCEPTIONS  ;REEDS: 0_NONE ; IDLE Periods:NO"/>
    <s v="2_SMALL"/>
    <s v="30_BOTH"/>
    <m/>
    <n v="53"/>
    <n v="2"/>
    <n v="1"/>
    <n v="9"/>
    <n v="0.55555555555555558"/>
    <n v="5"/>
    <n v="4"/>
    <n v="22"/>
    <n v="23"/>
    <n v="0"/>
    <n v="1"/>
    <n v="0"/>
    <n v="2"/>
    <n v="4"/>
    <n v="1"/>
    <n v="3"/>
    <n v="2"/>
    <n v="4"/>
    <n v="8"/>
    <n v="12"/>
    <n v="0.44444444444444398"/>
    <n v="2"/>
    <n v="4"/>
    <n v="0.88888888888888795"/>
    <n v="4"/>
    <n v="8"/>
    <n v="1.3333333333333299"/>
    <n v="0.22222222222222221"/>
    <n v="6"/>
    <n v="12"/>
    <n v="0.8"/>
    <n v="0.33333333333333331"/>
    <n v="2.5"/>
    <n v="4.5"/>
    <s v="11_ALMOST_FLAT"/>
    <s v="11_FOCUSEDA-COMMITS"/>
    <s v="soapboxsys__ombudslib"/>
    <n v="122"/>
    <n v="468"/>
    <s v="2015-01-26 02:16:09 +0000"/>
    <s v="2016-03-23 15:46:13 +0000"/>
    <n v="422"/>
    <x v="60"/>
    <b v="1"/>
    <n v="0.12559241706161137"/>
    <n v="7.3770491803278687E-2"/>
  </r>
  <r>
    <x v="3"/>
    <x v="3"/>
    <s v="1_VERY_SMALL"/>
    <s v="91_DO-UNDO"/>
    <n v="17"/>
    <s v="4_SEVERAL"/>
    <n v="0"/>
    <s v="0_NONE"/>
    <n v="17"/>
    <s v="4_SEVERAL"/>
    <n v="1"/>
    <s v="REGULAR"/>
    <s v="ABSENCE"/>
    <s v="FEW"/>
    <s v="SIGNIFICANT"/>
    <s v="TURF: REGULAR ABSENCE (4_SEVERAL) with FEW EXCEPTIONS  ;REEDS: 0_NONE ; IDLE Periods:SIGNIFICANT"/>
    <s v="3_MODERATE"/>
    <s v="30_BOTH"/>
    <m/>
    <n v="2054"/>
    <n v="68"/>
    <n v="6"/>
    <n v="24"/>
    <n v="0.70833333333333337"/>
    <n v="20"/>
    <n v="20"/>
    <n v="107"/>
    <n v="118"/>
    <n v="1"/>
    <n v="1"/>
    <n v="6"/>
    <n v="6"/>
    <n v="16"/>
    <n v="5"/>
    <n v="5"/>
    <n v="0"/>
    <n v="22"/>
    <n v="16"/>
    <n v="38"/>
    <n v="0.91666666666666596"/>
    <n v="0.32352941176470501"/>
    <n v="3.6666666666666599"/>
    <n v="0.66666666666666596"/>
    <n v="0.23529411764705799"/>
    <n v="2.6666666666666599"/>
    <n v="1.5833333333333299"/>
    <n v="1.8491484184914843E-2"/>
    <n v="0.55882352941176405"/>
    <n v="6.3333333333333304"/>
    <n v="1"/>
    <n v="0.57894736842105265"/>
    <n v="0.25"/>
    <n v="0.35294117647058826"/>
    <s v="0_FLAT"/>
    <s v="RARE, more evenly dense at start, more rarely evenly dense later"/>
    <s v="symphonycms__symphony-2"/>
    <n v="4989"/>
    <n v="10935"/>
    <s v="2008-09-18 11:19:56 +0000"/>
    <s v="2019-04-08 19:40:50 +0000"/>
    <n v="3854"/>
    <x v="71"/>
    <b v="1"/>
    <n v="0.53295277633627403"/>
    <n v="4.810583283223091E-3"/>
  </r>
  <r>
    <x v="3"/>
    <x v="3"/>
    <s v="0_NONE"/>
    <s v="0_FLAT"/>
    <n v="11"/>
    <s v="3_MODERATE"/>
    <n v="0"/>
    <s v="0_NONE"/>
    <n v="11"/>
    <s v="3_MODERATE"/>
    <n v="1"/>
    <s v="REGULAR"/>
    <s v="ABSENCE"/>
    <s v="FEW"/>
    <s v="SIGNIFICANT"/>
    <s v="TURF: REGULAR ABSENCE (3_MODERATE) with FEW EXCEPTIONS  ;REEDS: 0_NONE ; IDLE Periods:SIGNIFICANT"/>
    <s v="2_SMALL"/>
    <s v="30_BOTH"/>
    <m/>
    <n v="1215"/>
    <n v="40"/>
    <n v="4"/>
    <n v="15"/>
    <n v="0.73333333333333328"/>
    <n v="7"/>
    <n v="7"/>
    <n v="104"/>
    <n v="102"/>
    <n v="0"/>
    <n v="0"/>
    <n v="0"/>
    <n v="0"/>
    <n v="7"/>
    <n v="9"/>
    <n v="2"/>
    <n v="0"/>
    <n v="7"/>
    <n v="11"/>
    <n v="18"/>
    <n v="0.46666666666666601"/>
    <n v="0.17499999999999999"/>
    <n v="1.75"/>
    <n v="0.73333333333333295"/>
    <n v="0.27500000000000002"/>
    <n v="2.75"/>
    <n v="1.2"/>
    <n v="1.4802631578947368E-2"/>
    <n v="0.45"/>
    <n v="4.5"/>
    <n v="1"/>
    <n v="0.3888888888888889"/>
    <n v="0.27500000000000002"/>
    <n v="0.375"/>
    <s v="0_FLAT"/>
    <s v="10_FEW_SMALL_A-COMMITS"/>
    <s v="teaminmedias-pluswerk__ke_search"/>
    <n v="485"/>
    <n v="1567"/>
    <s v="2015-09-16 17:12:26 +0000"/>
    <s v="2019-05-06 15:16:28 +0000"/>
    <n v="1327"/>
    <x v="72"/>
    <b v="1"/>
    <n v="0.91559909570459685"/>
    <n v="3.0927835051546393E-2"/>
  </r>
  <r>
    <x v="3"/>
    <x v="2"/>
    <s v="2_SMALL"/>
    <s v="42_MultiStep_Inc"/>
    <n v="7"/>
    <s v="2_FEW"/>
    <n v="0"/>
    <s v="0_NONE"/>
    <n v="7"/>
    <s v="2_FEW"/>
    <n v="1"/>
    <s v="REGULAR"/>
    <s v="PRESENCE"/>
    <s v="FEW"/>
    <s v="LOW"/>
    <s v="TURF: REGULAR PRESENCE (2_FEW) with FEW EXCEPTIONS  ;REEDS: 0_NONE ; IDLE Periods:LOW"/>
    <s v="2_SMALL"/>
    <s v="15_EXP_MOSTLY"/>
    <m/>
    <n v="291"/>
    <n v="10"/>
    <n v="1"/>
    <n v="10"/>
    <n v="0.7"/>
    <n v="1"/>
    <n v="6"/>
    <n v="7"/>
    <n v="30"/>
    <n v="5"/>
    <n v="0"/>
    <n v="13"/>
    <n v="0"/>
    <n v="11"/>
    <n v="1"/>
    <n v="2"/>
    <n v="0"/>
    <n v="24"/>
    <n v="3"/>
    <n v="27"/>
    <n v="2.4"/>
    <n v="2.4"/>
    <n v="24"/>
    <n v="0.3"/>
    <n v="0.3"/>
    <n v="3"/>
    <n v="2.7"/>
    <n v="9.2465753424657529E-2"/>
    <n v="2.7"/>
    <n v="27"/>
    <n v="6"/>
    <n v="0.88888888888888884"/>
    <n v="0.7"/>
    <n v="1"/>
    <s v="12_SMALL_SLOPE"/>
    <s v="10_FEW_SMALL_A-COMMITS"/>
    <s v="thewhitetulip__Tasks"/>
    <n v="185"/>
    <n v="700"/>
    <s v="2015-11-13 09:04:42 +0000"/>
    <s v="2019-04-10 12:51:29 +0000"/>
    <n v="1244"/>
    <x v="40"/>
    <b v="1"/>
    <n v="0.23392282958199356"/>
    <n v="5.4054054054054057E-2"/>
  </r>
  <r>
    <x v="3"/>
    <x v="2"/>
    <s v="1_VERY_SMALL"/>
    <s v="33_StableRiseStable"/>
    <n v="5"/>
    <s v="2_FEW"/>
    <n v="0"/>
    <s v="0_NONE"/>
    <n v="5"/>
    <s v="2_FEW"/>
    <n v="1"/>
    <s v="REGULAR"/>
    <s v="PRESENCE"/>
    <s v="FEW"/>
    <s v="LOW"/>
    <s v="TURF: REGULAR PRESENCE (2_FEW) with FEW EXCEPTIONS  ;REEDS: 0_NONE ; IDLE Periods:LOW"/>
    <s v="2_SMALL"/>
    <s v="30_BOTH"/>
    <m/>
    <n v="96"/>
    <n v="4"/>
    <n v="1"/>
    <n v="10"/>
    <n v="0.5"/>
    <n v="20"/>
    <n v="22"/>
    <n v="131"/>
    <n v="143"/>
    <n v="2"/>
    <n v="0"/>
    <n v="5"/>
    <n v="0"/>
    <n v="7"/>
    <n v="0"/>
    <n v="5"/>
    <n v="0"/>
    <n v="12"/>
    <n v="5"/>
    <n v="17"/>
    <n v="1.2"/>
    <n v="3"/>
    <n v="12"/>
    <n v="0.5"/>
    <n v="1.25"/>
    <n v="5"/>
    <n v="1.7"/>
    <n v="0.17525773195876287"/>
    <n v="4.25"/>
    <n v="17"/>
    <n v="1.1000000000000001"/>
    <n v="0.70588235294117652"/>
    <n v="1.25"/>
    <n v="2.5"/>
    <s v="11_ALMOST_FLAT"/>
    <s v="10_FEW_SMALL_A-COMMITS"/>
    <s v="wskm__deruv"/>
    <n v="93"/>
    <n v="2039"/>
    <s v="2017-06-24 06:20:26 +0000"/>
    <s v="2018-05-23 05:28:34 +0000"/>
    <n v="332"/>
    <x v="19"/>
    <b v="1"/>
    <n v="0.28915662650602408"/>
    <n v="0.10752688172043011"/>
  </r>
  <r>
    <x v="3"/>
    <x v="2"/>
    <s v="1_VERY_SMALL"/>
    <s v="33_StableRiseStable"/>
    <n v="4"/>
    <s v="2_FEW"/>
    <n v="0"/>
    <s v="0_NONE"/>
    <n v="4"/>
    <s v="2_FEW"/>
    <n v="1"/>
    <s v="REGULAR"/>
    <s v="PRESENCE"/>
    <s v="NO"/>
    <s v="NO"/>
    <s v="TURF: REGULAR PRESENCE (2_FEW) with NO EXCEPTIONS  ;REEDS: 0_NONE ; IDLE Periods:NO"/>
    <s v="2_SMALL"/>
    <s v="10_EXP_ONLY"/>
    <m/>
    <n v="60"/>
    <n v="3"/>
    <n v="1"/>
    <n v="5"/>
    <n v="0.8"/>
    <n v="2"/>
    <n v="3"/>
    <n v="7"/>
    <n v="18"/>
    <n v="1"/>
    <n v="0"/>
    <n v="8"/>
    <n v="0"/>
    <n v="3"/>
    <n v="0"/>
    <n v="0"/>
    <n v="0"/>
    <n v="11"/>
    <n v="0"/>
    <n v="11"/>
    <n v="2.2000000000000002"/>
    <n v="3.6666666666666599"/>
    <n v="11"/>
    <n v="0"/>
    <n v="0"/>
    <n v="0"/>
    <n v="2.2000000000000002"/>
    <n v="0.18032786885245902"/>
    <n v="3.6666666666666599"/>
    <n v="11"/>
    <n v="1.5"/>
    <n v="1"/>
    <n v="1.3333333333333333"/>
    <n v="1.6666666666666667"/>
    <s v="11_ALMOST_FLAT"/>
    <s v="10_FEW_SMALL_A-COMMITS"/>
    <s v="ZachBergh__spark-mysql-protocol"/>
    <n v="137"/>
    <n v="315"/>
    <s v="2014-06-10 15:15:56 +0000"/>
    <s v="2016-12-12 12:17:58 +0000"/>
    <n v="915"/>
    <x v="0"/>
    <b v="1"/>
    <n v="6.5573770491803282E-2"/>
    <n v="3.6496350364963501E-2"/>
  </r>
  <r>
    <x v="4"/>
    <x v="3"/>
    <s v="1_VERY_SMALL"/>
    <s v="41_2-Step_INC"/>
    <n v="8"/>
    <s v="2_FEW"/>
    <n v="1"/>
    <s v="1_SINGLE"/>
    <n v="7"/>
    <s v="2_FEW"/>
    <n v="0.875"/>
    <s v="REGULAR"/>
    <s v="ABSENCE"/>
    <s v="FEW"/>
    <s v="SIGNIFICANT"/>
    <s v="TURF: REGULAR ABSENCE (2_FEW) with FEW EXCEPTIONS  ;REEDS: 1_SINGLE ; IDLE Periods:SIGNIFICANT"/>
    <s v="3_MODERATE"/>
    <s v="30_BOTH"/>
    <s v="2-step actually"/>
    <n v="1716"/>
    <n v="57"/>
    <n v="5"/>
    <n v="19"/>
    <n v="0.42105263157894735"/>
    <n v="9"/>
    <n v="11"/>
    <n v="61"/>
    <n v="73"/>
    <n v="2"/>
    <n v="0"/>
    <n v="8"/>
    <n v="0"/>
    <n v="5"/>
    <n v="1"/>
    <n v="21"/>
    <n v="1"/>
    <n v="13"/>
    <n v="23"/>
    <n v="36"/>
    <n v="0.68421052631578905"/>
    <n v="0.22807017543859601"/>
    <n v="2.6"/>
    <n v="1.2105263157894699"/>
    <n v="0.40350877192982398"/>
    <n v="4.5999999999999996"/>
    <n v="1.8947368421052599"/>
    <n v="2.0966802562609202E-2"/>
    <n v="0.63157894736842102"/>
    <n v="7.2"/>
    <n v="1.2222222222222201"/>
    <n v="0.3611111111111111"/>
    <n v="0.14035087719298245"/>
    <n v="0.33333333333333331"/>
    <s v="11_ALMOST_FLAT"/>
    <s v="10_FEW_SMALL_A-COMMITS"/>
    <s v="alextselegidis__easyappointments"/>
    <n v="1131"/>
    <n v="9070"/>
    <s v="2012-11-11 17:47:25 +0000"/>
    <s v="2018-11-06 08:43:47 +0000"/>
    <n v="2185"/>
    <x v="73"/>
    <b v="1"/>
    <n v="0.78535469107551492"/>
    <n v="1.6799292661361626E-2"/>
  </r>
  <r>
    <x v="4"/>
    <x v="3"/>
    <s v="4_HIGH"/>
    <s v="0_FLAT"/>
    <n v="7"/>
    <s v="2_FEW"/>
    <n v="1"/>
    <s v="1_SINGLE"/>
    <n v="6"/>
    <s v="2_FEW"/>
    <n v="0.8571428571428571"/>
    <s v="REGULAR"/>
    <s v="ABSENCE"/>
    <s v="FEW"/>
    <s v="SIGNIFICANT"/>
    <s v="TURF: REGULAR ABSENCE (2_FEW) with FEW EXCEPTIONS  ;REEDS: 1_SINGLE ; IDLE Periods:SIGNIFICANT"/>
    <s v="4_HIGH"/>
    <s v="30_BOTH"/>
    <m/>
    <n v="1524"/>
    <n v="51"/>
    <n v="5"/>
    <n v="17"/>
    <n v="0.41176470588235292"/>
    <n v="10"/>
    <n v="10"/>
    <n v="57"/>
    <n v="59"/>
    <n v="10"/>
    <n v="10"/>
    <n v="57"/>
    <n v="57"/>
    <n v="5"/>
    <n v="3"/>
    <n v="3"/>
    <n v="0"/>
    <n v="62"/>
    <n v="63"/>
    <n v="125"/>
    <n v="3.6470588235294099"/>
    <n v="1.2156862745098"/>
    <n v="12.4"/>
    <n v="3.70588235294117"/>
    <n v="1.23529411764705"/>
    <n v="12.6"/>
    <n v="7.3529411764705799"/>
    <n v="8.1967213114754092E-2"/>
    <n v="2.4509803921568598"/>
    <n v="25"/>
    <n v="1"/>
    <n v="0.496"/>
    <n v="0.13725490196078433"/>
    <n v="0.33333333333333331"/>
    <s v="0_FLAT"/>
    <s v="10_FEW_SMALL_A-COMMITS"/>
    <s v="anchorcms__anchor-cms"/>
    <n v="1476"/>
    <n v="6267"/>
    <s v="2011-05-03 16:58:24 +0000"/>
    <s v="2019-04-01 12:31:42 +0000"/>
    <n v="2889"/>
    <x v="74"/>
    <b v="1"/>
    <n v="0.52751817237798548"/>
    <n v="1.1517615176151762E-2"/>
  </r>
  <r>
    <x v="4"/>
    <x v="3"/>
    <s v="4_HIGH"/>
    <s v="0_FLAT"/>
    <n v="9"/>
    <s v="2_FEW"/>
    <n v="1"/>
    <s v="1_SINGLE"/>
    <n v="8"/>
    <s v="2_FEW"/>
    <n v="0.88888888888888884"/>
    <s v="REGULAR"/>
    <s v="ABSENCE"/>
    <s v="FEW"/>
    <s v="SIGNIFICANT"/>
    <s v="TURF: REGULAR ABSENCE (2_FEW) with FEW EXCEPTIONS  ;REEDS: 1_SINGLE ; IDLE Periods:SIGNIFICANT"/>
    <s v="4_HIGH"/>
    <s v="30_BOTH"/>
    <m/>
    <n v="821"/>
    <n v="28"/>
    <n v="3"/>
    <n v="16"/>
    <n v="0.5625"/>
    <n v="7"/>
    <n v="7"/>
    <n v="37"/>
    <n v="40"/>
    <n v="8"/>
    <n v="8"/>
    <n v="42"/>
    <n v="42"/>
    <n v="12"/>
    <n v="9"/>
    <n v="7"/>
    <n v="4"/>
    <n v="54"/>
    <n v="62"/>
    <n v="116"/>
    <n v="3.375"/>
    <n v="1.9285714285714199"/>
    <n v="18"/>
    <n v="3.875"/>
    <n v="2.21428571428571"/>
    <n v="20.6666666666666"/>
    <n v="7.25"/>
    <n v="0.14111922141119221"/>
    <n v="4.1428571428571397"/>
    <n v="38.6666666666666"/>
    <n v="1"/>
    <n v="0.46551724137931033"/>
    <n v="0.32142857142857145"/>
    <n v="0.5714285714285714"/>
    <s v="0_FLAT"/>
    <s v="10_FEW_SMALL_A-COMMITS"/>
    <s v="brettkromkamp__topic_db"/>
    <n v="172"/>
    <n v="789"/>
    <s v="2016-12-21 16:24:00 +0000"/>
    <s v="2019-05-26 05:29:21 +0000"/>
    <n v="885"/>
    <x v="18"/>
    <b v="1"/>
    <n v="0.927683615819209"/>
    <n v="9.3023255813953487E-2"/>
  </r>
  <r>
    <x v="4"/>
    <x v="2"/>
    <s v="3_MODERATE"/>
    <s v="42_MultiStep_Inc"/>
    <n v="7"/>
    <s v="2_FEW"/>
    <n v="2"/>
    <s v="2_DOUBLE"/>
    <n v="5"/>
    <s v="2_FEW"/>
    <n v="0.7142857142857143"/>
    <s v="REGULAR"/>
    <s v="PRESENCE"/>
    <s v="FEW"/>
    <s v="LOW"/>
    <s v="TURF: REGULAR PRESENCE (2_FEW) with FEW EXCEPTIONS  ;REEDS: 2_DOUBLE ; IDLE Periods:LOW"/>
    <s v="4_HIGH"/>
    <s v="15_EXP_MOSTLY"/>
    <m/>
    <n v="174"/>
    <n v="6"/>
    <n v="1"/>
    <n v="9"/>
    <n v="0.77777777777777779"/>
    <n v="17"/>
    <n v="23"/>
    <n v="80"/>
    <n v="131"/>
    <n v="6"/>
    <n v="0"/>
    <n v="46"/>
    <n v="0"/>
    <n v="14"/>
    <n v="9"/>
    <n v="1"/>
    <n v="0"/>
    <n v="60"/>
    <n v="10"/>
    <n v="70"/>
    <n v="6.6666666666666599"/>
    <n v="10"/>
    <n v="60"/>
    <n v="1.1111111111111101"/>
    <n v="1.6666666666666601"/>
    <n v="10"/>
    <n v="7.7777777777777697"/>
    <n v="0.4"/>
    <n v="11.6666666666666"/>
    <n v="70"/>
    <n v="1.3529411764705801"/>
    <n v="0.8571428571428571"/>
    <n v="1.1666666666666667"/>
    <n v="1.5"/>
    <s v="13_MODERATE"/>
    <s v="10_FEW_SMALL_A-COMMITS"/>
    <s v="CityGrid__twonicorn"/>
    <n v="312"/>
    <n v="864"/>
    <s v="2014-08-28 14:28:41 +0000"/>
    <s v="2017-04-12 23:28:21 +0000"/>
    <n v="958"/>
    <x v="13"/>
    <b v="1"/>
    <n v="0.18162839248434237"/>
    <n v="2.8846153846153848E-2"/>
  </r>
  <r>
    <x v="4"/>
    <x v="2"/>
    <s v="1_VERY_SMALL"/>
    <s v="32_Stable-N-Rise"/>
    <n v="4"/>
    <s v="2_FEW"/>
    <n v="1"/>
    <s v="1_SINGLE"/>
    <n v="3"/>
    <s v="1_TOO_FEW"/>
    <n v="0.75"/>
    <s v="REGULAR"/>
    <s v="ABSENCE"/>
    <s v="FEW"/>
    <s v="SIGNIFICANT"/>
    <s v="TURF: REGULAR ABSENCE (1_TOO_FEW) with FEW EXCEPTIONS  ;REEDS: 1_SINGLE ; IDLE Periods:SIGNIFICANT"/>
    <s v="3_MODERATE"/>
    <s v="30_BOTH"/>
    <m/>
    <n v="15"/>
    <n v="1"/>
    <n v="1"/>
    <n v="7"/>
    <n v="0.5714285714285714"/>
    <n v="9"/>
    <n v="11"/>
    <n v="63"/>
    <n v="86"/>
    <n v="2"/>
    <n v="0"/>
    <n v="22"/>
    <n v="0"/>
    <n v="4"/>
    <n v="3"/>
    <n v="8"/>
    <n v="0"/>
    <n v="26"/>
    <n v="11"/>
    <n v="37"/>
    <n v="3.71428571428571"/>
    <n v="26"/>
    <n v="26"/>
    <n v="1.5714285714285701"/>
    <n v="11"/>
    <n v="11"/>
    <n v="5.2857142857142803"/>
    <n v="2.3125"/>
    <n v="37"/>
    <n v="37"/>
    <n v="1.2222222222222201"/>
    <n v="0.70270270270270274"/>
    <n v="4"/>
    <n v="7"/>
    <s v="11_ALMOST_FLAT"/>
    <s v="11_FOCUSEDA-COMMITS"/>
    <s v="curt-labs__GoSurvey"/>
    <n v="95"/>
    <n v="5993"/>
    <s v="2014-04-30 18:44:02 +0000"/>
    <s v="2018-02-16 21:47:20 +0000"/>
    <n v="1388"/>
    <x v="48"/>
    <b v="1"/>
    <n v="1.0806916426512969E-2"/>
    <n v="7.3684210526315783E-2"/>
  </r>
  <r>
    <x v="4"/>
    <x v="3"/>
    <s v="4_HIGH"/>
    <s v="91_DO-UNDO"/>
    <n v="7"/>
    <s v="2_FEW"/>
    <n v="2"/>
    <s v="2_DOUBLE"/>
    <n v="5"/>
    <s v="2_FEW"/>
    <n v="0.7142857142857143"/>
    <s v="REGULAR"/>
    <s v="ABSENCE"/>
    <s v="FEW"/>
    <s v="SIGNIFICANT"/>
    <s v="TURF: REGULAR ABSENCE (2_FEW) with FEW EXCEPTIONS  ;REEDS: 2_DOUBLE ; IDLE Periods:SIGNIFICANT"/>
    <s v="4_HIGH"/>
    <s v="30_BOTH"/>
    <s v="2 SPIKES"/>
    <n v="1586"/>
    <n v="53"/>
    <n v="5"/>
    <n v="9"/>
    <n v="0.77777777777777779"/>
    <n v="2"/>
    <n v="2"/>
    <n v="5"/>
    <n v="13"/>
    <n v="14"/>
    <n v="14"/>
    <n v="134"/>
    <n v="134"/>
    <n v="8"/>
    <n v="0"/>
    <n v="7"/>
    <n v="0"/>
    <n v="142"/>
    <n v="141"/>
    <n v="283"/>
    <n v="15.7777777777777"/>
    <n v="2.6792452830188598"/>
    <n v="28.4"/>
    <n v="15.6666666666666"/>
    <n v="2.6603773584905599"/>
    <n v="28.2"/>
    <n v="31.4444444444444"/>
    <n v="0.17832388153749212"/>
    <n v="5.3396226415094299"/>
    <n v="56.6"/>
    <n v="1"/>
    <n v="0.50176678445229683"/>
    <n v="0.13207547169811321"/>
    <n v="0.16981132075471697"/>
    <s v="0_FLAT"/>
    <s v="10_FEW_SMALL_A-COMMITS"/>
    <s v="GoBelieveIO__im_service"/>
    <n v="375"/>
    <n v="1524"/>
    <s v="2014-06-09 12:48:37 +0000"/>
    <s v="2019-05-05 10:49:24 +0000"/>
    <n v="1790"/>
    <x v="55"/>
    <b v="1"/>
    <n v="0.88603351955307263"/>
    <n v="2.4E-2"/>
  </r>
  <r>
    <x v="4"/>
    <x v="3"/>
    <s v="4_HIGH"/>
    <s v="90_TURBULENT"/>
    <n v="6"/>
    <s v="2_FEW"/>
    <n v="2"/>
    <s v="2_DOUBLE"/>
    <n v="4"/>
    <s v="2_FEW"/>
    <n v="0.66666666666666663"/>
    <s v="REGULAR"/>
    <s v="ABSENCE"/>
    <s v="FEW"/>
    <s v="SIGNIFICANT"/>
    <s v="TURF: REGULAR ABSENCE (2_FEW) with FEW EXCEPTIONS  ;REEDS: 2_DOUBLE ; IDLE Periods:SIGNIFICANT"/>
    <s v="4_HIGH"/>
    <s v="30_BOTH"/>
    <s v="2 SPIKES"/>
    <n v="1285"/>
    <n v="43"/>
    <n v="4"/>
    <n v="12"/>
    <n v="0.5"/>
    <n v="3"/>
    <n v="8"/>
    <n v="18"/>
    <n v="66"/>
    <n v="16"/>
    <n v="11"/>
    <n v="117"/>
    <n v="74"/>
    <n v="6"/>
    <n v="1"/>
    <n v="1"/>
    <n v="0"/>
    <n v="123"/>
    <n v="76"/>
    <n v="199"/>
    <n v="10.25"/>
    <n v="2.86046511627907"/>
    <n v="30.75"/>
    <n v="6.3333333333333304"/>
    <n v="1.7674418604651101"/>
    <n v="19"/>
    <n v="16.5833333333333"/>
    <n v="0.1547433903576983"/>
    <n v="4.6279069767441801"/>
    <n v="49.75"/>
    <n v="2.6666666666666599"/>
    <n v="0.61809045226130654"/>
    <n v="0.13953488372093023"/>
    <n v="0.27906976744186046"/>
    <s v="12_SMALL_SLOPE"/>
    <s v="10_FEW_SMALL_A-COMMITS"/>
    <s v="gugoan__economizzer"/>
    <n v="319"/>
    <n v="1292"/>
    <s v="2015-01-11 21:38:19 +0000"/>
    <s v="2018-09-24 00:27:54 +0000"/>
    <n v="1351"/>
    <x v="26"/>
    <b v="1"/>
    <n v="0.9511472982975574"/>
    <n v="3.7617554858934171E-2"/>
  </r>
  <r>
    <x v="4"/>
    <x v="2"/>
    <s v="0_NONE"/>
    <s v="0_FLAT"/>
    <n v="8"/>
    <s v="2_FEW"/>
    <n v="1"/>
    <s v="1_SINGLE"/>
    <n v="7"/>
    <s v="2_FEW"/>
    <n v="0.875"/>
    <s v="REGULAR"/>
    <s v="PRESENCE"/>
    <s v="Dense-n-Sparse"/>
    <s v="NO"/>
    <s v="TURF: REGULAR PRESENCE (2_FEW) with Dense-n-Sparse EXCEPTIONS  ;REEDS: 1_SINGLE ; IDLE Periods:NO"/>
    <s v="4_HIGH"/>
    <s v="25_MNTNC_MOSTLY"/>
    <m/>
    <n v="62"/>
    <n v="3"/>
    <n v="1"/>
    <n v="10"/>
    <n v="0.8"/>
    <n v="24"/>
    <n v="24"/>
    <n v="128"/>
    <n v="128"/>
    <n v="0"/>
    <n v="0"/>
    <n v="0"/>
    <n v="0"/>
    <n v="10"/>
    <n v="10"/>
    <n v="14"/>
    <n v="38"/>
    <n v="10"/>
    <n v="62"/>
    <n v="72"/>
    <n v="1"/>
    <n v="3.3333333333333299"/>
    <n v="10"/>
    <n v="6.2"/>
    <n v="20.6666666666666"/>
    <n v="62"/>
    <n v="7.2"/>
    <n v="1.1428571428571428"/>
    <n v="24"/>
    <n v="72"/>
    <n v="1"/>
    <n v="0.1388888888888889"/>
    <n v="2.6666666666666665"/>
    <n v="3.3333333333333335"/>
    <s v="0_FLAT"/>
    <s v="10_FEW_SMALL_A-COMMITS"/>
    <s v="h2oai__steam"/>
    <n v="1321"/>
    <n v="7145"/>
    <s v="2016-04-07 04:05:34 +0000"/>
    <s v="2019-04-06 19:20:24 +0000"/>
    <n v="1094"/>
    <x v="16"/>
    <b v="1"/>
    <n v="5.6672760511882997E-2"/>
    <n v="7.5700227100681302E-3"/>
  </r>
  <r>
    <x v="4"/>
    <x v="2"/>
    <s v="4_HIGH"/>
    <s v="33_StableRiseStable"/>
    <n v="10"/>
    <s v="2_FEW"/>
    <n v="1"/>
    <s v="1_SINGLE"/>
    <n v="9"/>
    <s v="2_FEW"/>
    <n v="0.9"/>
    <s v="REGULAR"/>
    <s v="PRESENCE"/>
    <s v="Dense-n-Sparse"/>
    <s v="LOW"/>
    <s v="TURF: REGULAR PRESENCE (2_FEW) with Dense-n-Sparse EXCEPTIONS  ;REEDS: 1_SINGLE ; IDLE Periods:LOW"/>
    <s v="4_HIGH"/>
    <s v="30_BOTH"/>
    <m/>
    <n v="287"/>
    <n v="10"/>
    <n v="1"/>
    <n v="15"/>
    <n v="0.66666666666666663"/>
    <n v="12"/>
    <n v="13"/>
    <n v="105"/>
    <n v="121"/>
    <n v="16"/>
    <n v="15"/>
    <n v="142"/>
    <n v="129"/>
    <n v="4"/>
    <n v="1"/>
    <n v="39"/>
    <n v="0"/>
    <n v="146"/>
    <n v="169"/>
    <n v="315"/>
    <n v="9.7333333333333307"/>
    <n v="14.6"/>
    <n v="146"/>
    <n v="11.2666666666666"/>
    <n v="16.899999999999999"/>
    <n v="169"/>
    <n v="21"/>
    <n v="1.09375"/>
    <n v="31.5"/>
    <n v="315"/>
    <n v="1.0833333333333299"/>
    <n v="0.46349206349206351"/>
    <n v="1"/>
    <n v="1.5"/>
    <s v="11_ALMOST_FLAT"/>
    <s v="10_FEW_SMALL_A-COMMITS"/>
    <s v="hurad__hurad"/>
    <n v="1330"/>
    <n v="7266"/>
    <s v="2012-09-29 16:45:20 +0000"/>
    <s v="2014-04-14 15:31:12 +0000"/>
    <n v="561"/>
    <x v="44"/>
    <b v="1"/>
    <n v="0.51158645276292336"/>
    <n v="1.1278195488721804E-2"/>
  </r>
  <r>
    <x v="4"/>
    <x v="0"/>
    <s v="3_MODERATE"/>
    <s v="41_2-Step_INC"/>
    <n v="7"/>
    <s v="2_FEW"/>
    <n v="2"/>
    <s v="2_DOUBLE"/>
    <n v="5"/>
    <s v="2_FEW"/>
    <n v="0.7142857142857143"/>
    <s v="REGULAR"/>
    <s v="PRESENCE"/>
    <s v="NO"/>
    <s v="NO"/>
    <s v="TURF: REGULAR PRESENCE (2_FEW) with NO EXCEPTIONS  ;REEDS: 2_DOUBLE ; IDLE Periods:NO"/>
    <s v="3_MODERATE"/>
    <s v="30_BOTH"/>
    <s v="4-&gt;6"/>
    <n v="4"/>
    <n v="1"/>
    <n v="1"/>
    <n v="12"/>
    <n v="0.58333333333333337"/>
    <n v="4"/>
    <n v="6"/>
    <n v="14"/>
    <n v="17"/>
    <n v="4"/>
    <n v="2"/>
    <n v="14"/>
    <n v="7"/>
    <n v="15"/>
    <n v="19"/>
    <n v="0"/>
    <n v="0"/>
    <n v="29"/>
    <n v="26"/>
    <n v="55"/>
    <n v="2.4166666666666599"/>
    <n v="29"/>
    <n v="29"/>
    <n v="2.1666666666666599"/>
    <n v="26"/>
    <n v="26"/>
    <n v="4.5833333333333304"/>
    <n v="11"/>
    <n v="55"/>
    <n v="55"/>
    <n v="1.5"/>
    <n v="0.52727272727272723"/>
    <n v="7"/>
    <n v="12"/>
    <s v="11_ALMOST_FLAT"/>
    <s v="11_FOCUSEDA-COMMITS"/>
    <s v="jasdel__harvester"/>
    <n v="43"/>
    <n v="248"/>
    <s v="2015-01-04 07:01:31 +0000"/>
    <s v="2015-01-06 08:45:52 +0000"/>
    <n v="2"/>
    <x v="30"/>
    <b v="1"/>
    <n v="2"/>
    <n v="0.27906976744186046"/>
  </r>
  <r>
    <x v="4"/>
    <x v="2"/>
    <s v="4_HIGH"/>
    <s v="42_MultiStep_Inc"/>
    <n v="4"/>
    <s v="2_FEW"/>
    <n v="2"/>
    <s v="2_DOUBLE"/>
    <n v="2"/>
    <s v="1_TOO_FEW"/>
    <n v="0.5"/>
    <s v="REGULAR"/>
    <s v="ABSENCE"/>
    <s v="FEW"/>
    <s v="NO"/>
    <s v="TURF: REGULAR ABSENCE (1_TOO_FEW) with FEW EXCEPTIONS  ;REEDS: 2_DOUBLE ; IDLE Periods:NO"/>
    <s v="4_HIGH"/>
    <s v="10_EXP_ONLY"/>
    <m/>
    <n v="43"/>
    <n v="2"/>
    <n v="1"/>
    <n v="10"/>
    <n v="0.4"/>
    <n v="2"/>
    <n v="13"/>
    <n v="18"/>
    <n v="103"/>
    <n v="11"/>
    <n v="0"/>
    <n v="85"/>
    <n v="0"/>
    <n v="0"/>
    <n v="0"/>
    <n v="1"/>
    <n v="0"/>
    <n v="85"/>
    <n v="1"/>
    <n v="86"/>
    <n v="8.5"/>
    <n v="42.5"/>
    <n v="85"/>
    <n v="0.1"/>
    <n v="0.5"/>
    <n v="1"/>
    <n v="8.6"/>
    <n v="1.9545454545454546"/>
    <n v="43"/>
    <n v="86"/>
    <n v="6.5"/>
    <n v="0.98837209302325579"/>
    <n v="2"/>
    <n v="5"/>
    <s v="14_HIGH"/>
    <m/>
    <s v="joyplus__o2oadmin"/>
    <n v="155"/>
    <n v="1575"/>
    <s v="2015-04-20 13:48:41 +0000"/>
    <s v="2016-03-07 15:51:43 +0000"/>
    <n v="322"/>
    <x v="19"/>
    <b v="1"/>
    <n v="0.13354037267080746"/>
    <n v="6.4516129032258063E-2"/>
  </r>
  <r>
    <x v="4"/>
    <x v="2"/>
    <s v="3_MODERATE"/>
    <s v="91_DO-UNDO"/>
    <n v="4"/>
    <s v="2_FEW"/>
    <n v="1"/>
    <s v="1_SINGLE"/>
    <n v="3"/>
    <s v="1_TOO_FEW"/>
    <n v="0.75"/>
    <s v="IRREGULAR"/>
    <s v="PRESENCE"/>
    <s v="FEW"/>
    <s v="LOW"/>
    <s v="TURF: IRREGULAR PRESENCE (1_TOO_FEW) with FEW EXCEPTIONS  ;REEDS: 1_SINGLE ; IDLE Periods:LOW"/>
    <s v="3_MODERATE"/>
    <s v="30_BOTH"/>
    <m/>
    <n v="60"/>
    <n v="2"/>
    <n v="1"/>
    <n v="7"/>
    <n v="0.5714285714285714"/>
    <n v="2"/>
    <n v="2"/>
    <n v="16"/>
    <n v="7"/>
    <n v="3"/>
    <n v="3"/>
    <n v="11"/>
    <n v="21"/>
    <n v="2"/>
    <n v="1"/>
    <n v="1"/>
    <n v="0"/>
    <n v="13"/>
    <n v="23"/>
    <n v="36"/>
    <n v="1.8571428571428501"/>
    <n v="6.5"/>
    <n v="13"/>
    <n v="3.2857142857142798"/>
    <n v="11.5"/>
    <n v="23"/>
    <n v="5.1428571428571397"/>
    <n v="0.5901639344262295"/>
    <n v="18"/>
    <n v="36"/>
    <n v="1"/>
    <n v="0.3611111111111111"/>
    <n v="2"/>
    <n v="3.5"/>
    <s v="0_FLAT"/>
    <s v="10_FEW_SMALL_A-COMMITS"/>
    <s v="keybase__node-client"/>
    <n v="1261"/>
    <n v="10858"/>
    <s v="2013-10-25 17:42:31 +0000"/>
    <s v="2016-09-15 14:54:54 +0000"/>
    <n v="1055"/>
    <x v="34"/>
    <b v="1"/>
    <n v="5.6872037914691941E-2"/>
    <n v="5.5511498810467885E-3"/>
  </r>
  <r>
    <x v="4"/>
    <x v="3"/>
    <s v="3_MODERATE"/>
    <s v="42_MultiStep_Inc"/>
    <n v="7"/>
    <s v="2_FEW"/>
    <n v="2"/>
    <s v="2_DOUBLE"/>
    <n v="5"/>
    <s v="2_FEW"/>
    <n v="0.7142857142857143"/>
    <s v="REGULAR"/>
    <s v="ABSENCE"/>
    <s v="FEW"/>
    <s v="SIGNIFICANT"/>
    <s v="TURF: REGULAR ABSENCE (2_FEW) with FEW EXCEPTIONS  ;REEDS: 2_DOUBLE ; IDLE Periods:SIGNIFICANT"/>
    <s v="4_HIGH"/>
    <s v="30_BOTH"/>
    <m/>
    <n v="1008"/>
    <n v="34"/>
    <n v="3"/>
    <n v="15"/>
    <n v="0.46666666666666667"/>
    <n v="6"/>
    <n v="13"/>
    <n v="74"/>
    <n v="169"/>
    <n v="7"/>
    <n v="0"/>
    <n v="85"/>
    <n v="0"/>
    <n v="13"/>
    <n v="3"/>
    <n v="48"/>
    <n v="0"/>
    <n v="98"/>
    <n v="51"/>
    <n v="149"/>
    <n v="6.5333333333333297"/>
    <n v="2.8823529411764701"/>
    <n v="32.6666666666666"/>
    <n v="3.4"/>
    <n v="1.5"/>
    <n v="17"/>
    <n v="9.93333333333333"/>
    <n v="0.14767096134786917"/>
    <n v="4.3823529411764701"/>
    <n v="49.6666666666666"/>
    <n v="2.1666666666666599"/>
    <n v="0.65771812080536918"/>
    <n v="0.20588235294117646"/>
    <n v="0.44117647058823528"/>
    <s v="13_MODERATE"/>
    <s v="11_FOCUSEDA-COMMITS"/>
    <s v="kronusme__dota2-api"/>
    <n v="297"/>
    <n v="925"/>
    <s v="2013-02-02 15:52:55 +0000"/>
    <s v="2016-12-05 19:25:56 +0000"/>
    <n v="1402"/>
    <x v="75"/>
    <b v="1"/>
    <n v="0.7189728958630528"/>
    <n v="5.0505050505050504E-2"/>
  </r>
  <r>
    <x v="4"/>
    <x v="3"/>
    <s v="1_VERY_SMALL"/>
    <s v="33_StableRiseStable"/>
    <n v="5"/>
    <s v="2_FEW"/>
    <n v="1"/>
    <s v="1_SINGLE"/>
    <n v="4"/>
    <s v="2_FEW"/>
    <n v="0.8"/>
    <s v="REGULAR"/>
    <s v="ABSENCE"/>
    <s v="FEW"/>
    <s v="SIGNIFICANT"/>
    <s v="TURF: REGULAR ABSENCE (2_FEW) with FEW EXCEPTIONS  ;REEDS: 1_SINGLE ; IDLE Periods:SIGNIFICANT"/>
    <s v="2_SMALL"/>
    <s v="15_EXP_MOSTLY"/>
    <s v="?? LOW??"/>
    <n v="754"/>
    <n v="25"/>
    <n v="3"/>
    <n v="16"/>
    <n v="0.3125"/>
    <n v="5"/>
    <n v="7"/>
    <n v="26"/>
    <n v="41"/>
    <n v="2"/>
    <n v="0"/>
    <n v="15"/>
    <n v="0"/>
    <n v="6"/>
    <n v="6"/>
    <n v="0"/>
    <n v="0"/>
    <n v="21"/>
    <n v="6"/>
    <n v="27"/>
    <n v="1.3125"/>
    <n v="0.84"/>
    <n v="7"/>
    <n v="0.375"/>
    <n v="0.24"/>
    <n v="2"/>
    <n v="1.6875"/>
    <n v="3.5761589403973511E-2"/>
    <n v="1.08"/>
    <n v="9"/>
    <n v="1.4"/>
    <n v="0.77777777777777779"/>
    <n v="0.2"/>
    <n v="0.64"/>
    <s v="11_ALMOST_FLAT"/>
    <s v="10_FEW_SMALL_A-COMMITS"/>
    <s v="lamassu__lamassu-scripts"/>
    <n v="216"/>
    <n v="277"/>
    <s v="2014-03-26 18:30:48 +0000"/>
    <s v="2017-07-31 16:31:27 +0000"/>
    <n v="1222"/>
    <x v="40"/>
    <b v="1"/>
    <n v="0.61702127659574468"/>
    <n v="7.407407407407407E-2"/>
  </r>
  <r>
    <x v="4"/>
    <x v="2"/>
    <s v="3_MODERATE"/>
    <s v="31_Rise-N-Stable"/>
    <n v="6"/>
    <s v="2_FEW"/>
    <n v="1"/>
    <s v="1_SINGLE"/>
    <n v="5"/>
    <s v="2_FEW"/>
    <n v="0.83333333333333337"/>
    <s v="REGULAR"/>
    <s v="PRESENCE"/>
    <s v="Dense-n-Sparse"/>
    <s v="NO"/>
    <s v="TURF: REGULAR PRESENCE (2_FEW) with Dense-n-Sparse EXCEPTIONS  ;REEDS: 1_SINGLE ; IDLE Periods:NO"/>
    <s v="3_MODERATE"/>
    <s v="30_BOTH"/>
    <m/>
    <n v="38"/>
    <n v="2"/>
    <n v="1"/>
    <n v="9"/>
    <n v="0.66666666666666663"/>
    <n v="3"/>
    <n v="5"/>
    <n v="10"/>
    <n v="28"/>
    <n v="4"/>
    <n v="2"/>
    <n v="19"/>
    <n v="9"/>
    <n v="10"/>
    <n v="2"/>
    <n v="15"/>
    <n v="0"/>
    <n v="29"/>
    <n v="26"/>
    <n v="55"/>
    <n v="3.2222222222222201"/>
    <n v="14.5"/>
    <n v="29"/>
    <n v="2.88888888888888"/>
    <n v="13"/>
    <n v="26"/>
    <n v="6.1111111111111098"/>
    <n v="1.4102564102564104"/>
    <n v="27.5"/>
    <n v="55"/>
    <n v="1.6666666666666601"/>
    <n v="0.52727272727272723"/>
    <n v="3"/>
    <n v="4.5"/>
    <s v="11_ALMOST_FLAT"/>
    <s v="10_FEW_SMALL_A-COMMITS"/>
    <s v="milogert__ocdns"/>
    <n v="37"/>
    <n v="53"/>
    <s v="2014-09-25 22:57:34 +0000"/>
    <s v="2014-12-17 18:43:59 +0000"/>
    <n v="82"/>
    <x v="54"/>
    <b v="1"/>
    <n v="0.46341463414634149"/>
    <n v="0.24324324324324326"/>
  </r>
  <r>
    <x v="4"/>
    <x v="3"/>
    <s v="3_MODERATE"/>
    <s v="0_FLAT"/>
    <n v="4"/>
    <s v="2_FEW"/>
    <n v="1"/>
    <s v="1_SINGLE"/>
    <n v="3"/>
    <s v="1_TOO_FEW"/>
    <n v="0.75"/>
    <s v="REGULAR"/>
    <s v="ABSENCE"/>
    <s v="FEW"/>
    <s v="SIGNIFICANT"/>
    <s v="TURF: REGULAR ABSENCE (1_TOO_FEW) with FEW EXCEPTIONS  ;REEDS: 1_SINGLE ; IDLE Periods:SIGNIFICANT"/>
    <s v="4_HIGH"/>
    <s v="30_BOTH"/>
    <m/>
    <n v="801"/>
    <n v="27"/>
    <n v="3"/>
    <n v="7"/>
    <n v="0.5714285714285714"/>
    <n v="10"/>
    <n v="10"/>
    <n v="46"/>
    <n v="49"/>
    <n v="5"/>
    <n v="5"/>
    <n v="23"/>
    <n v="21"/>
    <n v="10"/>
    <n v="9"/>
    <n v="10"/>
    <n v="0"/>
    <n v="33"/>
    <n v="40"/>
    <n v="73"/>
    <n v="4.71428571428571"/>
    <n v="1.2222222222222201"/>
    <n v="11"/>
    <n v="5.71428571428571"/>
    <n v="1.4814814814814801"/>
    <n v="13.3333333333333"/>
    <n v="10.4285714285714"/>
    <n v="9.1022443890274321E-2"/>
    <n v="2.7037037037037002"/>
    <n v="24.3333333333333"/>
    <n v="1"/>
    <n v="0.45205479452054792"/>
    <n v="0.14814814814814814"/>
    <n v="0.25925925925925924"/>
    <s v="0_FLAT"/>
    <s v="10_FEW_SMALL_A-COMMITS"/>
    <s v="n2n__rocket"/>
    <n v="1661"/>
    <n v="18032"/>
    <s v="2015-04-27 12:50:53 +0000"/>
    <s v="2019-05-06 13:58:08 +0000"/>
    <n v="1470"/>
    <x v="7"/>
    <b v="1"/>
    <n v="0.54489795918367345"/>
    <n v="4.2143287176399759E-3"/>
  </r>
  <r>
    <x v="4"/>
    <x v="2"/>
    <s v="3_MODERATE"/>
    <s v="90_TURBULENT"/>
    <n v="5"/>
    <s v="2_FEW"/>
    <n v="2"/>
    <s v="2_DOUBLE"/>
    <n v="3"/>
    <s v="1_TOO_FEW"/>
    <n v="0.6"/>
    <s v="IRREGULAR"/>
    <s v="PRESENCE"/>
    <s v="Dense-n-Sparse"/>
    <s v="SIGNIFICANT"/>
    <s v="TURF: IRREGULAR PRESENCE (1_TOO_FEW) with Dense-n-Sparse EXCEPTIONS  ;REEDS: 2_DOUBLE ; IDLE Periods:SIGNIFICANT"/>
    <s v="3_MODERATE"/>
    <s v="30_BOTH"/>
    <s v="FEW TURF A-COM"/>
    <n v="293"/>
    <n v="10"/>
    <n v="1"/>
    <n v="11"/>
    <n v="0.45454545454545453"/>
    <n v="11"/>
    <n v="11"/>
    <n v="72"/>
    <n v="69"/>
    <n v="4"/>
    <n v="4"/>
    <n v="12"/>
    <n v="21"/>
    <n v="18"/>
    <n v="12"/>
    <n v="2"/>
    <n v="0"/>
    <n v="30"/>
    <n v="35"/>
    <n v="65"/>
    <n v="2.72727272727272"/>
    <n v="3"/>
    <n v="30"/>
    <n v="3.1818181818181799"/>
    <n v="3.5"/>
    <n v="35"/>
    <n v="5.9090909090909003"/>
    <n v="0.22108843537414966"/>
    <n v="6.5"/>
    <n v="65"/>
    <n v="1"/>
    <n v="0.46153846153846156"/>
    <n v="0.5"/>
    <n v="1.1000000000000001"/>
    <s v="TURBULENT"/>
    <s v="11_FOCUSEDA-COMMITS"/>
    <s v="pw-press__web-project"/>
    <n v="179"/>
    <n v="964"/>
    <s v="2015-05-03 15:01:38 +0000"/>
    <s v="2016-05-30 14:19:09 +0000"/>
    <n v="392"/>
    <x v="50"/>
    <b v="1"/>
    <n v="0.74744897959183676"/>
    <n v="6.1452513966480445E-2"/>
  </r>
  <r>
    <x v="4"/>
    <x v="2"/>
    <s v="3_MODERATE"/>
    <s v="90_TURBULENT"/>
    <n v="5"/>
    <s v="2_FEW"/>
    <n v="2"/>
    <s v="2_DOUBLE"/>
    <n v="3"/>
    <s v="1_TOO_FEW"/>
    <n v="0.6"/>
    <s v="REGULAR"/>
    <s v="PRESENCE"/>
    <s v="NO"/>
    <s v="NO"/>
    <s v="TURF: REGULAR PRESENCE (1_TOO_FEW) with NO EXCEPTIONS  ;REEDS: 2_DOUBLE ; IDLE Periods:NO"/>
    <s v="3_MODERATE"/>
    <s v="25_MNTNC_MOSTLY"/>
    <s v="14-&gt;10"/>
    <n v="17"/>
    <n v="1"/>
    <n v="1"/>
    <n v="8"/>
    <n v="0.625"/>
    <n v="14"/>
    <n v="10"/>
    <n v="107"/>
    <n v="82"/>
    <n v="1"/>
    <n v="5"/>
    <n v="3"/>
    <n v="31"/>
    <n v="11"/>
    <n v="8"/>
    <n v="0"/>
    <n v="4"/>
    <n v="14"/>
    <n v="43"/>
    <n v="57"/>
    <n v="1.75"/>
    <n v="14"/>
    <n v="14"/>
    <n v="5.375"/>
    <n v="43"/>
    <n v="43"/>
    <n v="7.125"/>
    <n v="3.1666666666666665"/>
    <n v="57"/>
    <n v="57"/>
    <n v="0.71428571428571397"/>
    <n v="0.24561403508771928"/>
    <n v="5"/>
    <n v="8"/>
    <s v="12_SMALL_SLOPE"/>
    <s v="10_FEW_SMALL_A-COMMITS"/>
    <s v="spaceboats__busbus"/>
    <n v="204"/>
    <n v="407"/>
    <s v="2014-11-09 01:03:41 +0000"/>
    <s v="2015-05-09 20:05:32 +0000"/>
    <n v="181"/>
    <x v="76"/>
    <b v="1"/>
    <n v="9.3922651933701654E-2"/>
    <n v="3.9215686274509803E-2"/>
  </r>
  <r>
    <x v="4"/>
    <x v="3"/>
    <s v="4_HIGH"/>
    <s v="33_StableRiseStable"/>
    <n v="7"/>
    <s v="2_FEW"/>
    <n v="1"/>
    <s v="1_SINGLE"/>
    <n v="6"/>
    <s v="2_FEW"/>
    <n v="0.8571428571428571"/>
    <s v="REGULAR"/>
    <s v="ABSENCE"/>
    <s v="FEW"/>
    <s v="SIGNIFICANT"/>
    <s v="TURF: REGULAR ABSENCE (2_FEW) with FEW EXCEPTIONS  ;REEDS: 1_SINGLE ; IDLE Periods:SIGNIFICANT"/>
    <s v="4_HIGH"/>
    <s v="30_BOTH"/>
    <m/>
    <n v="792"/>
    <n v="27"/>
    <n v="3"/>
    <n v="14"/>
    <n v="0.5"/>
    <n v="26"/>
    <n v="33"/>
    <n v="171"/>
    <n v="245"/>
    <n v="15"/>
    <n v="8"/>
    <n v="84"/>
    <n v="22"/>
    <n v="51"/>
    <n v="39"/>
    <n v="18"/>
    <n v="0"/>
    <n v="135"/>
    <n v="79"/>
    <n v="214"/>
    <n v="9.6428571428571406"/>
    <n v="5"/>
    <n v="45"/>
    <n v="5.6428571428571397"/>
    <n v="2.9259259259259198"/>
    <n v="26.3333333333333"/>
    <n v="15.285714285714199"/>
    <n v="0.26986128625472888"/>
    <n v="7.9259259259259203"/>
    <n v="71.3333333333333"/>
    <n v="1.2692307692307601"/>
    <n v="0.63084112149532712"/>
    <n v="0.25925925925925924"/>
    <n v="0.51851851851851849"/>
    <s v="13_MODERATE"/>
    <s v="11_FOCUSEDA-COMMITS"/>
    <s v="TalkingData__OWL-v3"/>
    <n v="188"/>
    <n v="3411"/>
    <s v="2015-10-29 04:05:58 +0000"/>
    <s v="2019-03-07 07:15:12 +0000"/>
    <n v="1225"/>
    <x v="40"/>
    <b v="1"/>
    <n v="0.64653061224489794"/>
    <n v="7.4468085106382975E-2"/>
  </r>
  <r>
    <x v="4"/>
    <x v="3"/>
    <s v="3_MODERATE"/>
    <s v="32_Stable-N-Rise"/>
    <n v="6"/>
    <s v="2_FEW"/>
    <n v="1"/>
    <s v="1_SINGLE"/>
    <n v="5"/>
    <s v="2_FEW"/>
    <n v="0.83333333333333337"/>
    <s v="REGULAR"/>
    <s v="ABSENCE"/>
    <s v="FEW"/>
    <s v="SIGNIFICANT"/>
    <s v="TURF: REGULAR ABSENCE (2_FEW) with FEW EXCEPTIONS  ;REEDS: 1_SINGLE ; IDLE Periods:SIGNIFICANT"/>
    <s v="3_MODERATE"/>
    <s v="30_BOTH"/>
    <m/>
    <n v="1126"/>
    <n v="38"/>
    <n v="4"/>
    <n v="8"/>
    <n v="0.75"/>
    <n v="2"/>
    <n v="4"/>
    <n v="9"/>
    <n v="17"/>
    <n v="4"/>
    <n v="2"/>
    <n v="16"/>
    <n v="9"/>
    <n v="4"/>
    <n v="3"/>
    <n v="1"/>
    <n v="0"/>
    <n v="20"/>
    <n v="13"/>
    <n v="33"/>
    <n v="2.5"/>
    <n v="0.52631578947368396"/>
    <n v="5"/>
    <n v="1.625"/>
    <n v="0.34210526315789402"/>
    <n v="3.25"/>
    <n v="4.125"/>
    <n v="2.9281277728482696E-2"/>
    <n v="0.86842105263157898"/>
    <n v="8.25"/>
    <n v="2"/>
    <n v="0.60606060606060608"/>
    <n v="0.15789473684210525"/>
    <n v="0.21052631578947367"/>
    <s v="11_ALMOST_FLAT"/>
    <s v="11_FOCUSEDA-COMMITS"/>
    <s v="TwitchScience__rs_ingester"/>
    <n v="133"/>
    <n v="1569"/>
    <s v="2014-07-22 19:52:50 +0000"/>
    <s v="2018-01-30 18:38:11 +0000"/>
    <n v="1287"/>
    <x v="24"/>
    <b v="1"/>
    <n v="0.87490287490287488"/>
    <n v="6.0150375939849621E-2"/>
  </r>
  <r>
    <x v="5"/>
    <x v="2"/>
    <s v="0_NONE"/>
    <s v="0_FLAT"/>
    <n v="12"/>
    <s v="3_MODERATE"/>
    <n v="3"/>
    <s v="3_SEVERAL"/>
    <n v="9"/>
    <s v="2_FEW"/>
    <n v="0.75"/>
    <s v="REGULAR"/>
    <s v="ABSENCE"/>
    <s v="FEW"/>
    <s v="SIGNIFICANT"/>
    <s v="TURF: REGULAR ABSENCE (2_FEW) with FEW EXCEPTIONS  ;REEDS: 3_SEVERAL ; IDLE Periods:SIGNIFICANT"/>
    <s v="4_HIGH"/>
    <s v="30_BOTH"/>
    <m/>
    <n v="332"/>
    <n v="11"/>
    <n v="1"/>
    <n v="16"/>
    <n v="0.75"/>
    <n v="16"/>
    <n v="16"/>
    <n v="115"/>
    <n v="124"/>
    <n v="0"/>
    <n v="0"/>
    <n v="0"/>
    <n v="0"/>
    <n v="25"/>
    <n v="16"/>
    <n v="133"/>
    <n v="0"/>
    <n v="25"/>
    <n v="149"/>
    <n v="174"/>
    <n v="1.5625"/>
    <n v="2.2727272727272698"/>
    <n v="25"/>
    <n v="9.3125"/>
    <n v="13.545454545454501"/>
    <n v="149"/>
    <n v="10.875"/>
    <n v="0.52252252252252251"/>
    <n v="15.818181818181801"/>
    <n v="174"/>
    <n v="1"/>
    <n v="0.14367816091954022"/>
    <n v="1.0909090909090908"/>
    <n v="1.4545454545454546"/>
    <s v="0_FLAT"/>
    <m/>
    <s v="AA-ALERT__frbcatdb"/>
    <n v="231"/>
    <n v="571"/>
    <s v="2016-08-17 10:08:46 +0000"/>
    <s v="2019-01-29 20:38:14 +0000"/>
    <n v="895"/>
    <x v="18"/>
    <b v="1"/>
    <n v="0.37094972067039106"/>
    <n v="6.9264069264069264E-2"/>
  </r>
  <r>
    <x v="5"/>
    <x v="3"/>
    <s v="4_HIGH"/>
    <s v="31_Rise-N-Stable"/>
    <n v="10"/>
    <s v="2_FEW"/>
    <n v="4"/>
    <s v="3_SEVERAL"/>
    <n v="6"/>
    <s v="2_FEW"/>
    <n v="0.6"/>
    <s v="REGULAR"/>
    <s v="ABSENCE"/>
    <s v="FEW"/>
    <s v="SIGNIFICANT"/>
    <s v="TURF: REGULAR ABSENCE (2_FEW) with FEW EXCEPTIONS  ;REEDS: 3_SEVERAL ; IDLE Periods:SIGNIFICANT"/>
    <s v="4_HIGH"/>
    <s v="25_MNTNC_MOSTLY"/>
    <s v="3 FOCUSED MEGA MNTNC"/>
    <n v="1054"/>
    <n v="35"/>
    <n v="3"/>
    <n v="15"/>
    <n v="0.66666666666666663"/>
    <n v="11"/>
    <n v="12"/>
    <n v="51"/>
    <n v="55"/>
    <n v="37"/>
    <n v="36"/>
    <n v="169"/>
    <n v="165"/>
    <n v="1"/>
    <n v="1"/>
    <n v="22"/>
    <n v="0"/>
    <n v="170"/>
    <n v="188"/>
    <n v="358"/>
    <n v="11.3333333333333"/>
    <n v="4.8571428571428497"/>
    <n v="56.6666666666666"/>
    <n v="12.533333333333299"/>
    <n v="5.3714285714285701"/>
    <n v="62.6666666666666"/>
    <n v="23.8666666666666"/>
    <n v="0.33933649289099527"/>
    <n v="10.228571428571399"/>
    <n v="119.333333333333"/>
    <n v="1.0909090909090899"/>
    <n v="0.47486033519553073"/>
    <n v="0.2857142857142857"/>
    <n v="0.42857142857142855"/>
    <s v="11_ALMOST_FLAT"/>
    <s v="DO-UNDO"/>
    <s v="arnoldasgudas__Hangfire.MySqlStorage"/>
    <n v="79"/>
    <n v="265"/>
    <s v="2015-12-01 20:25:36 +0000"/>
    <s v="2018-11-22 21:42:56 +0000"/>
    <n v="1087"/>
    <x v="16"/>
    <b v="1"/>
    <n v="0.96964121435142592"/>
    <n v="0.189873417721519"/>
  </r>
  <r>
    <x v="5"/>
    <x v="3"/>
    <s v="4_HIGH"/>
    <s v="42_MultiStep_Inc"/>
    <n v="21"/>
    <s v="4_SEVERAL"/>
    <n v="3"/>
    <s v="3_SEVERAL"/>
    <n v="18"/>
    <s v="4_SEVERAL"/>
    <n v="0.8571428571428571"/>
    <s v="REGULAR"/>
    <s v="ABSENCE"/>
    <s v="FEW"/>
    <s v="SIGNIFICANT"/>
    <s v="TURF: REGULAR ABSENCE (4_SEVERAL) with FEW EXCEPTIONS  ;REEDS: 3_SEVERAL ; IDLE Periods:SIGNIFICANT"/>
    <s v="4_HIGH"/>
    <s v="30_BOTH"/>
    <m/>
    <n v="1420"/>
    <n v="47"/>
    <n v="4"/>
    <n v="45"/>
    <n v="0.46666666666666667"/>
    <n v="4"/>
    <n v="19"/>
    <n v="23"/>
    <n v="103"/>
    <n v="25"/>
    <n v="10"/>
    <n v="117"/>
    <n v="51"/>
    <n v="29"/>
    <n v="15"/>
    <n v="5"/>
    <n v="0"/>
    <n v="146"/>
    <n v="71"/>
    <n v="217"/>
    <n v="3.24444444444444"/>
    <n v="3.1063829787234001"/>
    <n v="36.5"/>
    <n v="1.57777777777777"/>
    <n v="1.5106382978723401"/>
    <n v="17.75"/>
    <n v="4.8222222222222202"/>
    <n v="0.15270935960591134"/>
    <n v="4.6170212765957404"/>
    <n v="54.25"/>
    <n v="4.75"/>
    <n v="0.67281105990783407"/>
    <n v="0.44680851063829785"/>
    <n v="0.95744680851063835"/>
    <s v="14_HIGH"/>
    <m/>
    <s v="blabla1337__skf-flask"/>
    <n v="1890"/>
    <n v="113669"/>
    <s v="2015-01-23 22:01:05 +0000"/>
    <s v="2019-05-10 08:26:56 +0000"/>
    <n v="1567"/>
    <x v="77"/>
    <b v="1"/>
    <n v="0.9061901723037652"/>
    <n v="2.3809523809523808E-2"/>
  </r>
  <r>
    <x v="5"/>
    <x v="1"/>
    <s v="4_HIGH"/>
    <s v="42_MultiStep_Inc"/>
    <n v="58"/>
    <s v="4_SEVERAL"/>
    <n v="1"/>
    <s v="1_SINGLE"/>
    <n v="57"/>
    <s v="4_SEVERAL"/>
    <n v="0.98275862068965514"/>
    <s v="REGULAR"/>
    <s v="PRESENCE"/>
    <s v="FEW"/>
    <s v="LOW"/>
    <s v="TURF: REGULAR PRESENCE (4_SEVERAL) with FEW EXCEPTIONS  ;REEDS: 1_SINGLE ; IDLE Periods:LOW"/>
    <s v="4_HIGH"/>
    <s v="15_EXP_MOSTLY"/>
    <m/>
    <n v="488"/>
    <n v="17"/>
    <n v="2"/>
    <n v="74"/>
    <n v="0.78378378378378377"/>
    <n v="4"/>
    <n v="22"/>
    <n v="28"/>
    <n v="204"/>
    <n v="23"/>
    <n v="5"/>
    <n v="168"/>
    <n v="26"/>
    <n v="45"/>
    <n v="11"/>
    <n v="5"/>
    <n v="0"/>
    <n v="213"/>
    <n v="42"/>
    <n v="255"/>
    <n v="2.8783783783783701"/>
    <n v="12.529411764705801"/>
    <n v="106.5"/>
    <n v="0.56756756756756699"/>
    <n v="2.4705882352941102"/>
    <n v="21"/>
    <n v="3.4459459459459398"/>
    <n v="0.5214723926380368"/>
    <n v="15"/>
    <n v="127.5"/>
    <n v="5.5"/>
    <n v="0.83529411764705885"/>
    <n v="3.4117647058823528"/>
    <n v="4.3529411764705879"/>
    <s v="14_HIGH"/>
    <s v="REGULARLY_UPD"/>
    <s v="builderscon__octav"/>
    <n v="882"/>
    <n v="3814"/>
    <s v="2016-02-21 13:16:19 +0000"/>
    <s v="2017-07-10 01:30:17 +0000"/>
    <n v="504"/>
    <x v="65"/>
    <b v="1"/>
    <n v="0.96825396825396826"/>
    <n v="8.390022675736962E-2"/>
  </r>
  <r>
    <x v="5"/>
    <x v="3"/>
    <s v="4_HIGH"/>
    <s v="42_MultiStep_Inc"/>
    <n v="168"/>
    <s v="4_SEVERAL"/>
    <n v="31"/>
    <s v="4_EXCESSIVE"/>
    <n v="137"/>
    <s v="4_SEVERAL"/>
    <n v="0.81547619047619047"/>
    <s v="REGULAR"/>
    <s v="PRESENCE"/>
    <s v="FEW"/>
    <s v="LOW"/>
    <s v="TURF: REGULAR PRESENCE (4_SEVERAL) with FEW EXCEPTIONS  ;REEDS: 4_EXCESSIVE ; IDLE Periods:LOW"/>
    <s v="4_HIGH"/>
    <s v="30_BOTH"/>
    <m/>
    <n v="2142"/>
    <n v="71"/>
    <n v="6"/>
    <n v="190"/>
    <n v="0.88421052631578945"/>
    <n v="9"/>
    <n v="21"/>
    <n v="68"/>
    <n v="240"/>
    <n v="38"/>
    <n v="26"/>
    <n v="457"/>
    <n v="379"/>
    <n v="278"/>
    <n v="184"/>
    <n v="154"/>
    <n v="0"/>
    <n v="735"/>
    <n v="717"/>
    <n v="1452"/>
    <n v="3.8684210526315699"/>
    <n v="10.352112676056301"/>
    <n v="122.5"/>
    <n v="3.77368421052631"/>
    <n v="10.098591549295699"/>
    <n v="119.5"/>
    <n v="7.6421052631578901"/>
    <n v="0.6775548296780215"/>
    <n v="20.450704225352101"/>
    <n v="242"/>
    <n v="2.3333333333333299"/>
    <n v="0.50619834710743805"/>
    <n v="2.3661971830985915"/>
    <n v="2.676056338028169"/>
    <s v="14_HIGH"/>
    <s v="REGULARLY_UPD"/>
    <s v="cgrates__cgrates"/>
    <n v="7498"/>
    <n v="38248"/>
    <s v="2012-01-24 10:06:01 +0000"/>
    <s v="2019-05-24 09:19:01 +0000"/>
    <n v="2676"/>
    <x v="78"/>
    <b v="1"/>
    <n v="0.80044843049327352"/>
    <n v="2.5340090690850893E-2"/>
  </r>
  <r>
    <x v="5"/>
    <x v="3"/>
    <s v="4_HIGH"/>
    <s v="42_MultiStep_Inc"/>
    <n v="23"/>
    <s v="4_SEVERAL"/>
    <n v="7"/>
    <s v="3_SEVERAL"/>
    <n v="16"/>
    <s v="4_SEVERAL"/>
    <n v="0.69565217391304346"/>
    <s v="REGULAR"/>
    <s v="ABSENCE"/>
    <s v="FEW"/>
    <s v="SIGNIFICANT"/>
    <s v="TURF: REGULAR ABSENCE (4_SEVERAL) with FEW EXCEPTIONS  ;REEDS: 3_SEVERAL ; IDLE Periods:SIGNIFICANT"/>
    <s v="4_HIGH"/>
    <s v="30_BOTH"/>
    <m/>
    <n v="1125"/>
    <n v="37"/>
    <n v="4"/>
    <n v="29"/>
    <n v="0.7931034482758621"/>
    <n v="37"/>
    <n v="60"/>
    <n v="179"/>
    <n v="279"/>
    <n v="31"/>
    <n v="8"/>
    <n v="107"/>
    <n v="19"/>
    <n v="33"/>
    <n v="21"/>
    <n v="7"/>
    <n v="2"/>
    <n v="140"/>
    <n v="49"/>
    <n v="189"/>
    <n v="4.8275862068965498"/>
    <n v="3.7837837837837802"/>
    <n v="35"/>
    <n v="1.68965517241379"/>
    <n v="1.3243243243243199"/>
    <n v="12.25"/>
    <n v="6.5172413793103399"/>
    <n v="0.16785079928952043"/>
    <n v="5.1081081081080999"/>
    <n v="47.25"/>
    <n v="1.6216216216216199"/>
    <n v="0.7407407407407407"/>
    <n v="0.6216216216216216"/>
    <n v="0.78378378378378377"/>
    <s v="14_HIGH"/>
    <m/>
    <s v="energine-cmf__energine"/>
    <n v="3008"/>
    <n v="17514"/>
    <s v="2008-06-28 14:50:20 +0000"/>
    <s v="2018-05-30 09:51:21 +0000"/>
    <n v="3622"/>
    <x v="79"/>
    <b v="1"/>
    <n v="0.31060187741579237"/>
    <n v="9.6409574468085107E-3"/>
  </r>
  <r>
    <x v="5"/>
    <x v="1"/>
    <s v="3_MODERATE"/>
    <s v="31_Rise-N-Stable"/>
    <n v="16"/>
    <s v="4_SEVERAL"/>
    <n v="4"/>
    <s v="3_SEVERAL"/>
    <n v="12"/>
    <s v="3_MODERATE"/>
    <n v="0.75"/>
    <s v="REGULAR"/>
    <s v="ABSENCE"/>
    <s v="FEW"/>
    <s v="SIGNIFICANT"/>
    <s v="TURF: REGULAR ABSENCE (3_MODERATE) with FEW EXCEPTIONS  ;REEDS: 3_SEVERAL ; IDLE Periods:SIGNIFICANT"/>
    <s v="4_HIGH"/>
    <s v="30_BOTH"/>
    <m/>
    <n v="516"/>
    <n v="17"/>
    <n v="2"/>
    <n v="24"/>
    <n v="0.66666666666666663"/>
    <n v="56"/>
    <n v="59"/>
    <n v="239"/>
    <n v="280"/>
    <n v="5"/>
    <n v="2"/>
    <n v="47"/>
    <n v="22"/>
    <n v="30"/>
    <n v="14"/>
    <n v="8"/>
    <n v="0"/>
    <n v="77"/>
    <n v="44"/>
    <n v="121"/>
    <n v="3.2083333333333299"/>
    <n v="4.5294117647058796"/>
    <n v="38.5"/>
    <n v="1.8333333333333299"/>
    <n v="2.5882352941176401"/>
    <n v="22"/>
    <n v="5.0416666666666599"/>
    <n v="0.23404255319148937"/>
    <n v="7.1176470588235201"/>
    <n v="60.5"/>
    <n v="1.0535714285714199"/>
    <n v="0.63636363636363635"/>
    <n v="0.94117647058823528"/>
    <n v="1.411764705882353"/>
    <s v="12_SMALL_SLOPE"/>
    <s v="11_FOCUSEDA-COMMITS"/>
    <s v="enova__landable"/>
    <n v="454"/>
    <n v="1455"/>
    <s v="2014-05-07 18:18:36 +0000"/>
    <s v="2017-06-29 16:20:59 +0000"/>
    <n v="1148"/>
    <x v="68"/>
    <b v="1"/>
    <n v="0.44947735191637633"/>
    <n v="5.2863436123348019E-2"/>
  </r>
  <r>
    <x v="5"/>
    <x v="2"/>
    <s v="4_HIGH"/>
    <s v="42_MultiStep_Inc"/>
    <n v="21"/>
    <s v="4_SEVERAL"/>
    <n v="3"/>
    <s v="3_SEVERAL"/>
    <n v="18"/>
    <s v="4_SEVERAL"/>
    <n v="0.8571428571428571"/>
    <s v="REGULAR"/>
    <s v="PRESENCE"/>
    <s v="NO"/>
    <s v="NO"/>
    <s v="TURF: REGULAR PRESENCE (4_SEVERAL) with NO EXCEPTIONS  ;REEDS: 3_SEVERAL ; IDLE Periods:NO"/>
    <s v="4_HIGH"/>
    <s v="15_EXP_MOSTLY"/>
    <m/>
    <n v="63"/>
    <n v="3"/>
    <n v="1"/>
    <n v="24"/>
    <n v="0.875"/>
    <n v="10"/>
    <n v="23"/>
    <n v="81"/>
    <n v="184"/>
    <n v="17"/>
    <n v="4"/>
    <n v="125"/>
    <n v="32"/>
    <n v="14"/>
    <n v="4"/>
    <n v="3"/>
    <n v="0"/>
    <n v="139"/>
    <n v="39"/>
    <n v="178"/>
    <n v="5.7916666666666599"/>
    <n v="46.3333333333333"/>
    <n v="139"/>
    <n v="1.625"/>
    <n v="13"/>
    <n v="39"/>
    <n v="7.4166666666666599"/>
    <n v="2.78125"/>
    <n v="59.3333333333333"/>
    <n v="178"/>
    <n v="2.2999999999999998"/>
    <n v="0.7808988764044944"/>
    <n v="7"/>
    <n v="8"/>
    <s v="14_HIGH"/>
    <m/>
    <s v="EPICPaaS__appmsgsrv"/>
    <n v="318"/>
    <n v="798"/>
    <s v="2014-10-08 09:38:34 +0000"/>
    <s v="2015-05-07 09:54:03 +0000"/>
    <n v="211"/>
    <x v="76"/>
    <b v="1"/>
    <n v="0.29857819905213268"/>
    <n v="7.5471698113207544E-2"/>
  </r>
  <r>
    <x v="5"/>
    <x v="1"/>
    <s v="4_HIGH"/>
    <s v="90_TURBULENT"/>
    <n v="58"/>
    <s v="4_SEVERAL"/>
    <n v="3"/>
    <s v="3_SEVERAL"/>
    <n v="55"/>
    <s v="4_SEVERAL"/>
    <n v="0.94827586206896552"/>
    <s v="REGULAR"/>
    <s v="PRESENCE"/>
    <s v="FEW"/>
    <s v="LOW"/>
    <s v="TURF: REGULAR PRESENCE (4_SEVERAL) with FEW EXCEPTIONS  ;REEDS: 3_SEVERAL ; IDLE Periods:LOW"/>
    <s v="4_HIGH"/>
    <s v="30_BOTH"/>
    <m/>
    <n v="439"/>
    <n v="15"/>
    <n v="2"/>
    <n v="67"/>
    <n v="0.86567164179104472"/>
    <n v="31"/>
    <n v="35"/>
    <n v="247"/>
    <n v="292"/>
    <n v="10"/>
    <n v="6"/>
    <n v="56"/>
    <n v="39"/>
    <n v="83"/>
    <n v="55"/>
    <n v="20"/>
    <n v="0"/>
    <n v="139"/>
    <n v="114"/>
    <n v="253"/>
    <n v="2.07462686567164"/>
    <n v="9.2666666666666604"/>
    <n v="69.5"/>
    <n v="1.70149253731343"/>
    <n v="7.6"/>
    <n v="57"/>
    <n v="3.7761194029850702"/>
    <n v="0.57499999999999996"/>
    <n v="16.8666666666666"/>
    <n v="126.5"/>
    <n v="1.12903225806451"/>
    <n v="0.54940711462450598"/>
    <n v="3.8666666666666667"/>
    <n v="4.4666666666666668"/>
    <s v="12_SMALL_SLOPE"/>
    <s v="REGULARLY_UPD"/>
    <s v="foodcoopshop__foodcoopshop"/>
    <n v="2826"/>
    <n v="13288"/>
    <s v="2016-10-18 14:04:18 +0000"/>
    <s v="2019-05-23 05:11:08 +0000"/>
    <n v="946"/>
    <x v="13"/>
    <b v="1"/>
    <n v="0.46405919661733613"/>
    <n v="2.3708421797593773E-2"/>
  </r>
  <r>
    <x v="5"/>
    <x v="2"/>
    <s v="4_HIGH"/>
    <s v="42_MultiStep_Inc"/>
    <n v="40"/>
    <s v="4_SEVERAL"/>
    <n v="15"/>
    <s v="4_EXCESSIVE"/>
    <n v="25"/>
    <s v="4_SEVERAL"/>
    <n v="0.625"/>
    <s v="REGULAR"/>
    <s v="PRESENCE"/>
    <s v="NO"/>
    <s v="NO"/>
    <s v="TURF: REGULAR PRESENCE (4_SEVERAL) with NO EXCEPTIONS  ;REEDS: 4_EXCESSIVE ; IDLE Periods:NO"/>
    <s v="4_HIGH"/>
    <s v="30_BOTH"/>
    <m/>
    <n v="162"/>
    <n v="6"/>
    <n v="1"/>
    <n v="50"/>
    <n v="0.8"/>
    <n v="9"/>
    <n v="22"/>
    <n v="57"/>
    <n v="162"/>
    <n v="38"/>
    <n v="25"/>
    <n v="236"/>
    <n v="152"/>
    <n v="32"/>
    <n v="11"/>
    <n v="138"/>
    <n v="54"/>
    <n v="268"/>
    <n v="355"/>
    <n v="623"/>
    <n v="5.36"/>
    <n v="44.6666666666666"/>
    <n v="268"/>
    <n v="7.1"/>
    <n v="59.1666666666666"/>
    <n v="355"/>
    <n v="12.46"/>
    <n v="3.8220858895705523"/>
    <n v="103.833333333333"/>
    <n v="623"/>
    <n v="2.4444444444444402"/>
    <n v="0.4301765650080257"/>
    <n v="6.666666666666667"/>
    <n v="8.3333333333333339"/>
    <s v="14_HIGH"/>
    <m/>
    <s v="HaliteChallenge__Halite-II"/>
    <n v="5443"/>
    <n v="17634"/>
    <s v="2015-10-11 15:11:18 +0000"/>
    <s v="2019-02-09 19:41:44 +0000"/>
    <n v="1217"/>
    <x v="62"/>
    <b v="1"/>
    <n v="0.13311421528348397"/>
    <n v="9.1861106007716329E-3"/>
  </r>
  <r>
    <x v="5"/>
    <x v="3"/>
    <s v="4_HIGH"/>
    <s v="42_MultiStep_Inc"/>
    <n v="63"/>
    <s v="4_SEVERAL"/>
    <n v="8"/>
    <s v="3_SEVERAL"/>
    <n v="55"/>
    <s v="4_SEVERAL"/>
    <n v="0.87301587301587302"/>
    <s v="IRREGULAR"/>
    <s v="PRESENCE"/>
    <s v="Dense-n-Sparse"/>
    <s v="LOW"/>
    <s v="TURF: IRREGULAR PRESENCE (4_SEVERAL) with Dense-n-Sparse EXCEPTIONS  ;REEDS: 3_SEVERAL ; IDLE Periods:LOW"/>
    <s v="4_HIGH"/>
    <s v="30_BOTH"/>
    <m/>
    <n v="1960"/>
    <n v="65"/>
    <n v="6"/>
    <n v="266"/>
    <n v="0.23684210526315788"/>
    <n v="32"/>
    <n v="51"/>
    <n v="309"/>
    <n v="448"/>
    <n v="42"/>
    <n v="23"/>
    <n v="306"/>
    <n v="195"/>
    <n v="96"/>
    <n v="68"/>
    <n v="45"/>
    <n v="0"/>
    <n v="402"/>
    <n v="308"/>
    <n v="710"/>
    <n v="1.51127819548872"/>
    <n v="6.1846153846153804"/>
    <n v="67"/>
    <n v="1.1578947368421"/>
    <n v="4.7384615384615296"/>
    <n v="51.3333333333333"/>
    <n v="2.6691729323308202"/>
    <n v="0.36206017338092811"/>
    <n v="10.9230769230769"/>
    <n v="118.333333333333"/>
    <n v="1.59375"/>
    <n v="0.56619718309859157"/>
    <n v="0.96923076923076923"/>
    <n v="4.092307692307692"/>
    <s v="14_HIGH"/>
    <m/>
    <s v="intelliants__subrion"/>
    <n v="2094"/>
    <n v="22417"/>
    <s v="2013-01-29 06:57:00 +0000"/>
    <s v="2019-05-02 04:40:38 +0000"/>
    <n v="2283"/>
    <x v="80"/>
    <b v="1"/>
    <n v="0.85851949189662724"/>
    <n v="0.12702960840496658"/>
  </r>
  <r>
    <x v="5"/>
    <x v="1"/>
    <s v="4_HIGH"/>
    <s v="51_Drop-n-Stable"/>
    <n v="16"/>
    <s v="4_SEVERAL"/>
    <n v="6"/>
    <s v="3_SEVERAL"/>
    <n v="10"/>
    <s v="2_FEW"/>
    <n v="0.625"/>
    <s v="REGULAR"/>
    <s v="ABSENCE"/>
    <s v="FEW"/>
    <s v="SIGNIFICANT"/>
    <s v="TURF: REGULAR ABSENCE (2_FEW) with FEW EXCEPTIONS  ;REEDS: 3_SEVERAL ; IDLE Periods:SIGNIFICANT"/>
    <s v="4_HIGH"/>
    <s v="30_BOTH"/>
    <s v="5_MEGA_DROP"/>
    <n v="689"/>
    <n v="23"/>
    <n v="2"/>
    <n v="18"/>
    <n v="0.88888888888888884"/>
    <n v="51"/>
    <n v="18"/>
    <n v="430"/>
    <n v="155"/>
    <n v="63"/>
    <n v="96"/>
    <n v="489"/>
    <n v="767"/>
    <n v="4"/>
    <n v="1"/>
    <n v="6"/>
    <n v="0"/>
    <n v="493"/>
    <n v="774"/>
    <n v="1267"/>
    <n v="27.3888888888888"/>
    <n v="21.434782608695599"/>
    <n v="246.5"/>
    <n v="43"/>
    <n v="33.652173913043399"/>
    <n v="387"/>
    <n v="70.3888888888888"/>
    <n v="1.836231884057971"/>
    <n v="55.086956521739097"/>
    <n v="633.5"/>
    <n v="0.35294117647058798"/>
    <n v="0.38910812943962114"/>
    <n v="0.69565217391304346"/>
    <n v="0.78260869565217395"/>
    <s v="14_HIGH"/>
    <m/>
    <s v="joomlatools__joomla-platform"/>
    <n v="591"/>
    <n v="19789"/>
    <s v="2015-06-17 12:24:24 +0000"/>
    <s v="2018-10-03 14:51:29 +0000"/>
    <n v="1204"/>
    <x v="62"/>
    <b v="1"/>
    <n v="0.57225913621262459"/>
    <n v="3.0456852791878174E-2"/>
  </r>
  <r>
    <x v="5"/>
    <x v="3"/>
    <s v="4_HIGH"/>
    <s v="90_TURBULENT"/>
    <n v="20"/>
    <s v="4_SEVERAL"/>
    <n v="5"/>
    <s v="3_SEVERAL"/>
    <n v="15"/>
    <s v="3_MODERATE"/>
    <n v="0.75"/>
    <s v="IRREGULAR"/>
    <s v="PRESENCE"/>
    <s v="Dense-n-Sparse"/>
    <s v="MODERATE"/>
    <s v="TURF: IRREGULAR PRESENCE (3_MODERATE) with Dense-n-Sparse EXCEPTIONS  ;REEDS: 3_SEVERAL ; IDLE Periods:MODERATE"/>
    <s v="4_HIGH"/>
    <s v="30_BOTH"/>
    <m/>
    <n v="1257"/>
    <n v="42"/>
    <n v="4"/>
    <n v="26"/>
    <n v="0.76923076923076927"/>
    <n v="17"/>
    <n v="28"/>
    <n v="71"/>
    <n v="143"/>
    <n v="26"/>
    <n v="15"/>
    <n v="97"/>
    <n v="59"/>
    <n v="53"/>
    <n v="19"/>
    <n v="17"/>
    <n v="0"/>
    <n v="150"/>
    <n v="95"/>
    <n v="245"/>
    <n v="5.7692307692307603"/>
    <n v="3.5714285714285698"/>
    <n v="37.5"/>
    <n v="3.6538461538461502"/>
    <n v="2.2619047619047601"/>
    <n v="23.75"/>
    <n v="9.4230769230769198"/>
    <n v="0.19475357710651828"/>
    <n v="5.8333333333333304"/>
    <n v="61.25"/>
    <n v="1.6470588235294099"/>
    <n v="0.61224489795918369"/>
    <n v="0.47619047619047616"/>
    <n v="0.61904761904761907"/>
    <s v="14_HIGH"/>
    <m/>
    <s v="MDSLab__s4t-iotronic-standalone"/>
    <n v="428"/>
    <n v="2284"/>
    <s v="2015-03-06 11:52:57 +0000"/>
    <s v="2019-03-27 09:50:18 +0000"/>
    <n v="1481"/>
    <x v="7"/>
    <b v="1"/>
    <n v="0.84875084402430789"/>
    <n v="6.0747663551401869E-2"/>
  </r>
  <r>
    <x v="5"/>
    <x v="2"/>
    <s v="4_HIGH"/>
    <s v="0_FLAT"/>
    <n v="7"/>
    <s v="2_FEW"/>
    <n v="7"/>
    <s v="3_SEVERAL"/>
    <n v="0"/>
    <s v="0_NONE"/>
    <n v="0"/>
    <s v="REGULAR"/>
    <s v="ABSENCE"/>
    <s v="NO"/>
    <s v="LOW"/>
    <s v="TURF: REGULAR ABSENCE (0_NONE) with NO EXCEPTIONS  ;REEDS: 3_SEVERAL ; IDLE Periods:LOW"/>
    <s v="4_HIGH"/>
    <s v="30_BOTH"/>
    <s v="do-undo all the time"/>
    <n v="285"/>
    <n v="10"/>
    <n v="1"/>
    <n v="9"/>
    <n v="0.77777777777777779"/>
    <n v="2"/>
    <n v="2"/>
    <n v="27"/>
    <n v="27"/>
    <n v="7"/>
    <n v="7"/>
    <n v="95"/>
    <n v="95"/>
    <n v="0"/>
    <n v="0"/>
    <n v="0"/>
    <n v="0"/>
    <n v="95"/>
    <n v="95"/>
    <n v="190"/>
    <n v="10.5555555555555"/>
    <n v="9.5"/>
    <n v="95"/>
    <n v="10.5555555555555"/>
    <n v="9.5"/>
    <n v="95"/>
    <n v="21.1111111111111"/>
    <n v="0.66433566433566438"/>
    <n v="19"/>
    <n v="190"/>
    <n v="1"/>
    <n v="0.5"/>
    <n v="0.7"/>
    <n v="0.9"/>
    <s v="0_FLAT"/>
    <s v="0_NONE + DO-UNDO"/>
    <s v="nooku__joomla-todo"/>
    <n v="132"/>
    <n v="462"/>
    <s v="2013-08-07 06:57:35 +0000"/>
    <s v="2018-02-27 10:00:01 +0000"/>
    <n v="1665"/>
    <x v="21"/>
    <b v="1"/>
    <n v="0.17117117117117117"/>
    <n v="6.8181818181818177E-2"/>
  </r>
  <r>
    <x v="5"/>
    <x v="3"/>
    <s v="4_HIGH"/>
    <s v="42_MultiStep_Inc"/>
    <n v="232"/>
    <s v="4_SEVERAL"/>
    <n v="25"/>
    <s v="4_EXCESSIVE"/>
    <n v="207"/>
    <s v="4_SEVERAL"/>
    <n v="0.89224137931034486"/>
    <s v="REGULAR"/>
    <s v="PRESENCE"/>
    <s v="FEW"/>
    <s v="LOW"/>
    <s v="TURF: REGULAR PRESENCE (4_SEVERAL) with FEW EXCEPTIONS  ;REEDS: 4_EXCESSIVE ; IDLE Periods:LOW"/>
    <s v="4_HIGH"/>
    <s v="30_BOTH"/>
    <m/>
    <n v="3170"/>
    <n v="105"/>
    <n v="9"/>
    <n v="516"/>
    <n v="0.44961240310077522"/>
    <n v="48"/>
    <n v="135"/>
    <n v="297"/>
    <n v="819"/>
    <n v="301"/>
    <n v="214"/>
    <n v="1774"/>
    <n v="1321"/>
    <n v="240"/>
    <n v="171"/>
    <n v="331"/>
    <n v="8"/>
    <n v="2014"/>
    <n v="1831"/>
    <n v="3845"/>
    <n v="3.9031007751937898"/>
    <n v="19.180952380952299"/>
    <n v="223.777777777777"/>
    <n v="3.5484496124031"/>
    <n v="17.438095238095201"/>
    <n v="203.444444444444"/>
    <n v="7.4515503875968996"/>
    <n v="1.2125512456638285"/>
    <n v="36.619047619047599"/>
    <n v="427.222222222222"/>
    <n v="2.8125"/>
    <n v="0.52379713914174253"/>
    <n v="2.2095238095238097"/>
    <n v="4.9142857142857146"/>
    <s v="14_HIGH"/>
    <s v="REGULARLY_UPD"/>
    <s v="opencart__opencart"/>
    <n v="7150"/>
    <n v="114511"/>
    <s v="2009-02-11 17:25:48 +0000"/>
    <s v="2019-05-05 04:35:34 +0000"/>
    <n v="3734"/>
    <x v="81"/>
    <b v="1"/>
    <n v="0.84895554365291914"/>
    <n v="7.2167832167832166E-2"/>
  </r>
  <r>
    <x v="5"/>
    <x v="3"/>
    <s v="4_HIGH"/>
    <s v="90_TURBULENT"/>
    <n v="48"/>
    <s v="4_SEVERAL"/>
    <n v="7"/>
    <s v="3_SEVERAL"/>
    <n v="41"/>
    <s v="4_SEVERAL"/>
    <n v="0.85416666666666663"/>
    <s v="REGULAR"/>
    <s v="ABSENCE"/>
    <s v="Dense-n-Sparse"/>
    <s v="SIGNIFICANT"/>
    <s v="TURF: REGULAR ABSENCE (4_SEVERAL) with Dense-n-Sparse EXCEPTIONS  ;REEDS: 3_SEVERAL ; IDLE Periods:SIGNIFICANT"/>
    <s v="4_HIGH"/>
    <s v="30_BOTH"/>
    <s v="5_HIGH_N_FROZEN"/>
    <n v="847"/>
    <n v="28"/>
    <n v="3"/>
    <n v="52"/>
    <n v="0.92307692307692313"/>
    <n v="23"/>
    <n v="22"/>
    <n v="208"/>
    <n v="185"/>
    <n v="26"/>
    <n v="27"/>
    <n v="169"/>
    <n v="207"/>
    <n v="76"/>
    <n v="61"/>
    <n v="15"/>
    <n v="9"/>
    <n v="245"/>
    <n v="292"/>
    <n v="537"/>
    <n v="4.7115384615384599"/>
    <n v="8.75"/>
    <n v="81.6666666666666"/>
    <n v="5.6153846153846096"/>
    <n v="10.4285714285714"/>
    <n v="97.3333333333333"/>
    <n v="10.326923076923"/>
    <n v="0.63325471698113212"/>
    <n v="19.178571428571399"/>
    <n v="179"/>
    <n v="0.95652173913043403"/>
    <n v="0.45623836126629425"/>
    <n v="1.7142857142857142"/>
    <n v="1.8571428571428572"/>
    <s v="TURBULENT"/>
    <s v="MIXED: DENSE-N-FROZEN"/>
    <s v="pinterest__teletraan"/>
    <n v="851"/>
    <n v="4201"/>
    <s v="2016-01-13 19:45:42 +0000"/>
    <s v="2019-05-15 18:04:51 +0000"/>
    <n v="1217"/>
    <x v="40"/>
    <b v="1"/>
    <n v="0.69597370583401807"/>
    <n v="6.1104582843713277E-2"/>
  </r>
  <r>
    <x v="5"/>
    <x v="3"/>
    <s v="4_HIGH"/>
    <s v="54_Multistep_Dec"/>
    <n v="29"/>
    <s v="4_SEVERAL"/>
    <n v="8"/>
    <s v="3_SEVERAL"/>
    <n v="21"/>
    <s v="4_SEVERAL"/>
    <n v="0.72413793103448276"/>
    <s v="IRREGULAR"/>
    <s v="PRESENCE"/>
    <s v="Dense-n-Sparse"/>
    <s v="MODERATE"/>
    <s v="TURF: IRREGULAR PRESENCE (4_SEVERAL) with Dense-n-Sparse EXCEPTIONS  ;REEDS: 3_SEVERAL ; IDLE Periods:MODERATE"/>
    <s v="4_HIGH"/>
    <s v="30_BOTH"/>
    <s v="5_MEGA_DROP"/>
    <n v="1637"/>
    <n v="54"/>
    <n v="5"/>
    <n v="44"/>
    <n v="0.65909090909090906"/>
    <n v="10"/>
    <n v="1"/>
    <n v="48"/>
    <n v="8"/>
    <n v="17"/>
    <n v="26"/>
    <n v="94"/>
    <n v="156"/>
    <n v="33"/>
    <n v="11"/>
    <n v="58"/>
    <n v="0"/>
    <n v="127"/>
    <n v="225"/>
    <n v="352"/>
    <n v="2.88636363636363"/>
    <n v="2.3518518518518499"/>
    <n v="25.4"/>
    <n v="5.1136363636363598"/>
    <n v="4.1666666666666599"/>
    <n v="45"/>
    <n v="8"/>
    <n v="0.21489621489621491"/>
    <n v="6.5185185185185102"/>
    <n v="70.400000000000006"/>
    <n v="0.1"/>
    <n v="0.36079545454545453"/>
    <n v="0.53703703703703709"/>
    <n v="0.81481481481481477"/>
    <s v="13_MODERATE"/>
    <s v="REGULARLY_UPD"/>
    <s v="pods-framework__pods"/>
    <n v="6297"/>
    <n v="15233"/>
    <s v="2008-10-08 17:09:05 +0000"/>
    <s v="2019-04-23 17:23:42 +0000"/>
    <n v="3849"/>
    <x v="71"/>
    <b v="1"/>
    <n v="0.42530527409716812"/>
    <n v="6.9874543433380972E-3"/>
  </r>
  <r>
    <x v="5"/>
    <x v="1"/>
    <s v="4_HIGH"/>
    <s v="90_TURBULENT"/>
    <n v="9"/>
    <s v="2_FEW"/>
    <n v="3"/>
    <s v="3_SEVERAL"/>
    <n v="6"/>
    <s v="2_FEW"/>
    <n v="0.66666666666666663"/>
    <s v="REGULAR"/>
    <s v="ABSENCE"/>
    <s v="FEW"/>
    <s v="SIGNIFICANT"/>
    <s v="TURF: REGULAR ABSENCE (2_FEW) with FEW EXCEPTIONS  ;REEDS: 3_SEVERAL ; IDLE Periods:SIGNIFICANT"/>
    <s v="4_HIGH"/>
    <s v="30_BOTH"/>
    <m/>
    <n v="427"/>
    <n v="15"/>
    <n v="2"/>
    <n v="14"/>
    <n v="0.6428571428571429"/>
    <n v="37"/>
    <n v="40"/>
    <n v="213"/>
    <n v="243"/>
    <n v="9"/>
    <n v="6"/>
    <n v="68"/>
    <n v="38"/>
    <n v="0"/>
    <n v="0"/>
    <n v="6"/>
    <n v="0"/>
    <n v="68"/>
    <n v="44"/>
    <n v="112"/>
    <n v="4.8571428571428497"/>
    <n v="4.5333333333333297"/>
    <n v="34"/>
    <n v="3.1428571428571401"/>
    <n v="2.93333333333333"/>
    <n v="22"/>
    <n v="8"/>
    <n v="0.26168224299065418"/>
    <n v="7.4666666666666597"/>
    <n v="56"/>
    <n v="1.08108108108108"/>
    <n v="0.6071428571428571"/>
    <n v="0.6"/>
    <n v="0.93333333333333335"/>
    <s v="12_SMALL_SLOPE"/>
    <s v="10_FEW_SMALL_A-COMMITS"/>
    <s v="processone__ejabberd"/>
    <n v="6722"/>
    <n v="21937"/>
    <s v="2002-11-18 20:39:47 +0000"/>
    <s v="2019-05-25 09:30:04 +0000"/>
    <n v="6031"/>
    <x v="82"/>
    <b v="1"/>
    <n v="7.0800862211905152E-2"/>
    <n v="2.0827134781315083E-3"/>
  </r>
  <r>
    <x v="5"/>
    <x v="1"/>
    <s v="4_HIGH"/>
    <s v="41_2-Step_INC"/>
    <n v="11"/>
    <s v="3_MODERATE"/>
    <n v="2"/>
    <s v="2_DOUBLE"/>
    <n v="9"/>
    <s v="2_FEW"/>
    <n v="0.81818181818181823"/>
    <s v="REGULAR"/>
    <s v="ABSENCE"/>
    <s v="FEW"/>
    <s v="SIGNIFICANT"/>
    <s v="TURF: REGULAR ABSENCE (2_FEW) with FEW EXCEPTIONS  ;REEDS: 2_DOUBLE ; IDLE Periods:SIGNIFICANT"/>
    <s v="4_HIGH"/>
    <s v="30_BOTH"/>
    <m/>
    <n v="722"/>
    <n v="24"/>
    <n v="2"/>
    <n v="27"/>
    <n v="0.40740740740740738"/>
    <n v="24"/>
    <n v="26"/>
    <n v="190"/>
    <n v="210"/>
    <n v="8"/>
    <n v="6"/>
    <n v="62"/>
    <n v="52"/>
    <n v="21"/>
    <n v="11"/>
    <n v="2"/>
    <n v="0"/>
    <n v="83"/>
    <n v="65"/>
    <n v="148"/>
    <n v="3.07407407407407"/>
    <n v="3.4583333333333299"/>
    <n v="41.5"/>
    <n v="2.4074074074073999"/>
    <n v="2.7083333333333299"/>
    <n v="32.5"/>
    <n v="5.4814814814814801"/>
    <n v="0.20470262793914246"/>
    <n v="6.1666666666666599"/>
    <n v="74"/>
    <n v="1.0833333333333299"/>
    <n v="0.56081081081081086"/>
    <n v="0.45833333333333331"/>
    <n v="1.125"/>
    <s v="11_ALMOST_FLAT"/>
    <s v="10_FEW_SMALL_A-COMMITS"/>
    <s v="quickapps__cms"/>
    <n v="1477"/>
    <n v="12473"/>
    <s v="2014-04-05 02:26:44 +0000"/>
    <s v="2018-05-15 17:56:49 +0000"/>
    <n v="1501"/>
    <x v="1"/>
    <b v="1"/>
    <n v="0.48101265822784811"/>
    <n v="1.8280297901150981E-2"/>
  </r>
  <r>
    <x v="5"/>
    <x v="3"/>
    <s v="4_HIGH"/>
    <s v="42_MultiStep_Inc"/>
    <n v="39"/>
    <s v="4_SEVERAL"/>
    <n v="9"/>
    <s v="3_SEVERAL"/>
    <n v="30"/>
    <s v="4_SEVERAL"/>
    <n v="0.76923076923076927"/>
    <s v="IRREGULAR"/>
    <s v="PRESENCE"/>
    <s v="Dense-n-Sparse"/>
    <s v="SIGNIFICANT"/>
    <s v="TURF: IRREGULAR PRESENCE (4_SEVERAL) with Dense-n-Sparse EXCEPTIONS  ;REEDS: 3_SEVERAL ; IDLE Periods:SIGNIFICANT"/>
    <s v="4_HIGH"/>
    <s v="15_EXP_MOSTLY"/>
    <m/>
    <n v="1033"/>
    <n v="34"/>
    <n v="3"/>
    <n v="46"/>
    <n v="0.84782608695652173"/>
    <n v="29"/>
    <n v="59"/>
    <n v="257"/>
    <n v="575"/>
    <n v="30"/>
    <n v="0"/>
    <n v="266"/>
    <n v="0"/>
    <n v="58"/>
    <n v="6"/>
    <n v="42"/>
    <n v="0"/>
    <n v="324"/>
    <n v="48"/>
    <n v="372"/>
    <n v="7.0434782608695601"/>
    <n v="9.5294117647058805"/>
    <n v="108"/>
    <n v="1.0434782608695601"/>
    <n v="1.4117647058823499"/>
    <n v="16"/>
    <n v="8.0869565217391308"/>
    <n v="0.35976789168278528"/>
    <n v="10.9411764705882"/>
    <n v="124"/>
    <n v="2.0344827586206802"/>
    <n v="0.87096774193548387"/>
    <n v="1.1470588235294117"/>
    <n v="1.3529411764705883"/>
    <s v="14_HIGH"/>
    <m/>
    <s v="studygolang__studygolang"/>
    <n v="750"/>
    <n v="5461"/>
    <s v="2013-03-05 04:38:52 +0000"/>
    <s v="2019-05-07 03:26:12 +0000"/>
    <n v="2253"/>
    <x v="83"/>
    <b v="1"/>
    <n v="0.45849977807367953"/>
    <n v="6.133333333333333E-2"/>
  </r>
  <r>
    <x v="5"/>
    <x v="3"/>
    <s v="4_HIGH"/>
    <s v="54_Multistep_Dec"/>
    <n v="46"/>
    <s v="4_SEVERAL"/>
    <n v="6"/>
    <s v="3_SEVERAL"/>
    <n v="40"/>
    <s v="4_SEVERAL"/>
    <n v="0.86956521739130432"/>
    <s v="IRREGULAR"/>
    <s v="PRESENCE"/>
    <s v="Dense-n-Sparse"/>
    <s v="SIGNIFICANT"/>
    <s v="TURF: IRREGULAR PRESENCE (4_SEVERAL) with Dense-n-Sparse EXCEPTIONS  ;REEDS: 3_SEVERAL ; IDLE Periods:SIGNIFICANT"/>
    <s v="4_HIGH"/>
    <s v="30_BOTH"/>
    <m/>
    <n v="2555"/>
    <n v="84"/>
    <n v="7"/>
    <n v="126"/>
    <n v="0.36507936507936506"/>
    <n v="61"/>
    <n v="50"/>
    <n v="418"/>
    <n v="370"/>
    <n v="11"/>
    <n v="22"/>
    <n v="60"/>
    <n v="111"/>
    <n v="60"/>
    <n v="57"/>
    <n v="16"/>
    <n v="0"/>
    <n v="120"/>
    <n v="184"/>
    <n v="304"/>
    <n v="0.952380952380952"/>
    <n v="1.4285714285714199"/>
    <n v="17.1428571428571"/>
    <n v="1.46031746031746"/>
    <n v="2.1904761904761898"/>
    <n v="26.285714285714199"/>
    <n v="2.4126984126984099"/>
    <n v="0.1189358372456964"/>
    <n v="3.6190476190476102"/>
    <n v="43.428571428571402"/>
    <n v="0.81967213114754101"/>
    <n v="0.39473684210526316"/>
    <n v="0.54761904761904767"/>
    <n v="1.5"/>
    <s v="14_HIGH"/>
    <m/>
    <s v="torrentpier__torrentpier"/>
    <n v="953"/>
    <n v="20132"/>
    <s v="2011-06-27 21:23:51 +0000"/>
    <s v="2018-06-26 21:06:05 +0000"/>
    <n v="2555"/>
    <x v="42"/>
    <b v="1"/>
    <n v="1"/>
    <n v="0.13221406086044071"/>
  </r>
  <r>
    <x v="5"/>
    <x v="3"/>
    <s v="4_HIGH"/>
    <s v="42_MultiStep_Inc"/>
    <n v="20"/>
    <s v="4_SEVERAL"/>
    <n v="1"/>
    <s v="1_SINGLE"/>
    <n v="19"/>
    <s v="4_SEVERAL"/>
    <n v="0.95"/>
    <s v="REGULAR"/>
    <s v="ABSENCE"/>
    <s v="FEW"/>
    <s v="SIGNIFICANT"/>
    <s v="TURF: REGULAR ABSENCE (4_SEVERAL) with FEW EXCEPTIONS  ;REEDS: 1_SINGLE ; IDLE Periods:SIGNIFICANT"/>
    <s v="4_HIGH"/>
    <s v="30_BOTH"/>
    <s v="spike-rise &amp; flat for 4 years"/>
    <n v="1447"/>
    <n v="48"/>
    <n v="4"/>
    <n v="24"/>
    <n v="0.83333333333333337"/>
    <n v="11"/>
    <n v="22"/>
    <n v="55"/>
    <n v="123"/>
    <n v="11"/>
    <n v="0"/>
    <n v="68"/>
    <n v="0"/>
    <n v="12"/>
    <n v="12"/>
    <n v="21"/>
    <n v="0"/>
    <n v="80"/>
    <n v="33"/>
    <n v="113"/>
    <n v="3.3333333333333299"/>
    <n v="1.6666666666666601"/>
    <n v="20"/>
    <n v="1.375"/>
    <n v="0.6875"/>
    <n v="8.25"/>
    <n v="4.7083333333333304"/>
    <n v="7.8038674033149166E-2"/>
    <n v="2.3541666666666599"/>
    <n v="28.25"/>
    <n v="2"/>
    <n v="0.70796460176991149"/>
    <n v="0.41666666666666669"/>
    <n v="0.5"/>
    <s v="14_HIGH"/>
    <m/>
    <s v="tronsha__cerberus"/>
    <n v="999"/>
    <n v="2412"/>
    <s v="2012-08-29 11:24:12 +0000"/>
    <s v="2019-02-20 08:48:39 +0000"/>
    <n v="2365"/>
    <x v="84"/>
    <b v="1"/>
    <n v="0.61183932346723047"/>
    <n v="2.4024024024024024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s v="azzlack__Sentinel.OAuth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3"/>
    <n v="0"/>
    <n v="3"/>
    <n v="3"/>
    <n v="9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azzlack__Sentinel.OAuth"/>
    <n v="313"/>
    <n v="1813"/>
    <s v="2015-04-17 21:49:56 +0000"/>
    <s v="2017-10-31 11:17:42 +0000"/>
    <n v="927"/>
    <n v="30"/>
    <b v="1"/>
    <n v="0"/>
    <n v="9.5846645367412137E-3"/>
  </r>
  <r>
    <s v="bgentry__que-go"/>
    <x v="0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662"/>
    <n v="22"/>
    <n v="2"/>
    <n v="3"/>
    <n v="0"/>
    <n v="1"/>
    <n v="1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3636363636363635"/>
    <s v="0_FLAT"/>
    <s v="0_NONE"/>
    <s v="bgentry__que-go"/>
    <n v="43"/>
    <n v="74"/>
    <s v="2014-10-25 06:18:15 +0000"/>
    <s v="2018-12-08 20:21:47 +0000"/>
    <n v="1505"/>
    <n v="49"/>
    <b v="1"/>
    <n v="0.4398671096345515"/>
    <n v="6.9767441860465115E-2"/>
  </r>
  <r>
    <s v="damnpoet__yiicart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97"/>
    <n v="7"/>
    <n v="1"/>
    <n v="7"/>
    <n v="0"/>
    <n v="109"/>
    <n v="109"/>
    <n v="700"/>
    <n v="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"/>
    <s v="0_FLAT"/>
    <s v="0_NONE"/>
    <s v="damnpoet__yiicart"/>
    <n v="209"/>
    <n v="12283"/>
    <s v="2013-07-16 12:26:44 +0000"/>
    <s v="2014-04-06 05:50:35 +0000"/>
    <n v="263"/>
    <n v="8"/>
    <b v="1"/>
    <n v="0.74904942965779464"/>
    <n v="3.3492822966507178E-2"/>
  </r>
  <r>
    <s v="goproj__note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"/>
    <n v="1"/>
    <n v="1"/>
    <n v="2"/>
    <n v="0"/>
    <n v="2"/>
    <n v="2"/>
    <n v="14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goproj__note"/>
    <n v="28"/>
    <n v="189"/>
    <s v="2014-08-14 02:38:25 +0000"/>
    <s v="2014-09-17 01:27:27 +0000"/>
    <n v="33"/>
    <n v="1"/>
    <b v="1"/>
    <n v="0.12121212121212122"/>
    <n v="7.1428571428571425E-2"/>
  </r>
  <r>
    <s v="HXLStandard__hxl-proxy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3"/>
    <n v="2"/>
    <n v="1"/>
    <n v="3"/>
    <n v="0"/>
    <n v="2"/>
    <n v="2"/>
    <n v="15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.5"/>
    <s v="0_FLAT"/>
    <s v="0_NONE"/>
    <s v="HXLStandard__hxl-proxy"/>
    <n v="809"/>
    <n v="2930"/>
    <s v="2015-02-07 22:05:19 +0000"/>
    <s v="2019-04-04 15:58:56 +0000"/>
    <n v="1516"/>
    <n v="49"/>
    <b v="1"/>
    <n v="2.1767810026385226E-2"/>
    <n v="3.708281829419036E-3"/>
  </r>
  <r>
    <s v="ichthus-soft__bible-api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ichthus-soft__bible-api"/>
    <n v="38"/>
    <n v="116"/>
    <s v="2014-07-30 08:00:21 +0000"/>
    <s v="2015-03-17 12:08:49 +0000"/>
    <n v="230"/>
    <n v="7"/>
    <b v="1"/>
    <n v="0"/>
    <n v="5.2631578947368418E-2"/>
  </r>
  <r>
    <s v="jalkoby__squasher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22"/>
    <n v="11"/>
    <n v="1"/>
    <n v="2"/>
    <n v="0"/>
    <n v="5"/>
    <n v="5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jalkoby__squasher"/>
    <n v="75"/>
    <n v="211"/>
    <s v="2014-01-19 19:09:47 +0000"/>
    <s v="2019-03-29 14:02:40 +0000"/>
    <n v="1894"/>
    <n v="62"/>
    <b v="1"/>
    <n v="0.1700105596620908"/>
    <n v="2.6666666666666668E-2"/>
  </r>
  <r>
    <s v="jgauffin__griffin.mvccontrib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3"/>
    <n v="1"/>
    <n v="1"/>
    <n v="2"/>
    <n v="0"/>
    <n v="2"/>
    <n v="2"/>
    <n v="1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jgauffin__griffin.mvccontrib"/>
    <n v="72"/>
    <n v="3276"/>
    <s v="2011-09-13 07:57:47 +0000"/>
    <s v="2016-11-03 11:40:21 +0000"/>
    <n v="1878"/>
    <n v="61"/>
    <b v="1"/>
    <n v="6.9222577209797657E-3"/>
    <n v="2.7777777777777776E-2"/>
  </r>
  <r>
    <s v="jmcneese__bitmasked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jmcneese__bitmasked"/>
    <n v="23"/>
    <n v="70"/>
    <s v="2011-04-04 21:33:25 +0000"/>
    <s v="2015-04-23 21:15:13 +0000"/>
    <n v="1479"/>
    <n v="48"/>
    <b v="1"/>
    <n v="0"/>
    <n v="8.6956521739130432E-2"/>
  </r>
  <r>
    <s v="knightliao__disconf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"/>
    <n v="1"/>
    <n v="1"/>
    <n v="2"/>
    <n v="0"/>
    <n v="6"/>
    <n v="6"/>
    <n v="41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knightliao__disconf"/>
    <n v="1099"/>
    <n v="16556"/>
    <s v="2014-05-30 09:39:27 +0000"/>
    <s v="2018-07-26 06:31:05 +0000"/>
    <n v="1517"/>
    <n v="49"/>
    <b v="1"/>
    <n v="1.3183915622940012E-3"/>
    <n v="1.8198362147406734E-3"/>
  </r>
  <r>
    <s v="leighmacdonald__php_rbac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2"/>
    <n v="2"/>
    <n v="1"/>
    <n v="2"/>
    <n v="0"/>
    <n v="4"/>
    <n v="4"/>
    <n v="19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"/>
    <s v="0_FLAT"/>
    <s v="0_NONE"/>
    <s v="leighmacdonald__php_rbac"/>
    <n v="59"/>
    <n v="222"/>
    <s v="2013-03-11 22:40:18 +0000"/>
    <s v="2013-11-30 08:01:03 +0000"/>
    <n v="263"/>
    <n v="8"/>
    <b v="1"/>
    <n v="0.19771863117870722"/>
    <n v="3.3898305084745763E-2"/>
  </r>
  <r>
    <s v="magikcypress__slim-boot-boilerplate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25"/>
    <n v="5"/>
    <n v="1"/>
    <n v="4"/>
    <n v="0"/>
    <n v="2"/>
    <n v="2"/>
    <n v="1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8"/>
    <s v="0_FLAT"/>
    <s v="0_NONE"/>
    <s v="magikcypress__slim-boot-boilerplate"/>
    <n v="31"/>
    <n v="2287"/>
    <s v="2013-09-29 17:30:46 +0000"/>
    <s v="2014-02-02 22:43:30 +0000"/>
    <n v="126"/>
    <n v="4"/>
    <b v="1"/>
    <n v="0.99206349206349209"/>
    <n v="0.12903225806451613"/>
  </r>
  <r>
    <s v="marmelab__comfygure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"/>
    <n v="1"/>
    <n v="1"/>
    <n v="2"/>
    <n v="0"/>
    <n v="6"/>
    <n v="6"/>
    <n v="38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armelab__comfygure"/>
    <n v="274"/>
    <n v="1222"/>
    <s v="2017-02-24 13:03:52 +0000"/>
    <s v="2019-05-24 16:21:01 +0000"/>
    <n v="819"/>
    <n v="27"/>
    <b v="1"/>
    <n v="1.221001221001221E-3"/>
    <n v="7.2992700729927005E-3"/>
  </r>
  <r>
    <s v="marssa__footprint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4"/>
    <n v="2"/>
    <n v="1"/>
    <n v="3"/>
    <n v="0"/>
    <n v="3"/>
    <n v="3"/>
    <n v="22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.5"/>
    <s v="0_FLAT"/>
    <s v="0_NONE"/>
    <s v="marssa__footprint"/>
    <n v="162"/>
    <n v="2095"/>
    <s v="2011-07-25 13:58:30 +0000"/>
    <s v="2012-11-16 12:28:35 +0000"/>
    <n v="479"/>
    <n v="15"/>
    <b v="1"/>
    <n v="0.11273486430062631"/>
    <n v="1.8518518518518517E-2"/>
  </r>
  <r>
    <s v="matthewfranglen__postgres-elasticsearch-fdw"/>
    <x v="0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03"/>
    <n v="17"/>
    <n v="2"/>
    <n v="4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23529411764705882"/>
    <s v="0_FLAT"/>
    <s v="0_NONE"/>
    <s v="matthewfranglen__postgres-elasticsearch-fdw"/>
    <n v="128"/>
    <n v="252"/>
    <s v="2015-06-09 11:04:51 +0000"/>
    <s v="2017-07-28 21:14:50 +0000"/>
    <n v="780"/>
    <n v="25"/>
    <b v="1"/>
    <n v="0.64487179487179491"/>
    <n v="3.125E-2"/>
  </r>
  <r>
    <s v="mbilbille__jpnforphp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bilbille__jpnforphp"/>
    <n v="262"/>
    <n v="661"/>
    <s v="2012-05-05 00:33:11 +0000"/>
    <s v="2017-07-26 14:35:05 +0000"/>
    <n v="1908"/>
    <n v="62"/>
    <b v="1"/>
    <n v="0"/>
    <n v="7.6335877862595417E-3"/>
  </r>
  <r>
    <s v="mozilla__ichnaea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6"/>
    <n v="1"/>
    <n v="1"/>
    <n v="2"/>
    <n v="0"/>
    <n v="48"/>
    <n v="48"/>
    <n v="784"/>
    <n v="7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ozilla__ichnaea"/>
    <n v="3099"/>
    <n v="12472"/>
    <s v="2013-04-17 13:40:08 +0000"/>
    <s v="2018-08-30 16:44:25 +0000"/>
    <n v="1961"/>
    <n v="64"/>
    <b v="1"/>
    <n v="8.1591024987251407E-3"/>
    <n v="6.4536947402387866E-4"/>
  </r>
  <r>
    <s v="outbrain__orchestrator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29"/>
    <n v="8"/>
    <n v="1"/>
    <n v="3"/>
    <n v="0"/>
    <n v="1"/>
    <n v="1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375"/>
    <s v="0_FLAT"/>
    <s v="0_NONE"/>
    <s v="outbrain__orchestrator"/>
    <n v="979"/>
    <n v="4281"/>
    <s v="2014-04-24 12:06:37 +0000"/>
    <s v="2016-12-08 14:29:25 +0000"/>
    <n v="959"/>
    <n v="31"/>
    <b v="1"/>
    <n v="0.23879040667361837"/>
    <n v="3.0643513789581204E-3"/>
  </r>
  <r>
    <s v="portrino__px_hybrid_auth"/>
    <x v="0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17"/>
    <n v="17"/>
    <n v="2"/>
    <n v="2"/>
    <n v="0"/>
    <n v="2"/>
    <n v="2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1764705882352941"/>
    <s v="0_FLAT"/>
    <s v="0_NONE"/>
    <s v="portrino__px_hybrid_auth"/>
    <n v="79"/>
    <n v="857"/>
    <s v="2015-04-09 05:33:37 +0000"/>
    <s v="2017-04-26 11:30:09 +0000"/>
    <n v="748"/>
    <n v="24"/>
    <b v="1"/>
    <n v="0.69117647058823528"/>
    <n v="2.5316455696202531E-2"/>
  </r>
  <r>
    <s v="prooph__pdo-snapshot-store"/>
    <x v="0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98"/>
    <n v="17"/>
    <n v="2"/>
    <n v="3"/>
    <n v="0"/>
    <n v="1"/>
    <n v="1"/>
    <n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7647058823529413"/>
    <s v="0_FLAT"/>
    <s v="0_NONE"/>
    <s v="prooph__pdo-snapshot-store"/>
    <n v="76"/>
    <n v="181"/>
    <s v="2016-12-02 09:04:23 +0000"/>
    <s v="2019-04-26 23:36:01 +0000"/>
    <n v="875"/>
    <n v="28"/>
    <b v="1"/>
    <n v="0.56914285714285717"/>
    <n v="3.9473684210526314E-2"/>
  </r>
  <r>
    <s v="protosam__hostcontrol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2"/>
    <n v="1"/>
    <n v="1"/>
    <n v="7"/>
    <n v="0"/>
    <n v="12"/>
    <n v="12"/>
    <n v="63"/>
    <n v="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7"/>
    <s v="0_FLAT"/>
    <s v="0_NONE"/>
    <s v="protosam__hostcontrol"/>
    <n v="18"/>
    <n v="1258"/>
    <s v="2016-01-14 23:46:31 +0000"/>
    <s v="2018-12-23 07:10:58 +0000"/>
    <n v="1073"/>
    <n v="35"/>
    <b v="1"/>
    <n v="1.1183597390493943E-2"/>
    <n v="0.3888888888888889"/>
  </r>
  <r>
    <s v="RichMercer__ContentMetadata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3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RichMercer__ContentMetadata"/>
    <n v="40"/>
    <n v="126"/>
    <s v="2016-07-03 17:51:06 +0000"/>
    <s v="2019-03-22 11:13:10 +0000"/>
    <n v="991"/>
    <n v="32"/>
    <b v="1"/>
    <n v="0"/>
    <n v="7.4999999999999997E-2"/>
  </r>
  <r>
    <s v="rill-event-sourcing__rill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0"/>
    <n v="1"/>
    <n v="1"/>
    <n v="2"/>
    <n v="0"/>
    <n v="2"/>
    <n v="2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rill-event-sourcing__rill"/>
    <n v="152"/>
    <n v="385"/>
    <s v="2014-07-08 14:20:42 +0000"/>
    <s v="2016-12-29 11:07:41 +0000"/>
    <n v="904"/>
    <n v="29"/>
    <b v="1"/>
    <n v="2.2123893805309734E-2"/>
    <n v="1.3157894736842105E-2"/>
  </r>
  <r>
    <s v="RiotingNerds__sails-hook-audittrail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21"/>
    <n v="11"/>
    <n v="1"/>
    <n v="2"/>
    <n v="0"/>
    <n v="1"/>
    <n v="1"/>
    <n v="1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RiotingNerds__sails-hook-audittrail"/>
    <n v="39"/>
    <n v="116"/>
    <s v="2015-07-06 15:43:20 +0000"/>
    <s v="2016-05-28 17:40:04 +0000"/>
    <n v="327"/>
    <n v="10"/>
    <b v="1"/>
    <n v="0.98165137614678899"/>
    <n v="5.128205128205128E-2"/>
  </r>
  <r>
    <s v="rogeriopvl__nodo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7"/>
    <n v="1"/>
    <n v="1"/>
    <n v="3"/>
    <n v="0"/>
    <n v="2"/>
    <n v="2"/>
    <n v="2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rogeriopvl__nodo"/>
    <n v="145"/>
    <n v="583"/>
    <s v="2012-04-19 09:44:24 +0000"/>
    <s v="2017-06-12 12:17:27 +0000"/>
    <n v="1880"/>
    <n v="61"/>
    <b v="1"/>
    <n v="3.7234042553191491E-3"/>
    <n v="2.0689655172413793E-2"/>
  </r>
  <r>
    <s v="saltzm__yadi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8"/>
    <n v="8"/>
    <n v="24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saltzm__yadi"/>
    <n v="128"/>
    <n v="585"/>
    <s v="2013-09-30 14:04:58 +0000"/>
    <s v="2014-02-04 18:19:33 +0000"/>
    <n v="127"/>
    <n v="4"/>
    <b v="1"/>
    <n v="0"/>
    <n v="1.5625E-2"/>
  </r>
  <r>
    <s v="shopware__shopware"/>
    <x v="0"/>
    <s v="3_LONG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072"/>
    <n v="69"/>
    <n v="6"/>
    <n v="11"/>
    <n v="0"/>
    <n v="227"/>
    <n v="227"/>
    <n v="1665"/>
    <n v="16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5942028985507245"/>
    <s v="0_FLAT"/>
    <s v="0_NONE"/>
    <s v="shopware__shopware"/>
    <n v="11399"/>
    <n v="102329"/>
    <s v="2012-08-28 09:53:45 +0000"/>
    <s v="2019-05-22 08:24:53 +0000"/>
    <n v="2457"/>
    <n v="80"/>
    <b v="1"/>
    <n v="0.84330484330484334"/>
    <n v="9.6499692955522411E-4"/>
  </r>
  <r>
    <s v="shouldbee__reserved-usernames"/>
    <x v="0"/>
    <s v="3_LONG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663"/>
    <n v="55"/>
    <n v="5"/>
    <n v="1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shouldbee__reserved-usernames"/>
    <n v="19"/>
    <n v="64"/>
    <s v="2014-07-30 08:23:45 +0000"/>
    <s v="2019-02-17 21:08:23 +0000"/>
    <n v="1663"/>
    <n v="54"/>
    <b v="1"/>
    <n v="1"/>
    <n v="0.52631578947368418"/>
  </r>
  <r>
    <s v="starbs__yeh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starbs__yeh"/>
    <n v="33"/>
    <n v="98"/>
    <s v="2014-12-12 22:19:33 +0000"/>
    <s v="2016-11-26 17:59:33 +0000"/>
    <n v="714"/>
    <n v="23"/>
    <b v="1"/>
    <n v="0"/>
    <n v="6.0606060606060608E-2"/>
  </r>
  <r>
    <s v="symfony__security-acl"/>
    <x v="0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69"/>
    <n v="16"/>
    <n v="2"/>
    <n v="2"/>
    <n v="0"/>
    <n v="5"/>
    <n v="5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25"/>
    <s v="0_FLAT"/>
    <s v="0_NONE"/>
    <s v="symfony__security-acl"/>
    <n v="89"/>
    <n v="404"/>
    <s v="2013-06-18 21:56:09 +0000"/>
    <s v="2018-12-13 12:37:37 +0000"/>
    <n v="2003"/>
    <n v="65"/>
    <b v="1"/>
    <n v="0.23414877683474788"/>
    <n v="2.247191011235955E-2"/>
  </r>
  <r>
    <s v="taskrabbit__empujar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"/>
    <n v="1"/>
    <n v="1"/>
    <n v="3"/>
    <n v="0"/>
    <n v="3"/>
    <n v="3"/>
    <n v="17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taskrabbit__empujar"/>
    <n v="98"/>
    <n v="172"/>
    <s v="2015-08-27 13:53:33 +0000"/>
    <s v="2019-03-08 03:12:16 +0000"/>
    <n v="1288"/>
    <n v="42"/>
    <b v="1"/>
    <n v="7.7639751552795026E-4"/>
    <n v="3.0612244897959183E-2"/>
  </r>
  <r>
    <s v="theskyinflames__bpulse-go-client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8"/>
    <n v="1"/>
    <n v="1"/>
    <n v="2"/>
    <n v="0"/>
    <n v="2"/>
    <n v="2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theskyinflames__bpulse-go-client"/>
    <n v="105"/>
    <n v="11857"/>
    <s v="2015-09-08 14:56:03 +0000"/>
    <s v="2018-01-12 10:24:09 +0000"/>
    <n v="856"/>
    <n v="28"/>
    <b v="1"/>
    <n v="9.3457943925233638E-3"/>
    <n v="1.9047619047619049E-2"/>
  </r>
  <r>
    <s v="voxpelli__node-connect-pg-simple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9"/>
    <n v="1"/>
    <n v="1"/>
    <n v="2"/>
    <n v="0"/>
    <n v="1"/>
    <n v="1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voxpelli__node-connect-pg-simple"/>
    <n v="136"/>
    <n v="223"/>
    <s v="2014-03-05 09:03:09 +0000"/>
    <s v="2019-04-30 22:26:20 +0000"/>
    <n v="1882"/>
    <n v="61"/>
    <b v="1"/>
    <n v="1.5409139213602551E-2"/>
    <n v="1.4705882352941176E-2"/>
  </r>
  <r>
    <s v="zphalcon__phalcon-tip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3"/>
    <n v="1"/>
    <n v="1"/>
    <n v="2"/>
    <n v="0"/>
    <n v="18"/>
    <n v="18"/>
    <n v="129"/>
    <n v="1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zphalcon__phalcon-tip"/>
    <n v="81"/>
    <n v="489"/>
    <s v="2014-11-09 03:09:17 +0000"/>
    <s v="2016-10-12 06:17:05 +0000"/>
    <n v="703"/>
    <n v="23"/>
    <b v="1"/>
    <n v="1.849217638691323E-2"/>
    <n v="2.4691358024691357E-2"/>
  </r>
  <r>
    <s v="ankitjain28may__registration-module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2"/>
    <n v="1"/>
    <n v="1"/>
    <n v="2"/>
    <n v="0.5"/>
    <n v="2"/>
    <n v="2"/>
    <n v="9"/>
    <n v="9"/>
    <n v="0"/>
    <n v="0"/>
    <n v="0"/>
    <n v="0"/>
    <n v="0"/>
    <n v="0"/>
    <n v="0"/>
    <n v="1"/>
    <n v="0"/>
    <n v="1"/>
    <n v="1"/>
    <n v="0"/>
    <n v="0"/>
    <n v="0"/>
    <n v="0.5"/>
    <n v="1"/>
    <n v="1"/>
    <n v="0.5"/>
    <n v="7.6923076923076927E-2"/>
    <n v="1"/>
    <n v="1"/>
    <n v="1"/>
    <n v="0"/>
    <n v="1"/>
    <n v="2"/>
    <s v="0_FLAT"/>
    <s v="10_FEW_SMALL_A-COMMITS"/>
    <s v="ankitjain28may__registration-module"/>
    <n v="86"/>
    <n v="232"/>
    <s v="2016-04-19 19:19:30 +0000"/>
    <s v="2017-01-24 20:05:01 +0000"/>
    <n v="280"/>
    <n v="9"/>
    <b v="1"/>
    <n v="4.2857142857142858E-2"/>
    <n v="2.3255813953488372E-2"/>
  </r>
  <r>
    <s v="APTrust__exchange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4"/>
    <n v="1"/>
    <n v="1"/>
    <n v="2"/>
    <n v="0.5"/>
    <n v="3"/>
    <n v="3"/>
    <n v="28"/>
    <n v="31"/>
    <n v="0"/>
    <n v="0"/>
    <n v="0"/>
    <n v="0"/>
    <n v="6"/>
    <n v="3"/>
    <n v="0"/>
    <n v="0"/>
    <n v="6"/>
    <n v="3"/>
    <n v="9"/>
    <n v="3"/>
    <n v="6"/>
    <n v="6"/>
    <n v="1.5"/>
    <n v="3"/>
    <n v="3"/>
    <n v="4.5"/>
    <n v="1.8"/>
    <n v="9"/>
    <n v="9"/>
    <n v="1"/>
    <n v="0.66666666666666663"/>
    <n v="1"/>
    <n v="2"/>
    <s v="0_FLAT"/>
    <s v="10_FEW_SMALL_A-COMMITS"/>
    <s v="APTrust__exchange"/>
    <n v="1664"/>
    <n v="16720"/>
    <s v="2015-08-25 18:12:52 +0000"/>
    <s v="2019-05-22 13:28:44 +0000"/>
    <n v="1365"/>
    <n v="44"/>
    <b v="1"/>
    <n v="2.9304029304029304E-3"/>
    <n v="1.201923076923077E-3"/>
  </r>
  <r>
    <s v="atomjump__loop-server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92"/>
    <n v="10"/>
    <n v="1"/>
    <n v="8"/>
    <n v="0.125"/>
    <n v="10"/>
    <n v="10"/>
    <n v="70"/>
    <n v="69"/>
    <n v="0"/>
    <n v="0"/>
    <n v="0"/>
    <n v="0"/>
    <n v="0"/>
    <n v="1"/>
    <n v="0"/>
    <n v="0"/>
    <n v="0"/>
    <n v="1"/>
    <n v="1"/>
    <n v="0"/>
    <n v="0"/>
    <n v="0"/>
    <n v="0.125"/>
    <n v="0.1"/>
    <n v="1"/>
    <n v="0.125"/>
    <n v="3.4129692832764505E-3"/>
    <n v="0.1"/>
    <n v="1"/>
    <n v="1"/>
    <n v="0"/>
    <n v="0.1"/>
    <n v="0.8"/>
    <s v="0_FLAT"/>
    <s v="10_FEW_SMALL_A-COMMITS"/>
    <s v="atomjump__loop-server"/>
    <n v="1004"/>
    <n v="1785"/>
    <s v="2016-04-14 21:44:10 +0000"/>
    <s v="2019-04-30 00:20:45 +0000"/>
    <n v="1110"/>
    <n v="36"/>
    <b v="1"/>
    <n v="0.26306306306306304"/>
    <n v="7.9681274900398405E-3"/>
  </r>
  <r>
    <s v="blueriver__MuraCMS"/>
    <x v="1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392"/>
    <n v="13"/>
    <n v="2"/>
    <n v="5"/>
    <n v="0.2"/>
    <n v="41"/>
    <n v="41"/>
    <n v="458"/>
    <n v="458"/>
    <n v="0"/>
    <n v="0"/>
    <n v="0"/>
    <n v="0"/>
    <n v="0"/>
    <n v="0"/>
    <n v="3"/>
    <n v="0"/>
    <n v="0"/>
    <n v="3"/>
    <n v="3"/>
    <n v="0"/>
    <n v="0"/>
    <n v="0"/>
    <n v="0.6"/>
    <n v="0.23076923076923"/>
    <n v="1.5"/>
    <n v="0.6"/>
    <n v="7.6335877862595417E-3"/>
    <n v="0.23076923076923"/>
    <n v="1.5"/>
    <n v="1"/>
    <n v="0"/>
    <n v="7.6923076923076927E-2"/>
    <n v="0.38461538461538464"/>
    <s v="0_FLAT"/>
    <s v="10_FEW_SMALL_A-COMMITS"/>
    <s v="blueriver__MuraCMS"/>
    <n v="13797"/>
    <n v="123980"/>
    <s v="2009-03-26 04:35:20 +0000"/>
    <s v="2019-05-24 23:53:46 +0000"/>
    <n v="3711"/>
    <n v="121"/>
    <b v="1"/>
    <n v="0.10563190514686069"/>
    <n v="3.6239762267159525E-4"/>
  </r>
  <r>
    <s v="chill117__express-mysql-session"/>
    <x v="1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934"/>
    <n v="31"/>
    <n v="3"/>
    <n v="2"/>
    <n v="0.5"/>
    <n v="1"/>
    <n v="1"/>
    <n v="3"/>
    <n v="3"/>
    <n v="0"/>
    <n v="0"/>
    <n v="0"/>
    <n v="0"/>
    <n v="0"/>
    <n v="0"/>
    <n v="2"/>
    <n v="0"/>
    <n v="0"/>
    <n v="2"/>
    <n v="2"/>
    <n v="0"/>
    <n v="0"/>
    <n v="0"/>
    <n v="1"/>
    <n v="6.4516129032257993E-2"/>
    <n v="0.66666666666666596"/>
    <n v="1"/>
    <n v="2.1390374331550803E-3"/>
    <n v="6.4516129032257993E-2"/>
    <n v="0.66666666666666596"/>
    <n v="1"/>
    <n v="0"/>
    <n v="3.2258064516129031E-2"/>
    <n v="6.4516129032258063E-2"/>
    <s v="0_FLAT"/>
    <s v="10_FEW_SMALL_A-COMMITS"/>
    <s v="chill117__express-mysql-session"/>
    <n v="214"/>
    <n v="553"/>
    <s v="2013-11-17 05:36:45 +0000"/>
    <s v="2019-05-15 15:09:25 +0000"/>
    <n v="2005"/>
    <n v="65"/>
    <b v="1"/>
    <n v="0.46583541147132168"/>
    <n v="9.3457943925233638E-3"/>
  </r>
  <r>
    <s v="colbygk__ARS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"/>
    <n v="1"/>
    <n v="1"/>
    <n v="8"/>
    <n v="0.125"/>
    <n v="2"/>
    <n v="2"/>
    <n v="9"/>
    <n v="10"/>
    <n v="0"/>
    <n v="0"/>
    <n v="0"/>
    <n v="0"/>
    <n v="1"/>
    <n v="0"/>
    <n v="0"/>
    <n v="0"/>
    <n v="1"/>
    <n v="0"/>
    <n v="1"/>
    <n v="0.125"/>
    <n v="1"/>
    <n v="1"/>
    <n v="0"/>
    <n v="0"/>
    <n v="0"/>
    <n v="0.125"/>
    <n v="0.25"/>
    <n v="1"/>
    <n v="1"/>
    <n v="1"/>
    <n v="1"/>
    <n v="1"/>
    <n v="8"/>
    <s v="0_FLAT"/>
    <s v="10_FEW_SMALL_A-COMMITS"/>
    <s v="colbygk__ARS"/>
    <n v="89"/>
    <n v="584"/>
    <s v="2015-02-26 23:33:57 +0000"/>
    <s v="2015-04-15 22:21:31 +0000"/>
    <n v="47"/>
    <n v="1"/>
    <b v="1"/>
    <n v="6.3829787234042548E-2"/>
    <n v="8.98876404494382E-2"/>
  </r>
  <r>
    <s v="conceptsandtraining__libtree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310"/>
    <n v="11"/>
    <n v="1"/>
    <n v="3"/>
    <n v="0.33333333333333331"/>
    <n v="2"/>
    <n v="2"/>
    <n v="6"/>
    <n v="6"/>
    <n v="0"/>
    <n v="0"/>
    <n v="0"/>
    <n v="0"/>
    <n v="0"/>
    <n v="0"/>
    <n v="4"/>
    <n v="0"/>
    <n v="0"/>
    <n v="4"/>
    <n v="4"/>
    <n v="0"/>
    <n v="0"/>
    <n v="0"/>
    <n v="1.3333333333333299"/>
    <n v="0.36363636363636298"/>
    <n v="4"/>
    <n v="1.3333333333333299"/>
    <n v="1.2861736334405145E-2"/>
    <n v="0.36363636363636298"/>
    <n v="4"/>
    <n v="1"/>
    <n v="0"/>
    <n v="9.0909090909090912E-2"/>
    <n v="0.27272727272727271"/>
    <s v="0_FLAT"/>
    <s v="10_FEW_SMALL_A-COMMITS"/>
    <s v="conceptsandtraining__libtree"/>
    <n v="301"/>
    <n v="851"/>
    <s v="2015-07-21 09:56:30 +0000"/>
    <s v="2017-03-07 10:11:53 +0000"/>
    <n v="595"/>
    <n v="19"/>
    <b v="1"/>
    <n v="0.52100840336134457"/>
    <n v="9.9667774086378731E-3"/>
  </r>
  <r>
    <s v="DevMine__repotool"/>
    <x v="1"/>
    <s v="1_SHORT"/>
    <s v="1_VERY_SMALL"/>
    <s v="31_Rise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5_EXP_MOSTLY"/>
    <m/>
    <n v="146"/>
    <n v="5"/>
    <n v="1"/>
    <n v="4"/>
    <n v="0.5"/>
    <n v="1"/>
    <n v="2"/>
    <n v="12"/>
    <n v="18"/>
    <n v="1"/>
    <n v="0"/>
    <n v="7"/>
    <n v="0"/>
    <n v="0"/>
    <n v="1"/>
    <n v="0"/>
    <n v="0"/>
    <n v="7"/>
    <n v="1"/>
    <n v="8"/>
    <n v="1.75"/>
    <n v="1.4"/>
    <n v="7"/>
    <n v="0.25"/>
    <n v="0.2"/>
    <n v="1"/>
    <n v="2"/>
    <n v="5.4421768707482991E-2"/>
    <n v="1.6"/>
    <n v="8"/>
    <n v="2"/>
    <n v="0.875"/>
    <n v="0.4"/>
    <n v="0.8"/>
    <s v="11_ALMOST_FLAT"/>
    <s v="10_FEW_SMALL_A-COMMITS"/>
    <s v="DevMine__repotool"/>
    <n v="90"/>
    <n v="150"/>
    <s v="2015-01-08 14:34:31 +0000"/>
    <s v="2015-08-30 07:18:51 +0000"/>
    <n v="233"/>
    <n v="7"/>
    <b v="1"/>
    <n v="0.62660944206008584"/>
    <n v="4.4444444444444446E-2"/>
  </r>
  <r>
    <s v="dneustadt__majima"/>
    <x v="1"/>
    <s v="0_VERY_SHORT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"/>
    <n v="1"/>
    <n v="1"/>
    <n v="2"/>
    <n v="0.5"/>
    <n v="2"/>
    <n v="3"/>
    <n v="8"/>
    <n v="10"/>
    <n v="1"/>
    <n v="0"/>
    <n v="2"/>
    <n v="0"/>
    <n v="0"/>
    <n v="0"/>
    <n v="0"/>
    <n v="0"/>
    <n v="2"/>
    <n v="0"/>
    <n v="2"/>
    <n v="1"/>
    <n v="2"/>
    <n v="2"/>
    <n v="0"/>
    <n v="0"/>
    <n v="0"/>
    <n v="1"/>
    <n v="0.5"/>
    <n v="2"/>
    <n v="2"/>
    <n v="1.5"/>
    <n v="1"/>
    <n v="1"/>
    <n v="2"/>
    <s v="11_ALMOST_FLAT"/>
    <s v="10_FEW_SMALL_A-COMMITS"/>
    <s v="dneustadt__majima"/>
    <n v="20"/>
    <n v="100"/>
    <s v="2017-09-02 13:35:57 +0000"/>
    <s v="2017-09-06 22:13:34 +0000"/>
    <n v="4"/>
    <n v="0"/>
    <b v="1"/>
    <n v="0.75"/>
    <n v="0.1"/>
  </r>
  <r>
    <s v="dotkernel__frontend"/>
    <x v="1"/>
    <s v="1_SHORT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72"/>
    <n v="6"/>
    <n v="1"/>
    <n v="4"/>
    <n v="0.25"/>
    <n v="5"/>
    <n v="6"/>
    <n v="22"/>
    <n v="28"/>
    <n v="1"/>
    <n v="0"/>
    <n v="6"/>
    <n v="0"/>
    <n v="0"/>
    <n v="0"/>
    <n v="0"/>
    <n v="0"/>
    <n v="6"/>
    <n v="0"/>
    <n v="6"/>
    <n v="1.5"/>
    <n v="1"/>
    <n v="6"/>
    <n v="0"/>
    <n v="0"/>
    <n v="0"/>
    <n v="1.5"/>
    <n v="3.4682080924855488E-2"/>
    <n v="1"/>
    <n v="6"/>
    <n v="1.2"/>
    <n v="1"/>
    <n v="0.16666666666666666"/>
    <n v="0.66666666666666663"/>
    <s v="11_ALMOST_FLAT"/>
    <s v="10_FEW_SMALL_A-COMMITS"/>
    <s v="dotkernel__frontend"/>
    <n v="100"/>
    <n v="762"/>
    <s v="2016-10-12 16:18:26 +0000"/>
    <s v="2018-11-20 13:56:34 +0000"/>
    <n v="768"/>
    <n v="25"/>
    <b v="1"/>
    <n v="0.22395833333333334"/>
    <n v="0.04"/>
  </r>
  <r>
    <s v="eldersantos__winston-postgre"/>
    <x v="1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24"/>
    <n v="1"/>
    <n v="1"/>
    <n v="4"/>
    <n v="0.5"/>
    <n v="1"/>
    <n v="1"/>
    <n v="3"/>
    <n v="4"/>
    <n v="0"/>
    <n v="0"/>
    <n v="0"/>
    <n v="0"/>
    <n v="2"/>
    <n v="1"/>
    <n v="1"/>
    <n v="0"/>
    <n v="2"/>
    <n v="2"/>
    <n v="4"/>
    <n v="0.5"/>
    <n v="2"/>
    <n v="2"/>
    <n v="0.5"/>
    <n v="2"/>
    <n v="2"/>
    <n v="1"/>
    <n v="0.16"/>
    <n v="4"/>
    <n v="4"/>
    <n v="1"/>
    <n v="0.5"/>
    <n v="2"/>
    <n v="4"/>
    <s v="0_FLAT"/>
    <s v="10_FEW_SMALL_A-COMMITS"/>
    <s v="eldersantos__winston-postgre"/>
    <n v="14"/>
    <n v="35"/>
    <s v="2014-07-31 23:45:11 +0000"/>
    <s v="2014-09-21 02:35:28 +0000"/>
    <n v="51"/>
    <n v="1"/>
    <b v="1"/>
    <n v="0.47058823529411764"/>
    <n v="0.2857142857142857"/>
  </r>
  <r>
    <s v="enova__prodder"/>
    <x v="1"/>
    <s v="1_SHORT"/>
    <s v="1_VERY_SMALL"/>
    <s v="91_DO-UNDO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250"/>
    <n v="9"/>
    <n v="1"/>
    <n v="3"/>
    <n v="0.33333333333333331"/>
    <n v="5"/>
    <n v="5"/>
    <n v="14"/>
    <n v="14"/>
    <n v="1"/>
    <n v="1"/>
    <n v="2"/>
    <n v="2"/>
    <n v="0"/>
    <n v="0"/>
    <n v="0"/>
    <n v="0"/>
    <n v="2"/>
    <n v="2"/>
    <n v="4"/>
    <n v="0.66666666666666596"/>
    <n v="0.22222222222222199"/>
    <n v="2"/>
    <n v="0.66666666666666596"/>
    <n v="0.22222222222222199"/>
    <n v="2"/>
    <n v="1.3333333333333299"/>
    <n v="1.5936254980079681E-2"/>
    <n v="0.44444444444444398"/>
    <n v="4"/>
    <n v="1"/>
    <n v="0.5"/>
    <n v="0.1111111111111111"/>
    <n v="0.33333333333333331"/>
    <s v="11_ALMOST_FLAT"/>
    <s v="10_FEW_SMALL_A-COMMITS"/>
    <s v="enova__prodder"/>
    <n v="30"/>
    <n v="82"/>
    <s v="2016-02-17 20:15:58 +0000"/>
    <s v="2018-06-06 23:11:59 +0000"/>
    <n v="840"/>
    <n v="27"/>
    <b v="1"/>
    <n v="0.29761904761904762"/>
    <n v="0.1"/>
  </r>
  <r>
    <s v="etsy__mixer"/>
    <x v="1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461"/>
    <n v="16"/>
    <n v="2"/>
    <n v="2"/>
    <n v="0.5"/>
    <n v="7"/>
    <n v="7"/>
    <n v="29"/>
    <n v="30"/>
    <n v="0"/>
    <n v="0"/>
    <n v="0"/>
    <n v="0"/>
    <n v="1"/>
    <n v="0"/>
    <n v="0"/>
    <n v="0"/>
    <n v="1"/>
    <n v="0"/>
    <n v="1"/>
    <n v="0.5"/>
    <n v="6.25E-2"/>
    <n v="0.5"/>
    <n v="0"/>
    <n v="0"/>
    <n v="0"/>
    <n v="0.5"/>
    <n v="2.1645021645021645E-3"/>
    <n v="6.25E-2"/>
    <n v="0.5"/>
    <n v="1"/>
    <n v="1"/>
    <n v="6.25E-2"/>
    <n v="0.125"/>
    <s v="0_FLAT"/>
    <s v="10_FEW_SMALL_A-COMMITS"/>
    <s v="etsy__mixer"/>
    <n v="9"/>
    <n v="164"/>
    <s v="2015-09-16 20:49:56 +0000"/>
    <s v="2016-12-20 23:11:06 +0000"/>
    <n v="461"/>
    <n v="15"/>
    <b v="1"/>
    <n v="1"/>
    <n v="0.22222222222222221"/>
  </r>
  <r>
    <s v="flynn__flynn-subdomainer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6"/>
    <n v="1"/>
    <n v="1"/>
    <n v="2"/>
    <n v="0.5"/>
    <n v="1"/>
    <n v="1"/>
    <n v="10"/>
    <n v="11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3.7037037037037035E-2"/>
    <n v="1"/>
    <n v="1"/>
    <n v="1"/>
    <n v="1"/>
    <n v="1"/>
    <n v="2"/>
    <s v="0_FLAT"/>
    <s v="10_FEW_SMALL_A-COMMITS"/>
    <s v="flynn__flynn-subdomainer"/>
    <n v="7"/>
    <n v="168"/>
    <s v="2015-05-07 18:22:13 +0000"/>
    <s v="2015-06-02 22:23:36 +0000"/>
    <n v="26"/>
    <n v="0"/>
    <b v="1"/>
    <n v="1"/>
    <n v="0.2857142857142857"/>
  </r>
  <r>
    <s v="georgringer__logging"/>
    <x v="1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46"/>
    <n v="2"/>
    <n v="1"/>
    <n v="4"/>
    <n v="0.5"/>
    <n v="1"/>
    <n v="1"/>
    <n v="11"/>
    <n v="14"/>
    <n v="0"/>
    <n v="0"/>
    <n v="0"/>
    <n v="0"/>
    <n v="3"/>
    <n v="0"/>
    <n v="0"/>
    <n v="1"/>
    <n v="3"/>
    <n v="1"/>
    <n v="4"/>
    <n v="0.75"/>
    <n v="1.5"/>
    <n v="3"/>
    <n v="0.25"/>
    <n v="0.5"/>
    <n v="1"/>
    <n v="1"/>
    <n v="8.5106382978723402E-2"/>
    <n v="2"/>
    <n v="4"/>
    <n v="1"/>
    <n v="0.75"/>
    <n v="1"/>
    <n v="2"/>
    <s v="0_FLAT"/>
    <s v="10_FEW_SMALL_A-COMMITS"/>
    <s v="georgringer__logging"/>
    <n v="66"/>
    <n v="251"/>
    <s v="2014-10-31 18:49:21 +0000"/>
    <s v="2017-05-17 09:57:05 +0000"/>
    <n v="928"/>
    <n v="30"/>
    <b v="1"/>
    <n v="4.9568965517241381E-2"/>
    <n v="6.0606060606060608E-2"/>
  </r>
  <r>
    <s v="guardian__alerta"/>
    <x v="1"/>
    <s v="2_MODERATE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s v="??ALMOST FROZEN??"/>
    <n v="585"/>
    <n v="20"/>
    <n v="2"/>
    <n v="13"/>
    <n v="0.15384615384615385"/>
    <n v="8"/>
    <n v="9"/>
    <n v="79"/>
    <n v="89"/>
    <n v="1"/>
    <n v="0"/>
    <n v="7"/>
    <n v="0"/>
    <n v="3"/>
    <n v="0"/>
    <n v="0"/>
    <n v="0"/>
    <n v="10"/>
    <n v="0"/>
    <n v="10"/>
    <n v="0.76923076923076905"/>
    <n v="0.5"/>
    <n v="5"/>
    <n v="0"/>
    <n v="0"/>
    <n v="0"/>
    <n v="0.76923076923076905"/>
    <n v="1.7064846416382253E-2"/>
    <n v="0.5"/>
    <n v="5"/>
    <n v="1.125"/>
    <n v="1"/>
    <n v="0.1"/>
    <n v="0.65"/>
    <s v="11_ALMOST_FLAT"/>
    <s v="11_FOCUSEDA-COMMITS"/>
    <s v="guardian__alerta"/>
    <n v="2687"/>
    <n v="12244"/>
    <s v="2012-03-27 14:27:40 +0000"/>
    <s v="2019-05-23 22:01:12 +0000"/>
    <n v="2613"/>
    <n v="85"/>
    <b v="1"/>
    <n v="0.22388059701492538"/>
    <n v="4.8381094157052473E-3"/>
  </r>
  <r>
    <s v="hugodias__cakegallery"/>
    <x v="1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93"/>
    <n v="13"/>
    <n v="2"/>
    <n v="2"/>
    <n v="0.5"/>
    <n v="2"/>
    <n v="2"/>
    <n v="20"/>
    <n v="21"/>
    <n v="0"/>
    <n v="0"/>
    <n v="0"/>
    <n v="0"/>
    <n v="1"/>
    <n v="0"/>
    <n v="0"/>
    <n v="0"/>
    <n v="1"/>
    <n v="0"/>
    <n v="1"/>
    <n v="0.5"/>
    <n v="7.69230769230769E-2"/>
    <n v="0.5"/>
    <n v="0"/>
    <n v="0"/>
    <n v="0"/>
    <n v="0.5"/>
    <n v="2.5380710659898475E-3"/>
    <n v="7.69230769230769E-2"/>
    <n v="0.5"/>
    <n v="1"/>
    <n v="1"/>
    <n v="7.6923076923076927E-2"/>
    <n v="0.15384615384615385"/>
    <s v="0_FLAT"/>
    <s v="10_FEW_SMALL_A-COMMITS"/>
    <s v="hugodias__cakegallery"/>
    <n v="138"/>
    <n v="452"/>
    <s v="2014-04-11 16:01:02 +0000"/>
    <s v="2015-07-03 22:42:36 +0000"/>
    <n v="448"/>
    <n v="14"/>
    <b v="1"/>
    <n v="0.8772321428571429"/>
    <n v="1.4492753623188406E-2"/>
  </r>
  <r>
    <s v="ironsmile__httpms"/>
    <x v="1"/>
    <s v="3_LONG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074"/>
    <n v="36"/>
    <n v="3"/>
    <n v="4"/>
    <n v="0.5"/>
    <n v="3"/>
    <n v="3"/>
    <n v="10"/>
    <n v="11"/>
    <n v="0"/>
    <n v="0"/>
    <n v="0"/>
    <n v="0"/>
    <n v="2"/>
    <n v="1"/>
    <n v="0"/>
    <n v="0"/>
    <n v="2"/>
    <n v="1"/>
    <n v="3"/>
    <n v="0.5"/>
    <n v="5.5555555555555497E-2"/>
    <n v="0.66666666666666596"/>
    <n v="0.25"/>
    <n v="2.77777777777777E-2"/>
    <n v="0.33333333333333298"/>
    <n v="0.75"/>
    <n v="2.7906976744186047E-3"/>
    <n v="8.3333333333333301E-2"/>
    <n v="1"/>
    <n v="1"/>
    <n v="0.66666666666666663"/>
    <n v="5.5555555555555552E-2"/>
    <n v="0.1111111111111111"/>
    <s v="0_FLAT"/>
    <s v="10_FEW_SMALL_A-COMMITS"/>
    <s v="ironsmile__httpms"/>
    <n v="294"/>
    <n v="951"/>
    <s v="2014-01-01 12:51:54 +0000"/>
    <s v="2019-05-19 09:15:28 +0000"/>
    <n v="1963"/>
    <n v="64"/>
    <b v="1"/>
    <n v="0.54712175241976568"/>
    <n v="1.3605442176870748E-2"/>
  </r>
  <r>
    <s v="jaredbeck__paper_trail-sinatra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39"/>
    <n v="12"/>
    <n v="1"/>
    <n v="3"/>
    <n v="0.33333333333333331"/>
    <n v="2"/>
    <n v="2"/>
    <n v="11"/>
    <n v="13"/>
    <n v="0"/>
    <n v="0"/>
    <n v="0"/>
    <n v="0"/>
    <n v="2"/>
    <n v="0"/>
    <n v="0"/>
    <n v="0"/>
    <n v="2"/>
    <n v="0"/>
    <n v="2"/>
    <n v="0.66666666666666596"/>
    <n v="0.16666666666666599"/>
    <n v="2"/>
    <n v="0"/>
    <n v="0"/>
    <n v="0"/>
    <n v="0.66666666666666596"/>
    <n v="5.8823529411764705E-3"/>
    <n v="0.16666666666666599"/>
    <n v="2"/>
    <n v="1"/>
    <n v="1"/>
    <n v="8.3333333333333329E-2"/>
    <n v="0.25"/>
    <s v="0_FLAT"/>
    <s v="10_FEW_SMALL_A-COMMITS"/>
    <s v="jaredbeck__paper_trail-sinatra"/>
    <n v="28"/>
    <n v="101"/>
    <s v="2017-03-20 04:43:34 +0000"/>
    <s v="2019-03-18 17:19:19 +0000"/>
    <n v="728"/>
    <n v="23"/>
    <b v="1"/>
    <n v="0.46565934065934067"/>
    <n v="0.10714285714285714"/>
  </r>
  <r>
    <s v="jcoppieters__cody"/>
    <x v="1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610"/>
    <n v="21"/>
    <n v="2"/>
    <n v="13"/>
    <n v="0.15384615384615385"/>
    <n v="10"/>
    <n v="10"/>
    <n v="75"/>
    <n v="75"/>
    <n v="0"/>
    <n v="0"/>
    <n v="0"/>
    <n v="0"/>
    <n v="0"/>
    <n v="0"/>
    <n v="2"/>
    <n v="0"/>
    <n v="0"/>
    <n v="2"/>
    <n v="2"/>
    <n v="0"/>
    <n v="0"/>
    <n v="0"/>
    <n v="0.15384615384615299"/>
    <n v="9.5238095238095205E-2"/>
    <n v="1"/>
    <n v="0.15384615384615299"/>
    <n v="3.2733224222585926E-3"/>
    <n v="9.5238095238095205E-2"/>
    <n v="1"/>
    <n v="1"/>
    <n v="0"/>
    <n v="9.5238095238095233E-2"/>
    <n v="0.61904761904761907"/>
    <s v="0_FLAT"/>
    <s v="10_FEW_SMALL_A-COMMITS"/>
    <s v="jcoppieters__cody"/>
    <n v="267"/>
    <n v="7486"/>
    <s v="2013-03-08 15:44:34 +0000"/>
    <s v="2017-12-01 15:31:28 +0000"/>
    <n v="1728"/>
    <n v="56"/>
    <b v="1"/>
    <n v="0.35300925925925924"/>
    <n v="4.8689138576779027E-2"/>
  </r>
  <r>
    <s v="jessemillar__stalks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"/>
    <n v="1"/>
    <n v="1"/>
    <n v="2"/>
    <n v="0.5"/>
    <n v="4"/>
    <n v="4"/>
    <n v="19"/>
    <n v="15"/>
    <n v="0"/>
    <n v="0"/>
    <n v="0"/>
    <n v="0"/>
    <n v="0"/>
    <n v="4"/>
    <n v="1"/>
    <n v="0"/>
    <n v="0"/>
    <n v="5"/>
    <n v="5"/>
    <n v="0"/>
    <n v="0"/>
    <n v="0"/>
    <n v="2.5"/>
    <n v="5"/>
    <n v="5"/>
    <n v="2.5"/>
    <n v="1.6666666666666667"/>
    <n v="5"/>
    <n v="5"/>
    <n v="1"/>
    <n v="0"/>
    <n v="1"/>
    <n v="2"/>
    <s v="0_FLAT"/>
    <s v="10_FEW_SMALL_A-COMMITS"/>
    <s v="jessemillar__stalks"/>
    <n v="100"/>
    <n v="316"/>
    <s v="2015-11-06 23:49:00 +0000"/>
    <s v="2016-06-08 22:40:41 +0000"/>
    <n v="214"/>
    <n v="7"/>
    <b v="1"/>
    <n v="9.3457943925233638E-3"/>
    <n v="0.02"/>
  </r>
  <r>
    <s v="jingweno__jqplay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0"/>
    <n v="1"/>
    <n v="1"/>
    <n v="2"/>
    <n v="0.5"/>
    <n v="1"/>
    <n v="1"/>
    <n v="5"/>
    <n v="6"/>
    <n v="0"/>
    <n v="0"/>
    <n v="0"/>
    <n v="0"/>
    <n v="1"/>
    <n v="0"/>
    <n v="1"/>
    <n v="0"/>
    <n v="1"/>
    <n v="1"/>
    <n v="2"/>
    <n v="0.5"/>
    <n v="1"/>
    <n v="1"/>
    <n v="0.5"/>
    <n v="1"/>
    <n v="1"/>
    <n v="1"/>
    <n v="2"/>
    <n v="2"/>
    <n v="2"/>
    <n v="1"/>
    <n v="0.5"/>
    <n v="1"/>
    <n v="2"/>
    <s v="0_FLAT"/>
    <s v="10_FEW_SMALL_A-COMMITS"/>
    <s v="jingweno__jqplay"/>
    <n v="306"/>
    <n v="2854"/>
    <s v="2014-03-20 19:21:45 +0000"/>
    <s v="2018-11-25 04:31:58 +0000"/>
    <n v="1710"/>
    <n v="56"/>
    <b v="1"/>
    <n v="0"/>
    <n v="6.5359477124183009E-3"/>
  </r>
  <r>
    <s v="joomlatools__joomla-platform-categories"/>
    <x v="1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578"/>
    <n v="19"/>
    <n v="2"/>
    <n v="2"/>
    <n v="0.5"/>
    <n v="1"/>
    <n v="1"/>
    <n v="29"/>
    <n v="29"/>
    <n v="0"/>
    <n v="0"/>
    <n v="0"/>
    <n v="0"/>
    <n v="0"/>
    <n v="0"/>
    <n v="3"/>
    <n v="0"/>
    <n v="0"/>
    <n v="3"/>
    <n v="3"/>
    <n v="0"/>
    <n v="0"/>
    <n v="0"/>
    <n v="1.5"/>
    <n v="0.157894736842105"/>
    <n v="1.5"/>
    <n v="1.5"/>
    <n v="5.1813471502590676E-3"/>
    <n v="0.157894736842105"/>
    <n v="1.5"/>
    <n v="1"/>
    <n v="0"/>
    <n v="5.2631578947368418E-2"/>
    <n v="0.10526315789473684"/>
    <s v="0_FLAT"/>
    <s v="10_FEW_SMALL_A-COMMITS"/>
    <s v="joomlatools__joomla-platform-categories"/>
    <n v="49"/>
    <n v="184"/>
    <s v="2015-07-07 19:27:31 +0000"/>
    <s v="2018-05-08 08:00:39 +0000"/>
    <n v="1035"/>
    <n v="34"/>
    <b v="1"/>
    <n v="0.55845410628019321"/>
    <n v="4.0816326530612242E-2"/>
  </r>
  <r>
    <s v="joomlatools__joomla-platform-content"/>
    <x v="1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29"/>
    <n v="28"/>
    <n v="3"/>
    <n v="9"/>
    <n v="0.1111111111111111"/>
    <n v="5"/>
    <n v="5"/>
    <n v="81"/>
    <n v="81"/>
    <n v="0"/>
    <n v="0"/>
    <n v="0"/>
    <n v="0"/>
    <n v="0"/>
    <n v="0"/>
    <n v="7"/>
    <n v="0"/>
    <n v="0"/>
    <n v="7"/>
    <n v="7"/>
    <n v="0"/>
    <n v="0"/>
    <n v="0"/>
    <n v="0.77777777777777701"/>
    <n v="0.25"/>
    <n v="2.3333333333333299"/>
    <n v="0.77777777777777701"/>
    <n v="8.4337349397590362E-3"/>
    <n v="0.25"/>
    <n v="2.3333333333333299"/>
    <n v="1"/>
    <n v="0"/>
    <n v="3.5714285714285712E-2"/>
    <n v="0.32142857142857145"/>
    <s v="0_FLAT"/>
    <s v="10_FEW_SMALL_A-COMMITS"/>
    <s v="joomlatools__joomla-platform-content"/>
    <n v="106"/>
    <n v="813"/>
    <s v="2015-07-03 17:21:46 +0000"/>
    <s v="2018-04-03 03:59:20 +0000"/>
    <n v="1004"/>
    <n v="33"/>
    <b v="1"/>
    <n v="0.82569721115537853"/>
    <n v="8.4905660377358486E-2"/>
  </r>
  <r>
    <s v="joomlatools__joomla-platform-finder"/>
    <x v="1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599"/>
    <n v="20"/>
    <n v="2"/>
    <n v="3"/>
    <n v="0.66666666666666663"/>
    <n v="25"/>
    <n v="25"/>
    <n v="118"/>
    <n v="121"/>
    <n v="0"/>
    <n v="0"/>
    <n v="0"/>
    <n v="0"/>
    <n v="3"/>
    <n v="0"/>
    <n v="2"/>
    <n v="0"/>
    <n v="3"/>
    <n v="2"/>
    <n v="5"/>
    <n v="1"/>
    <n v="0.15"/>
    <n v="1.5"/>
    <n v="0.66666666666666596"/>
    <n v="0.1"/>
    <n v="1"/>
    <n v="1.6666666666666601"/>
    <n v="8.3333333333333332E-3"/>
    <n v="0.25"/>
    <n v="2.5"/>
    <n v="1"/>
    <n v="0.6"/>
    <n v="0.1"/>
    <n v="0.15"/>
    <s v="0_FLAT"/>
    <s v="10_FEW_SMALL_A-COMMITS"/>
    <s v="joomlatools__joomla-platform-finder"/>
    <n v="40"/>
    <n v="263"/>
    <s v="2015-06-29 23:42:04 +0000"/>
    <s v="2018-04-03 06:04:01 +0000"/>
    <n v="1008"/>
    <n v="33"/>
    <b v="1"/>
    <n v="0.59424603174603174"/>
    <n v="7.4999999999999997E-2"/>
  </r>
  <r>
    <s v="josephspurrier__gowebapp"/>
    <x v="1"/>
    <s v="2_MODERATE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59"/>
    <n v="22"/>
    <n v="2"/>
    <n v="3"/>
    <n v="0.33333333333333331"/>
    <n v="2"/>
    <n v="3"/>
    <n v="14"/>
    <n v="20"/>
    <n v="1"/>
    <n v="0"/>
    <n v="6"/>
    <n v="0"/>
    <n v="0"/>
    <n v="0"/>
    <n v="0"/>
    <n v="0"/>
    <n v="6"/>
    <n v="0"/>
    <n v="6"/>
    <n v="2"/>
    <n v="0.27272727272727199"/>
    <n v="3"/>
    <n v="0"/>
    <n v="0"/>
    <n v="0"/>
    <n v="2"/>
    <n v="9.0909090909090905E-3"/>
    <n v="0.27272727272727199"/>
    <n v="3"/>
    <n v="1.5"/>
    <n v="1"/>
    <n v="4.5454545454545456E-2"/>
    <n v="0.13636363636363635"/>
    <s v="11_ALMOST_FLAT"/>
    <s v="10_FEW_SMALL_A-COMMITS"/>
    <s v="josephspurrier__gowebapp"/>
    <n v="66"/>
    <n v="312"/>
    <s v="2015-06-28 21:39:48 +0000"/>
    <s v="2017-05-16 05:21:09 +0000"/>
    <n v="687"/>
    <n v="22"/>
    <b v="1"/>
    <n v="0.95924308588064044"/>
    <n v="4.5454545454545456E-2"/>
  </r>
  <r>
    <s v="leapp-to__prototype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8"/>
    <n v="1"/>
    <n v="1"/>
    <n v="4"/>
    <n v="0.25"/>
    <n v="6"/>
    <n v="6"/>
    <n v="28"/>
    <n v="29"/>
    <n v="0"/>
    <n v="0"/>
    <n v="0"/>
    <n v="0"/>
    <n v="1"/>
    <n v="0"/>
    <n v="0"/>
    <n v="0"/>
    <n v="1"/>
    <n v="0"/>
    <n v="1"/>
    <n v="0.25"/>
    <n v="1"/>
    <n v="1"/>
    <n v="0"/>
    <n v="0"/>
    <n v="0"/>
    <n v="0.25"/>
    <n v="0.1111111111111111"/>
    <n v="1"/>
    <n v="1"/>
    <n v="1"/>
    <n v="1"/>
    <n v="1"/>
    <n v="4"/>
    <s v="0_FLAT"/>
    <s v="10_FEW_SMALL_A-COMMITS"/>
    <s v="leapp-to__prototype"/>
    <n v="1047"/>
    <n v="2598"/>
    <s v="2017-03-05 22:57:31 +0000"/>
    <s v="2019-05-22 16:22:10 +0000"/>
    <n v="807"/>
    <n v="26"/>
    <b v="1"/>
    <n v="9.9132589838909543E-3"/>
    <n v="3.8204393505253103E-3"/>
  </r>
  <r>
    <s v="mapbox__node-mbtiles"/>
    <x v="1"/>
    <s v="3_LONG"/>
    <s v="1_VERY_SMALL"/>
    <s v="32_Stable-N-Ris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943"/>
    <n v="31"/>
    <n v="3"/>
    <n v="3"/>
    <n v="0.33333333333333331"/>
    <n v="6"/>
    <n v="7"/>
    <n v="15"/>
    <n v="18"/>
    <n v="1"/>
    <n v="0"/>
    <n v="3"/>
    <n v="0"/>
    <n v="0"/>
    <n v="0"/>
    <n v="0"/>
    <n v="0"/>
    <n v="3"/>
    <n v="0"/>
    <n v="3"/>
    <n v="1"/>
    <n v="9.6774193548387094E-2"/>
    <n v="1"/>
    <n v="0"/>
    <n v="0"/>
    <n v="0"/>
    <n v="1"/>
    <n v="3.1779661016949155E-3"/>
    <n v="9.6774193548387094E-2"/>
    <n v="1"/>
    <n v="1.1666666666666601"/>
    <n v="1"/>
    <n v="3.2258064516129031E-2"/>
    <n v="9.6774193548387094E-2"/>
    <s v="11_ALMOST_FLAT"/>
    <s v="10_FEW_SMALL_A-COMMITS"/>
    <s v="mapbox__node-mbtiles"/>
    <n v="305"/>
    <n v="981"/>
    <s v="2011-05-07 01:11:30 +0000"/>
    <s v="2019-05-10 02:41:27 +0000"/>
    <n v="2925"/>
    <n v="96"/>
    <b v="1"/>
    <n v="0.3223931623931624"/>
    <n v="9.8360655737704927E-3"/>
  </r>
  <r>
    <s v="mattinsler__work-it"/>
    <x v="1"/>
    <s v="1_SHORT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5"/>
    <n v="1"/>
    <n v="1"/>
    <n v="4"/>
    <n v="0.25"/>
    <n v="3"/>
    <n v="4"/>
    <n v="15"/>
    <n v="17"/>
    <n v="1"/>
    <n v="0"/>
    <n v="2"/>
    <n v="0"/>
    <n v="1"/>
    <n v="1"/>
    <n v="0"/>
    <n v="0"/>
    <n v="3"/>
    <n v="1"/>
    <n v="4"/>
    <n v="0.75"/>
    <n v="3"/>
    <n v="3"/>
    <n v="0.25"/>
    <n v="1"/>
    <n v="1"/>
    <n v="1"/>
    <n v="0.25"/>
    <n v="4"/>
    <n v="4"/>
    <n v="1.3333333333333299"/>
    <n v="0.75"/>
    <n v="1"/>
    <n v="4"/>
    <s v="11_ALMOST_FLAT"/>
    <s v="10_FEW_SMALL_A-COMMITS"/>
    <s v="mattinsler__work-it"/>
    <n v="63"/>
    <n v="316"/>
    <s v="2015-03-07 21:26:06 +0000"/>
    <s v="2016-01-15 20:08:05 +0000"/>
    <n v="313"/>
    <n v="10"/>
    <b v="1"/>
    <n v="4.7923322683706068E-2"/>
    <n v="6.3492063492063489E-2"/>
  </r>
  <r>
    <s v="mem__padron"/>
    <x v="1"/>
    <s v="3_LONG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741"/>
    <n v="25"/>
    <n v="3"/>
    <n v="2"/>
    <n v="0.5"/>
    <n v="7"/>
    <n v="8"/>
    <n v="25"/>
    <n v="27"/>
    <n v="1"/>
    <n v="0"/>
    <n v="3"/>
    <n v="0"/>
    <n v="1"/>
    <n v="2"/>
    <n v="0"/>
    <n v="0"/>
    <n v="4"/>
    <n v="2"/>
    <n v="6"/>
    <n v="2"/>
    <n v="0.16"/>
    <n v="1.3333333333333299"/>
    <n v="1"/>
    <n v="0.08"/>
    <n v="0.66666666666666596"/>
    <n v="3"/>
    <n v="8.0862533692722376E-3"/>
    <n v="0.24"/>
    <n v="2"/>
    <n v="1.1428571428571399"/>
    <n v="0.66666666666666663"/>
    <n v="0.04"/>
    <n v="0.08"/>
    <s v="11_ALMOST_FLAT"/>
    <s v="10_FEW_SMALL_A-COMMITS"/>
    <s v="mem__padron"/>
    <n v="17"/>
    <n v="43"/>
    <s v="2014-01-26 21:37:20 +0000"/>
    <s v="2016-02-07 04:13:13 +0000"/>
    <n v="741"/>
    <n v="24"/>
    <b v="1"/>
    <n v="1"/>
    <n v="0.11764705882352941"/>
  </r>
  <r>
    <s v="mgilangjanuar__slimedoo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0"/>
    <n v="1"/>
    <n v="1"/>
    <n v="2"/>
    <n v="0.5"/>
    <n v="1"/>
    <n v="1"/>
    <n v="9"/>
    <n v="9"/>
    <n v="0"/>
    <n v="0"/>
    <n v="0"/>
    <n v="0"/>
    <n v="0"/>
    <n v="0"/>
    <n v="1"/>
    <n v="0"/>
    <n v="0"/>
    <n v="1"/>
    <n v="1"/>
    <n v="0"/>
    <n v="0"/>
    <n v="0"/>
    <n v="0.5"/>
    <n v="1"/>
    <n v="1"/>
    <n v="0.5"/>
    <n v="9.0909090909090912E-2"/>
    <n v="1"/>
    <n v="1"/>
    <n v="1"/>
    <n v="0"/>
    <n v="1"/>
    <n v="2"/>
    <s v="0_FLAT"/>
    <s v="10_FEW_SMALL_A-COMMITS"/>
    <s v="mgilangjanuar__slimedoo"/>
    <n v="46"/>
    <n v="311"/>
    <s v="2015-08-14 01:49:42 +0000"/>
    <s v="2015-11-24 02:15:19 +0000"/>
    <n v="102"/>
    <n v="3"/>
    <b v="1"/>
    <n v="9.8039215686274508E-2"/>
    <n v="4.3478260869565216E-2"/>
  </r>
  <r>
    <s v="mozilla-services__autograph"/>
    <x v="1"/>
    <s v="1_SHORT"/>
    <s v="1_VERY_SMALL"/>
    <s v="33_StableRise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0"/>
    <n v="1"/>
    <n v="1"/>
    <n v="4"/>
    <n v="0.5"/>
    <n v="1"/>
    <n v="2"/>
    <n v="6"/>
    <n v="11"/>
    <n v="1"/>
    <n v="0"/>
    <n v="4"/>
    <n v="0"/>
    <n v="1"/>
    <n v="0"/>
    <n v="0"/>
    <n v="0"/>
    <n v="5"/>
    <n v="0"/>
    <n v="5"/>
    <n v="1.25"/>
    <n v="5"/>
    <n v="5"/>
    <n v="0"/>
    <n v="0"/>
    <n v="0"/>
    <n v="1.25"/>
    <n v="0.23809523809523808"/>
    <n v="5"/>
    <n v="5"/>
    <n v="2"/>
    <n v="1"/>
    <n v="2"/>
    <n v="4"/>
    <s v="11_ALMOST_FLAT"/>
    <s v="10_FEW_SMALL_A-COMMITS"/>
    <s v="mozilla-services__autograph"/>
    <n v="691"/>
    <n v="89354"/>
    <s v="2016-01-05 17:55:26 +0000"/>
    <s v="2019-05-21 14:19:51 +0000"/>
    <n v="1231"/>
    <n v="40"/>
    <b v="1"/>
    <n v="1.6246953696181964E-2"/>
    <n v="5.7887120115774236E-3"/>
  </r>
  <r>
    <s v="mozilla-services__go-bouncer"/>
    <x v="1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47"/>
    <n v="28"/>
    <n v="3"/>
    <n v="4"/>
    <n v="0.25"/>
    <n v="29"/>
    <n v="29"/>
    <n v="127"/>
    <n v="127"/>
    <n v="0"/>
    <n v="0"/>
    <n v="0"/>
    <n v="0"/>
    <n v="0"/>
    <n v="0"/>
    <n v="2"/>
    <n v="0"/>
    <n v="0"/>
    <n v="2"/>
    <n v="2"/>
    <n v="0"/>
    <n v="0"/>
    <n v="0"/>
    <n v="0.5"/>
    <n v="7.1428571428571397E-2"/>
    <n v="0.66666666666666596"/>
    <n v="0.5"/>
    <n v="2.3584905660377358E-3"/>
    <n v="7.1428571428571397E-2"/>
    <n v="0.66666666666666596"/>
    <n v="1"/>
    <n v="0"/>
    <n v="3.5714285714285712E-2"/>
    <n v="0.14285714285714285"/>
    <s v="0_FLAT"/>
    <s v="10_FEW_SMALL_A-COMMITS"/>
    <s v="mozilla-services__go-bouncer"/>
    <n v="301"/>
    <n v="722"/>
    <s v="2015-07-21 19:33:27 +0000"/>
    <s v="2019-04-10 16:06:55 +0000"/>
    <n v="1358"/>
    <n v="44"/>
    <b v="1"/>
    <n v="0.62371134020618557"/>
    <n v="1.3289036544850499E-2"/>
  </r>
  <r>
    <s v="n2n__page"/>
    <x v="1"/>
    <s v="2_MODERATE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68"/>
    <n v="22"/>
    <n v="2"/>
    <n v="7"/>
    <n v="0.14285714285714285"/>
    <n v="7"/>
    <n v="8"/>
    <n v="39"/>
    <n v="44"/>
    <n v="1"/>
    <n v="0"/>
    <n v="5"/>
    <n v="0"/>
    <n v="0"/>
    <n v="0"/>
    <n v="0"/>
    <n v="0"/>
    <n v="5"/>
    <n v="0"/>
    <n v="5"/>
    <n v="0.71428571428571397"/>
    <n v="0.22727272727272699"/>
    <n v="2.5"/>
    <n v="0"/>
    <n v="0"/>
    <n v="0"/>
    <n v="0.71428571428571397"/>
    <n v="7.4738415545590429E-3"/>
    <n v="0.22727272727272699"/>
    <n v="2.5"/>
    <n v="1.1428571428571399"/>
    <n v="1"/>
    <n v="4.5454545454545456E-2"/>
    <n v="0.31818181818181818"/>
    <s v="11_ALMOST_FLAT"/>
    <s v="10_FEW_SMALL_A-COMMITS"/>
    <s v="n2n__page"/>
    <n v="223"/>
    <n v="602"/>
    <s v="2016-08-18 23:56:41 +0000"/>
    <s v="2019-04-08 07:39:07 +0000"/>
    <n v="962"/>
    <n v="31"/>
    <b v="1"/>
    <n v="0.69438669438669443"/>
    <n v="3.1390134529147982E-2"/>
  </r>
  <r>
    <s v="neos__flow-development-collection"/>
    <x v="1"/>
    <s v="1_SHORT"/>
    <s v="0_NONE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63"/>
    <n v="9"/>
    <n v="1"/>
    <n v="4"/>
    <n v="0.75"/>
    <n v="2"/>
    <n v="2"/>
    <n v="10"/>
    <n v="10"/>
    <n v="0"/>
    <n v="0"/>
    <n v="0"/>
    <n v="0"/>
    <n v="0"/>
    <n v="0"/>
    <n v="3"/>
    <n v="0"/>
    <n v="0"/>
    <n v="3"/>
    <n v="3"/>
    <n v="0"/>
    <n v="0"/>
    <n v="0"/>
    <n v="0.75"/>
    <n v="0.33333333333333298"/>
    <n v="3"/>
    <n v="0.75"/>
    <n v="1.1363636363636364E-2"/>
    <n v="0.33333333333333298"/>
    <n v="3"/>
    <n v="1"/>
    <n v="0"/>
    <n v="0.33333333333333331"/>
    <n v="0.44444444444444442"/>
    <s v="0_FLAT"/>
    <s v="10_FEW_SMALL_A-COMMITS"/>
    <s v="neos__flow-development-collection"/>
    <n v="7937"/>
    <n v="74492"/>
    <s v="2008-02-07 16:25:25 +0000"/>
    <s v="2019-05-21 09:37:13 +0000"/>
    <n v="4120"/>
    <n v="135"/>
    <b v="1"/>
    <n v="6.3834951456310685E-2"/>
    <n v="5.0396875393725587E-4"/>
  </r>
  <r>
    <s v="openzipkin__zipkin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24"/>
    <n v="11"/>
    <n v="1"/>
    <n v="5"/>
    <n v="0.2"/>
    <n v="3"/>
    <n v="3"/>
    <n v="26"/>
    <n v="27"/>
    <n v="0"/>
    <n v="0"/>
    <n v="0"/>
    <n v="0"/>
    <n v="1"/>
    <n v="0"/>
    <n v="0"/>
    <n v="0"/>
    <n v="1"/>
    <n v="0"/>
    <n v="1"/>
    <n v="0.2"/>
    <n v="9.0909090909090898E-2"/>
    <n v="1"/>
    <n v="0"/>
    <n v="0"/>
    <n v="0"/>
    <n v="0.2"/>
    <n v="3.0769230769230769E-3"/>
    <n v="9.0909090909090898E-2"/>
    <n v="1"/>
    <n v="1"/>
    <n v="1"/>
    <n v="9.0909090909090912E-2"/>
    <n v="0.45454545454545453"/>
    <s v="0_FLAT"/>
    <s v="10_FEW_SMALL_A-COMMITS"/>
    <s v="openzipkin__zipkin"/>
    <n v="1791"/>
    <n v="21674"/>
    <s v="2012-06-06 18:28:34 +0000"/>
    <s v="2019-05-22 02:50:30 +0000"/>
    <n v="2540"/>
    <n v="83"/>
    <b v="1"/>
    <n v="0.12755905511811025"/>
    <n v="2.7917364600781687E-3"/>
  </r>
  <r>
    <s v="purefn__hipbot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0"/>
    <n v="1"/>
    <n v="1"/>
    <n v="2"/>
    <n v="0.5"/>
    <n v="1"/>
    <n v="1"/>
    <n v="7"/>
    <n v="7"/>
    <n v="0"/>
    <n v="0"/>
    <n v="0"/>
    <n v="0"/>
    <n v="0"/>
    <n v="0"/>
    <n v="1"/>
    <n v="0"/>
    <n v="0"/>
    <n v="1"/>
    <n v="1"/>
    <n v="0"/>
    <n v="0"/>
    <n v="0"/>
    <n v="0.5"/>
    <n v="1"/>
    <n v="1"/>
    <n v="0.5"/>
    <n v="1"/>
    <n v="1"/>
    <n v="1"/>
    <n v="1"/>
    <n v="0"/>
    <n v="1"/>
    <n v="2"/>
    <s v="0_FLAT"/>
    <s v="10_FEW_SMALL_A-COMMITS"/>
    <s v="purefn__hipbot"/>
    <n v="36"/>
    <n v="103"/>
    <s v="2015-04-20 18:10:41 +0000"/>
    <s v="2016-03-10 09:59:14 +0000"/>
    <n v="324"/>
    <n v="10"/>
    <b v="1"/>
    <n v="0"/>
    <n v="5.5555555555555552E-2"/>
  </r>
  <r>
    <s v="remind101__empire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0"/>
    <n v="1"/>
    <n v="1"/>
    <n v="2"/>
    <n v="0.5"/>
    <n v="11"/>
    <n v="11"/>
    <n v="43"/>
    <n v="44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1"/>
    <n v="1"/>
    <n v="1"/>
    <n v="1"/>
    <n v="1"/>
    <n v="1"/>
    <n v="2"/>
    <s v="0_FLAT"/>
    <s v="10_FEW_SMALL_A-COMMITS"/>
    <s v="remind101__empire"/>
    <n v="1699"/>
    <n v="14679"/>
    <s v="2015-01-30 03:54:35 +0000"/>
    <s v="2019-03-30 02:16:23 +0000"/>
    <n v="1519"/>
    <n v="50"/>
    <b v="1"/>
    <n v="0"/>
    <n v="1.1771630370806356E-3"/>
  </r>
  <r>
    <s v="rolfvreijdenberger__izzum-statemachine"/>
    <x v="1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06"/>
    <n v="20"/>
    <n v="2"/>
    <n v="6"/>
    <n v="0.33333333333333331"/>
    <n v="5"/>
    <n v="5"/>
    <n v="23"/>
    <n v="25"/>
    <n v="0"/>
    <n v="0"/>
    <n v="0"/>
    <n v="0"/>
    <n v="2"/>
    <n v="0"/>
    <n v="0"/>
    <n v="0"/>
    <n v="2"/>
    <n v="0"/>
    <n v="2"/>
    <n v="0.33333333333333298"/>
    <n v="0.1"/>
    <n v="1"/>
    <n v="0"/>
    <n v="0"/>
    <n v="0"/>
    <n v="0.33333333333333298"/>
    <n v="3.2948929159802307E-3"/>
    <n v="0.1"/>
    <n v="1"/>
    <n v="1"/>
    <n v="1"/>
    <n v="0.1"/>
    <n v="0.3"/>
    <s v="0_FLAT"/>
    <s v="10_FEW_SMALL_A-COMMITS"/>
    <s v="rolfvreijdenberger__izzum-statemachine"/>
    <n v="205"/>
    <n v="948"/>
    <s v="2014-09-19 14:25:55 +0000"/>
    <s v="2017-08-22 19:14:55 +0000"/>
    <n v="1068"/>
    <n v="35"/>
    <b v="1"/>
    <n v="0.56741573033707871"/>
    <n v="2.9268292682926831E-2"/>
  </r>
  <r>
    <s v="RubyMoney__money-rails"/>
    <x v="1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502"/>
    <n v="17"/>
    <n v="2"/>
    <n v="3"/>
    <n v="0.66666666666666663"/>
    <n v="5"/>
    <n v="5"/>
    <n v="24"/>
    <n v="27"/>
    <n v="0"/>
    <n v="0"/>
    <n v="0"/>
    <n v="0"/>
    <n v="3"/>
    <n v="0"/>
    <n v="0"/>
    <n v="0"/>
    <n v="3"/>
    <n v="0"/>
    <n v="3"/>
    <n v="1"/>
    <n v="0.17647058823529399"/>
    <n v="1.5"/>
    <n v="0"/>
    <n v="0"/>
    <n v="0"/>
    <n v="1"/>
    <n v="5.9642147117296221E-3"/>
    <n v="0.17647058823529399"/>
    <n v="1.5"/>
    <n v="1"/>
    <n v="1"/>
    <n v="0.11764705882352941"/>
    <n v="0.17647058823529413"/>
    <s v="0_FLAT"/>
    <s v="10_FEW_SMALL_A-COMMITS"/>
    <s v="RubyMoney__money-rails"/>
    <n v="492"/>
    <n v="1072"/>
    <s v="2012-03-27 17:24:47 +0000"/>
    <s v="2019-05-15 07:23:04 +0000"/>
    <n v="2604"/>
    <n v="85"/>
    <b v="1"/>
    <n v="0.19278033794162827"/>
    <n v="6.0975609756097563E-3"/>
  </r>
  <r>
    <s v="rvadym__languages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5"/>
    <n v="1"/>
    <n v="1"/>
    <n v="2"/>
    <n v="0.5"/>
    <n v="2"/>
    <n v="2"/>
    <n v="6"/>
    <n v="7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0.16666666666666666"/>
    <n v="1"/>
    <n v="1"/>
    <n v="1"/>
    <n v="1"/>
    <n v="1"/>
    <n v="2"/>
    <s v="0_FLAT"/>
    <s v="10_FEW_SMALL_A-COMMITS"/>
    <s v="rvadym__languages"/>
    <n v="65"/>
    <n v="162"/>
    <s v="2013-01-11 13:15:04 +0000"/>
    <s v="2014-07-18 08:53:55 +0000"/>
    <n v="552"/>
    <n v="18"/>
    <b v="1"/>
    <n v="9.057971014492754E-3"/>
    <n v="3.0769230769230771E-2"/>
  </r>
  <r>
    <s v="SalesforceEng__cucumber-metrics"/>
    <x v="1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48"/>
    <n v="5"/>
    <n v="1"/>
    <n v="4"/>
    <n v="0.5"/>
    <n v="8"/>
    <n v="8"/>
    <n v="49"/>
    <n v="49"/>
    <n v="0"/>
    <n v="0"/>
    <n v="0"/>
    <n v="0"/>
    <n v="1"/>
    <n v="1"/>
    <n v="0"/>
    <n v="0"/>
    <n v="1"/>
    <n v="1"/>
    <n v="2"/>
    <n v="0.25"/>
    <n v="0.2"/>
    <n v="1"/>
    <n v="0.25"/>
    <n v="0.2"/>
    <n v="1"/>
    <n v="0.5"/>
    <n v="1.3422818791946308E-2"/>
    <n v="0.4"/>
    <n v="2"/>
    <n v="1"/>
    <n v="0.5"/>
    <n v="0.4"/>
    <n v="0.8"/>
    <s v="0_FLAT"/>
    <s v="10_FEW_SMALL_A-COMMITS"/>
    <s v="SalesforceEng__cucumber-metrics"/>
    <n v="29"/>
    <n v="102"/>
    <s v="2014-12-30 00:24:59 +0000"/>
    <s v="2015-06-26 18:48:34 +0000"/>
    <n v="178"/>
    <n v="5"/>
    <b v="1"/>
    <n v="0.8314606741573034"/>
    <n v="0.13793103448275862"/>
  </r>
  <r>
    <s v="scherersoftware__cake-wiki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12"/>
    <n v="4"/>
    <n v="1"/>
    <n v="2"/>
    <n v="0.5"/>
    <n v="1"/>
    <n v="1"/>
    <n v="10"/>
    <n v="10"/>
    <n v="0"/>
    <n v="0"/>
    <n v="0"/>
    <n v="0"/>
    <n v="0"/>
    <n v="0"/>
    <n v="1"/>
    <n v="0"/>
    <n v="0"/>
    <n v="1"/>
    <n v="1"/>
    <n v="0"/>
    <n v="0"/>
    <n v="0"/>
    <n v="0.5"/>
    <n v="0.25"/>
    <n v="1"/>
    <n v="0.5"/>
    <n v="8.8495575221238937E-3"/>
    <n v="0.25"/>
    <n v="1"/>
    <n v="1"/>
    <n v="0"/>
    <n v="0.25"/>
    <n v="0.5"/>
    <s v="0_FLAT"/>
    <s v="10_FEW_SMALL_A-COMMITS"/>
    <s v="scherersoftware__cake-wiki"/>
    <n v="30"/>
    <n v="105"/>
    <s v="2016-03-02 12:22:06 +0000"/>
    <s v="2017-01-30 21:16:48 +0000"/>
    <n v="334"/>
    <n v="10"/>
    <b v="1"/>
    <n v="0.33532934131736525"/>
    <n v="6.6666666666666666E-2"/>
  </r>
  <r>
    <s v="schimmy__shorty"/>
    <x v="1"/>
    <s v="1_SHORT"/>
    <s v="1_VERY_SMALL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s v="??ALMOST FROZEN??"/>
    <n v="42"/>
    <n v="2"/>
    <n v="1"/>
    <n v="7"/>
    <n v="0.42857142857142855"/>
    <n v="1"/>
    <n v="1"/>
    <n v="4"/>
    <n v="5"/>
    <n v="1"/>
    <n v="1"/>
    <n v="4"/>
    <n v="4"/>
    <n v="1"/>
    <n v="0"/>
    <n v="1"/>
    <n v="0"/>
    <n v="5"/>
    <n v="5"/>
    <n v="10"/>
    <n v="0.71428571428571397"/>
    <n v="2.5"/>
    <n v="5"/>
    <n v="0.71428571428571397"/>
    <n v="2.5"/>
    <n v="5"/>
    <n v="1.4285714285714199"/>
    <n v="0.23255813953488372"/>
    <n v="5"/>
    <n v="10"/>
    <n v="1"/>
    <n v="0.5"/>
    <n v="1.5"/>
    <n v="3.5"/>
    <s v="0_FLAT"/>
    <s v="11_FOCUSEDA-COMMITS"/>
    <s v="schimmy__shorty"/>
    <n v="57"/>
    <n v="138"/>
    <s v="2015-07-31 02:42:55 +0000"/>
    <s v="2015-12-01 18:56:28 +0000"/>
    <n v="123"/>
    <n v="4"/>
    <b v="1"/>
    <n v="0.34146341463414637"/>
    <n v="0.12280701754385964"/>
  </r>
  <r>
    <s v="seatgeek__djjob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85"/>
    <n v="3"/>
    <n v="1"/>
    <n v="2"/>
    <n v="0.5"/>
    <n v="1"/>
    <n v="1"/>
    <n v="9"/>
    <n v="10"/>
    <n v="0"/>
    <n v="0"/>
    <n v="0"/>
    <n v="0"/>
    <n v="1"/>
    <n v="0"/>
    <n v="0"/>
    <n v="0"/>
    <n v="1"/>
    <n v="0"/>
    <n v="1"/>
    <n v="0.5"/>
    <n v="0.33333333333333298"/>
    <n v="1"/>
    <n v="0"/>
    <n v="0"/>
    <n v="0"/>
    <n v="0.5"/>
    <n v="1.1627906976744186E-2"/>
    <n v="0.33333333333333298"/>
    <n v="1"/>
    <n v="1"/>
    <n v="1"/>
    <n v="0.33333333333333331"/>
    <n v="0.66666666666666663"/>
    <s v="0_FLAT"/>
    <s v="10_FEW_SMALL_A-COMMITS"/>
    <s v="seatgeek__djjob"/>
    <n v="70"/>
    <n v="86"/>
    <s v="2010-10-20 22:16:18 +0000"/>
    <s v="2017-09-12 14:40:21 +0000"/>
    <n v="2518"/>
    <n v="82"/>
    <b v="1"/>
    <n v="3.3756949960285942E-2"/>
    <n v="2.8571428571428571E-2"/>
  </r>
  <r>
    <s v="SeldonIO__seldon-server"/>
    <x v="1"/>
    <s v="1_SHORT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31"/>
    <n v="11"/>
    <n v="1"/>
    <n v="2"/>
    <n v="0.5"/>
    <n v="68"/>
    <n v="70"/>
    <n v="251"/>
    <n v="260"/>
    <n v="2"/>
    <n v="0"/>
    <n v="9"/>
    <n v="0"/>
    <n v="0"/>
    <n v="0"/>
    <n v="0"/>
    <n v="0"/>
    <n v="9"/>
    <n v="0"/>
    <n v="9"/>
    <n v="4.5"/>
    <n v="0.81818181818181801"/>
    <n v="9"/>
    <n v="0"/>
    <n v="0"/>
    <n v="0"/>
    <n v="4.5"/>
    <n v="2.710843373493976E-2"/>
    <n v="0.81818181818181801"/>
    <n v="9"/>
    <n v="1.02941176470588"/>
    <n v="1"/>
    <n v="9.0909090909090912E-2"/>
    <n v="0.18181818181818182"/>
    <s v="11_ALMOST_FLAT"/>
    <s v="10_FEW_SMALL_A-COMMITS"/>
    <s v="SeldonIO__seldon-server"/>
    <n v="1273"/>
    <n v="6208"/>
    <s v="2015-02-11 13:49:35 +0000"/>
    <s v="2018-07-28 07:43:49 +0000"/>
    <n v="1262"/>
    <n v="41"/>
    <b v="1"/>
    <n v="0.26228209191759111"/>
    <n v="1.5710919088766694E-3"/>
  </r>
  <r>
    <s v="senecajs__seneca-postgres-store"/>
    <x v="1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19"/>
    <n v="4"/>
    <n v="1"/>
    <n v="4"/>
    <n v="0.5"/>
    <n v="3"/>
    <n v="3"/>
    <n v="17"/>
    <n v="19"/>
    <n v="0"/>
    <n v="0"/>
    <n v="0"/>
    <n v="0"/>
    <n v="2"/>
    <n v="0"/>
    <n v="0"/>
    <n v="3"/>
    <n v="2"/>
    <n v="3"/>
    <n v="5"/>
    <n v="0.5"/>
    <n v="0.5"/>
    <n v="2"/>
    <n v="0.75"/>
    <n v="0.75"/>
    <n v="3"/>
    <n v="1.25"/>
    <n v="4.1666666666666664E-2"/>
    <n v="1.25"/>
    <n v="5"/>
    <n v="1"/>
    <n v="0.4"/>
    <n v="0.5"/>
    <n v="1"/>
    <s v="0_FLAT"/>
    <s v="10_FEW_SMALL_A-COMMITS"/>
    <s v="senecajs__seneca-postgres-store"/>
    <n v="198"/>
    <n v="312"/>
    <s v="2012-11-28 09:01:42 +0000"/>
    <s v="2016-09-01 09:55:36 +0000"/>
    <n v="1373"/>
    <n v="45"/>
    <b v="1"/>
    <n v="8.6671522214129645E-2"/>
    <n v="2.0202020202020204E-2"/>
  </r>
  <r>
    <s v="shiftcurrency__shift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0"/>
    <n v="1"/>
    <n v="1"/>
    <n v="2"/>
    <n v="0.5"/>
    <n v="6"/>
    <n v="6"/>
    <n v="41"/>
    <n v="42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9.0909090909090912E-2"/>
    <n v="1"/>
    <n v="1"/>
    <n v="1"/>
    <n v="1"/>
    <n v="1"/>
    <n v="2"/>
    <s v="0_FLAT"/>
    <s v="10_FEW_SMALL_A-COMMITS"/>
    <s v="shiftcurrency__shift"/>
    <n v="139"/>
    <n v="6332"/>
    <s v="2016-03-20 20:31:34 +0000"/>
    <s v="2017-01-05 22:18:28 +0000"/>
    <n v="291"/>
    <n v="9"/>
    <b v="1"/>
    <n v="3.4364261168384883E-2"/>
    <n v="1.4388489208633094E-2"/>
  </r>
  <r>
    <s v="simplepie__simplepie"/>
    <x v="1"/>
    <s v="3_LONG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987"/>
    <n v="99"/>
    <n v="9"/>
    <n v="3"/>
    <n v="0.66666666666666663"/>
    <n v="2"/>
    <n v="2"/>
    <n v="8"/>
    <n v="8"/>
    <n v="0"/>
    <n v="0"/>
    <n v="0"/>
    <n v="0"/>
    <n v="0"/>
    <n v="0"/>
    <n v="2"/>
    <n v="0"/>
    <n v="0"/>
    <n v="2"/>
    <n v="2"/>
    <n v="0"/>
    <n v="0"/>
    <n v="0"/>
    <n v="0.66666666666666596"/>
    <n v="2.02020202020202E-2"/>
    <n v="0.22222222222222199"/>
    <n v="0.66666666666666596"/>
    <n v="6.6934404283801872E-4"/>
    <n v="2.02020202020202E-2"/>
    <n v="0.22222222222222199"/>
    <n v="1"/>
    <n v="0"/>
    <n v="2.0202020202020204E-2"/>
    <n v="3.0303030303030304E-2"/>
    <s v="0_FLAT"/>
    <s v="10_FEW_SMALL_A-COMMITS"/>
    <s v="simplepie__simplepie"/>
    <n v="1362"/>
    <n v="7545"/>
    <s v="2006-03-07 05:05:15 +0000"/>
    <s v="2019-02-19 11:52:57 +0000"/>
    <n v="4732"/>
    <n v="155"/>
    <b v="1"/>
    <n v="0.63123415046491971"/>
    <n v="2.2026431718061676E-3"/>
  </r>
  <r>
    <s v="skarllot__netpaper"/>
    <x v="1"/>
    <s v="0_VERY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0"/>
    <n v="1"/>
    <n v="1"/>
    <n v="3"/>
    <n v="0.66666666666666663"/>
    <n v="18"/>
    <n v="18"/>
    <n v="71"/>
    <n v="71"/>
    <n v="0"/>
    <n v="0"/>
    <n v="0"/>
    <n v="0"/>
    <n v="4"/>
    <n v="4"/>
    <n v="0"/>
    <n v="0"/>
    <n v="4"/>
    <n v="4"/>
    <n v="8"/>
    <n v="1.3333333333333299"/>
    <n v="4"/>
    <n v="4"/>
    <n v="1.3333333333333299"/>
    <n v="4"/>
    <n v="4"/>
    <n v="2.6666666666666599"/>
    <n v="8"/>
    <n v="8"/>
    <n v="8"/>
    <n v="1"/>
    <n v="0.5"/>
    <n v="2"/>
    <n v="3"/>
    <s v="0_FLAT"/>
    <s v="10_FEW_SMALL_A-COMMITS"/>
    <s v="skarllot__netpaper"/>
    <n v="76"/>
    <n v="578"/>
    <s v="2014-04-29 20:50:11 +0000"/>
    <s v="2015-05-09 20:50:06 +0000"/>
    <n v="374"/>
    <n v="12"/>
    <b v="1"/>
    <n v="0"/>
    <n v="3.9473684210526314E-2"/>
  </r>
  <r>
    <s v="spring-projects__spring-social"/>
    <x v="1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110"/>
    <n v="37"/>
    <n v="4"/>
    <n v="3"/>
    <n v="0.33333333333333331"/>
    <n v="1"/>
    <n v="1"/>
    <n v="11"/>
    <n v="11"/>
    <n v="0"/>
    <n v="0"/>
    <n v="0"/>
    <n v="0"/>
    <n v="0"/>
    <n v="0"/>
    <n v="3"/>
    <n v="0"/>
    <n v="0"/>
    <n v="3"/>
    <n v="3"/>
    <n v="0"/>
    <n v="0"/>
    <n v="0"/>
    <n v="1"/>
    <n v="8.1081081081081002E-2"/>
    <n v="0.75"/>
    <n v="1"/>
    <n v="2.7002700270027003E-3"/>
    <n v="8.1081081081081002E-2"/>
    <n v="0.75"/>
    <n v="1"/>
    <n v="0"/>
    <n v="2.7027027027027029E-2"/>
    <n v="8.1081081081081086E-2"/>
    <s v="0_FLAT"/>
    <s v="10_FEW_SMALL_A-COMMITS"/>
    <s v="spring-projects__spring-social"/>
    <n v="1504"/>
    <n v="10402"/>
    <s v="2010-08-16 22:04:49 +0000"/>
    <s v="2019-04-04 19:46:28 +0000"/>
    <n v="3152"/>
    <n v="103"/>
    <b v="1"/>
    <n v="0.35215736040609136"/>
    <n v="1.9946808510638296E-3"/>
  </r>
  <r>
    <s v="sqlectron__sqlectron-core"/>
    <x v="1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91"/>
    <n v="7"/>
    <n v="1"/>
    <n v="5"/>
    <n v="0.4"/>
    <n v="2"/>
    <n v="2"/>
    <n v="6"/>
    <n v="8"/>
    <n v="0"/>
    <n v="0"/>
    <n v="0"/>
    <n v="0"/>
    <n v="2"/>
    <n v="0"/>
    <n v="0"/>
    <n v="0"/>
    <n v="2"/>
    <n v="0"/>
    <n v="2"/>
    <n v="0.4"/>
    <n v="0.28571428571428498"/>
    <n v="2"/>
    <n v="0"/>
    <n v="0"/>
    <n v="0"/>
    <n v="0.4"/>
    <n v="1.0416666666666666E-2"/>
    <n v="0.28571428571428498"/>
    <n v="2"/>
    <n v="1"/>
    <n v="1"/>
    <n v="0.2857142857142857"/>
    <n v="0.7142857142857143"/>
    <s v="0_FLAT"/>
    <s v="10_FEW_SMALL_A-COMMITS"/>
    <s v="sqlectron__sqlectron-core"/>
    <n v="252"/>
    <n v="583"/>
    <s v="2015-10-26 21:15:35 +0000"/>
    <s v="2019-04-25 22:36:04 +0000"/>
    <n v="1277"/>
    <n v="41"/>
    <b v="1"/>
    <n v="0.14956930305403288"/>
    <n v="1.984126984126984E-2"/>
  </r>
  <r>
    <s v="teresko__palladium"/>
    <x v="1"/>
    <s v="1_SHORT"/>
    <s v="1_VERY_SMALL"/>
    <s v="51_Drop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5_MNTNC_MOSTLY"/>
    <s v="??ALMOST FROZEN??"/>
    <n v="20"/>
    <n v="1"/>
    <n v="1"/>
    <n v="4"/>
    <n v="0.5"/>
    <n v="2"/>
    <n v="1"/>
    <n v="17"/>
    <n v="15"/>
    <n v="0"/>
    <n v="1"/>
    <n v="0"/>
    <n v="3"/>
    <n v="2"/>
    <n v="1"/>
    <n v="4"/>
    <n v="0"/>
    <n v="2"/>
    <n v="8"/>
    <n v="10"/>
    <n v="0.5"/>
    <n v="2"/>
    <n v="2"/>
    <n v="2"/>
    <n v="8"/>
    <n v="8"/>
    <n v="2.5"/>
    <n v="0.47619047619047616"/>
    <n v="10"/>
    <n v="10"/>
    <n v="0.5"/>
    <n v="0.2"/>
    <n v="2"/>
    <n v="4"/>
    <s v="11_ALMOST_FLAT"/>
    <s v="11_FOCUSEDA-COMMITS"/>
    <s v="teresko__palladium"/>
    <n v="261"/>
    <n v="816"/>
    <s v="2017-04-03 12:53:07 +0000"/>
    <s v="2019-01-16 23:26:55 +0000"/>
    <n v="653"/>
    <n v="21"/>
    <b v="1"/>
    <n v="3.0627871362940276E-2"/>
    <n v="1.532567049808429E-2"/>
  </r>
  <r>
    <s v="the42__ogdat"/>
    <x v="1"/>
    <s v="1_SHORT"/>
    <s v="0_NONE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92"/>
    <n v="7"/>
    <n v="1"/>
    <n v="5"/>
    <n v="0.6"/>
    <n v="3"/>
    <n v="3"/>
    <n v="19"/>
    <n v="23"/>
    <n v="0"/>
    <n v="0"/>
    <n v="0"/>
    <n v="0"/>
    <n v="4"/>
    <n v="0"/>
    <n v="0"/>
    <n v="0"/>
    <n v="4"/>
    <n v="0"/>
    <n v="4"/>
    <n v="0.8"/>
    <n v="0.57142857142857095"/>
    <n v="4"/>
    <n v="0"/>
    <n v="0"/>
    <n v="0"/>
    <n v="0.8"/>
    <n v="2.072538860103627E-2"/>
    <n v="0.57142857142857095"/>
    <n v="4"/>
    <n v="1"/>
    <n v="1"/>
    <n v="0.42857142857142855"/>
    <n v="0.7142857142857143"/>
    <s v="0_FLAT"/>
    <s v="10_FEW_SMALL_A-COMMITS"/>
    <s v="the42__ogdat"/>
    <n v="612"/>
    <n v="2594"/>
    <s v="2011-07-25 17:56:05 +0000"/>
    <s v="2015-07-27 13:37:57 +0000"/>
    <n v="1462"/>
    <n v="48"/>
    <b v="1"/>
    <n v="0.13132694938440492"/>
    <n v="8.1699346405228763E-3"/>
  </r>
  <r>
    <s v="thesues__catkeeper"/>
    <x v="1"/>
    <s v="1_SHORT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8"/>
    <n v="1"/>
    <n v="1"/>
    <n v="3"/>
    <n v="0.66666666666666663"/>
    <n v="2"/>
    <n v="4"/>
    <n v="8"/>
    <n v="13"/>
    <n v="2"/>
    <n v="0"/>
    <n v="4"/>
    <n v="0"/>
    <n v="1"/>
    <n v="0"/>
    <n v="0"/>
    <n v="0"/>
    <n v="5"/>
    <n v="0"/>
    <n v="5"/>
    <n v="1.6666666666666601"/>
    <n v="5"/>
    <n v="5"/>
    <n v="0"/>
    <n v="0"/>
    <n v="0"/>
    <n v="1.6666666666666601"/>
    <n v="0.17241379310344829"/>
    <n v="5"/>
    <n v="5"/>
    <n v="2"/>
    <n v="1"/>
    <n v="2"/>
    <n v="3"/>
    <s v="11_ALMOST_FLAT"/>
    <s v="10_FEW_SMALL_A-COMMITS"/>
    <s v="thesues__catkeeper"/>
    <n v="103"/>
    <n v="291"/>
    <s v="2014-06-09 09:46:31 +0000"/>
    <s v="2017-12-15 08:04:36 +0000"/>
    <n v="1284"/>
    <n v="42"/>
    <b v="1"/>
    <n v="2.1806853582554516E-2"/>
    <n v="2.9126213592233011E-2"/>
  </r>
  <r>
    <s v="tpolecat__doobie"/>
    <x v="1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s v="1 commit, 9 attr's with type upd"/>
    <n v="1865"/>
    <n v="62"/>
    <n v="6"/>
    <n v="4"/>
    <n v="0.25"/>
    <n v="3"/>
    <n v="3"/>
    <n v="24"/>
    <n v="24"/>
    <n v="0"/>
    <n v="0"/>
    <n v="0"/>
    <n v="0"/>
    <n v="0"/>
    <n v="0"/>
    <n v="9"/>
    <n v="0"/>
    <n v="0"/>
    <n v="9"/>
    <n v="9"/>
    <n v="0"/>
    <n v="0"/>
    <n v="0"/>
    <n v="2.25"/>
    <n v="0.14516129032257999"/>
    <n v="1.5"/>
    <n v="2.25"/>
    <n v="4.8231511254019296E-3"/>
    <n v="0.14516129032257999"/>
    <n v="1.5"/>
    <n v="1"/>
    <n v="0"/>
    <n v="1.6129032258064516E-2"/>
    <n v="6.4516129032258063E-2"/>
    <s v="0_FLAT"/>
    <s v="10_FEW_SMALL_A-COMMITS"/>
    <s v="tpolecat__doobie"/>
    <n v="1393"/>
    <n v="6695"/>
    <s v="2013-11-21 22:30:31 +0000"/>
    <s v="2019-05-26 05:37:44 +0000"/>
    <n v="2011"/>
    <n v="66"/>
    <b v="1"/>
    <n v="0.92739930382894087"/>
    <n v="2.871500358937545E-3"/>
  </r>
  <r>
    <s v="tracer__tracer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9"/>
    <n v="1"/>
    <n v="1"/>
    <n v="6"/>
    <n v="0.16666666666666666"/>
    <n v="3"/>
    <n v="3"/>
    <n v="15"/>
    <n v="16"/>
    <n v="0"/>
    <n v="0"/>
    <n v="0"/>
    <n v="0"/>
    <n v="1"/>
    <n v="0"/>
    <n v="0"/>
    <n v="0"/>
    <n v="1"/>
    <n v="0"/>
    <n v="1"/>
    <n v="0.16666666666666599"/>
    <n v="1"/>
    <n v="1"/>
    <n v="0"/>
    <n v="0"/>
    <n v="0"/>
    <n v="0.16666666666666599"/>
    <n v="0.1"/>
    <n v="1"/>
    <n v="1"/>
    <n v="1"/>
    <n v="1"/>
    <n v="1"/>
    <n v="6"/>
    <s v="0_FLAT"/>
    <s v="10_FEW_SMALL_A-COMMITS"/>
    <s v="tracer__tracer"/>
    <n v="143"/>
    <n v="258"/>
    <s v="2016-06-21 13:19:53 +0000"/>
    <s v="2016-09-17 09:21:07 +0000"/>
    <n v="87"/>
    <n v="2"/>
    <b v="1"/>
    <n v="0.10344827586206896"/>
    <n v="4.195804195804196E-2"/>
  </r>
  <r>
    <s v="travis-ci__jupiter-brain"/>
    <x v="1"/>
    <s v="0_VERY_SHORT"/>
    <s v="1_VERY_SMALL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5"/>
    <n v="1"/>
    <n v="1"/>
    <n v="4"/>
    <n v="0.75"/>
    <n v="1"/>
    <n v="1"/>
    <n v="3"/>
    <n v="3"/>
    <n v="1"/>
    <n v="1"/>
    <n v="3"/>
    <n v="3"/>
    <n v="1"/>
    <n v="1"/>
    <n v="1"/>
    <n v="0"/>
    <n v="4"/>
    <n v="5"/>
    <n v="9"/>
    <n v="1"/>
    <n v="4"/>
    <n v="4"/>
    <n v="1.25"/>
    <n v="5"/>
    <n v="5"/>
    <n v="2.25"/>
    <n v="1.5"/>
    <n v="9"/>
    <n v="9"/>
    <n v="1"/>
    <n v="0.44444444444444442"/>
    <n v="3"/>
    <n v="4"/>
    <s v="0_FLAT"/>
    <s v="10_FEW_SMALL_A-COMMITS"/>
    <s v="travis-ci__jupiter-brain"/>
    <n v="135"/>
    <n v="1205"/>
    <s v="2015-03-21 01:17:13 +0000"/>
    <s v="2019-03-29 21:03:18 +0000"/>
    <n v="1469"/>
    <n v="48"/>
    <b v="1"/>
    <n v="3.4036759700476512E-3"/>
    <n v="2.9629629629629631E-2"/>
  </r>
  <r>
    <s v="twitter__zipkin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24"/>
    <n v="11"/>
    <n v="1"/>
    <n v="5"/>
    <n v="0.2"/>
    <n v="3"/>
    <n v="3"/>
    <n v="26"/>
    <n v="27"/>
    <n v="0"/>
    <n v="0"/>
    <n v="0"/>
    <n v="0"/>
    <n v="1"/>
    <n v="0"/>
    <n v="0"/>
    <n v="0"/>
    <n v="1"/>
    <n v="0"/>
    <n v="1"/>
    <n v="0.2"/>
    <n v="9.0909090909090898E-2"/>
    <n v="1"/>
    <n v="0"/>
    <n v="0"/>
    <n v="0"/>
    <n v="0.2"/>
    <n v="3.0769230769230769E-3"/>
    <n v="9.0909090909090898E-2"/>
    <n v="1"/>
    <n v="1"/>
    <n v="1"/>
    <n v="9.0909090909090912E-2"/>
    <n v="0.45454545454545453"/>
    <s v="0_FLAT"/>
    <s v="10_FEW_SMALL_A-COMMITS"/>
    <s v="twitter__zipkin"/>
    <n v="1791"/>
    <n v="21674"/>
    <s v="2012-06-06 18:28:34 +0000"/>
    <s v="2019-05-22 02:50:30 +0000"/>
    <n v="2540"/>
    <n v="83"/>
    <b v="1"/>
    <n v="0.12755905511811025"/>
    <n v="2.7917364600781687E-3"/>
  </r>
  <r>
    <s v="UlricQin__beego-blog"/>
    <x v="1"/>
    <s v="0_VERY_SHORT"/>
    <s v="1_VERY_SMALL"/>
    <s v="59_Drop_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0"/>
    <n v="1"/>
    <n v="1"/>
    <n v="2"/>
    <n v="0.5"/>
    <n v="4"/>
    <n v="3"/>
    <n v="22"/>
    <n v="19"/>
    <n v="0"/>
    <n v="1"/>
    <n v="0"/>
    <n v="3"/>
    <n v="0"/>
    <n v="0"/>
    <n v="0"/>
    <n v="0"/>
    <n v="0"/>
    <n v="3"/>
    <n v="3"/>
    <n v="0"/>
    <n v="0"/>
    <n v="0"/>
    <n v="1.5"/>
    <n v="3"/>
    <n v="3"/>
    <n v="1.5"/>
    <n v="3"/>
    <n v="3"/>
    <n v="3"/>
    <n v="0.75"/>
    <n v="0"/>
    <n v="1"/>
    <n v="2"/>
    <s v="11_ALMOST_FLAT"/>
    <s v="10_FEW_SMALL_A-COMMITS"/>
    <s v="UlricQin__beego-blog"/>
    <n v="55"/>
    <n v="407"/>
    <s v="2014-04-04 03:59:52 +0000"/>
    <s v="2019-02-10 02:53:35 +0000"/>
    <n v="1772"/>
    <n v="58"/>
    <b v="1"/>
    <n v="0"/>
    <n v="3.6363636363636362E-2"/>
  </r>
  <r>
    <s v="umpirsky__tld-list"/>
    <x v="1"/>
    <s v="3_LONG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20"/>
    <n v="27"/>
    <n v="3"/>
    <n v="4"/>
    <n v="0.5"/>
    <n v="1"/>
    <n v="1"/>
    <n v="2"/>
    <n v="2"/>
    <n v="0"/>
    <n v="0"/>
    <n v="0"/>
    <n v="0"/>
    <n v="0"/>
    <n v="0"/>
    <n v="2"/>
    <n v="0"/>
    <n v="0"/>
    <n v="2"/>
    <n v="2"/>
    <n v="0"/>
    <n v="0"/>
    <n v="0"/>
    <n v="0.5"/>
    <n v="7.4074074074074001E-2"/>
    <n v="0.66666666666666596"/>
    <n v="0.5"/>
    <n v="2.4360535931790498E-3"/>
    <n v="7.4074074074074001E-2"/>
    <n v="0.66666666666666596"/>
    <n v="1"/>
    <n v="0"/>
    <n v="7.407407407407407E-2"/>
    <n v="0.14814814814814814"/>
    <s v="0_FLAT"/>
    <s v="10_FEW_SMALL_A-COMMITS"/>
    <s v="umpirsky__tld-list"/>
    <n v="9"/>
    <n v="57"/>
    <s v="2016-01-16 14:05:46 +0000"/>
    <s v="2018-04-15 15:03:30 +0000"/>
    <n v="820"/>
    <n v="26"/>
    <b v="1"/>
    <n v="1"/>
    <n v="0.44444444444444442"/>
  </r>
  <r>
    <s v="vzex__dog-tunnel"/>
    <x v="1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461"/>
    <n v="16"/>
    <n v="2"/>
    <n v="3"/>
    <n v="0.33333333333333331"/>
    <n v="1"/>
    <n v="1"/>
    <n v="11"/>
    <n v="12"/>
    <n v="0"/>
    <n v="0"/>
    <n v="0"/>
    <n v="0"/>
    <n v="1"/>
    <n v="0"/>
    <n v="0"/>
    <n v="0"/>
    <n v="1"/>
    <n v="0"/>
    <n v="1"/>
    <n v="0.33333333333333298"/>
    <n v="6.25E-2"/>
    <n v="0.5"/>
    <n v="0"/>
    <n v="0"/>
    <n v="0"/>
    <n v="0.33333333333333298"/>
    <n v="2.1645021645021645E-3"/>
    <n v="6.25E-2"/>
    <n v="0.5"/>
    <n v="1"/>
    <n v="1"/>
    <n v="6.25E-2"/>
    <n v="0.1875"/>
    <s v="0_FLAT"/>
    <s v="10_FEW_SMALL_A-COMMITS"/>
    <s v="vzex__dog-tunnel"/>
    <n v="131"/>
    <n v="269"/>
    <s v="2014-02-01 02:13:52 +0000"/>
    <s v="2018-04-11 23:12:03 +0000"/>
    <n v="1530"/>
    <n v="50"/>
    <b v="1"/>
    <n v="0.30130718954248364"/>
    <n v="2.2900763358778626E-2"/>
  </r>
  <r>
    <s v="wanlitao__HangfireExtension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"/>
    <n v="1"/>
    <n v="1"/>
    <n v="2"/>
    <n v="0.5"/>
    <n v="11"/>
    <n v="11"/>
    <n v="52"/>
    <n v="52"/>
    <n v="0"/>
    <n v="0"/>
    <n v="0"/>
    <n v="0"/>
    <n v="0"/>
    <n v="0"/>
    <n v="2"/>
    <n v="0"/>
    <n v="0"/>
    <n v="2"/>
    <n v="2"/>
    <n v="0"/>
    <n v="0"/>
    <n v="0"/>
    <n v="1"/>
    <n v="2"/>
    <n v="2"/>
    <n v="1"/>
    <n v="0.22222222222222221"/>
    <n v="2"/>
    <n v="2"/>
    <n v="1"/>
    <n v="0"/>
    <n v="1"/>
    <n v="2"/>
    <s v="0_FLAT"/>
    <s v="10_FEW_SMALL_A-COMMITS"/>
    <s v="wanlitao__HangfireExtension"/>
    <n v="26"/>
    <n v="143"/>
    <s v="2015-10-12 12:09:36 +0000"/>
    <s v="2017-09-12 09:46:31 +0000"/>
    <n v="700"/>
    <n v="23"/>
    <b v="1"/>
    <n v="1.1428571428571429E-2"/>
    <n v="7.6923076923076927E-2"/>
  </r>
  <r>
    <s v="webinverters__win-with-logs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0"/>
    <n v="1"/>
    <n v="1"/>
    <n v="2"/>
    <n v="0.5"/>
    <n v="1"/>
    <n v="1"/>
    <n v="12"/>
    <n v="13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1"/>
    <n v="1"/>
    <n v="1"/>
    <n v="1"/>
    <n v="1"/>
    <n v="1"/>
    <n v="2"/>
    <s v="0_FLAT"/>
    <s v="10_FEW_SMALL_A-COMMITS"/>
    <s v="webinverters__win-with-logs"/>
    <n v="351"/>
    <n v="682"/>
    <s v="2015-03-16 02:54:42 +0000"/>
    <s v="2016-12-12 04:21:30 +0000"/>
    <n v="637"/>
    <n v="20"/>
    <b v="1"/>
    <n v="0"/>
    <n v="5.6980056980056983E-3"/>
  </r>
  <r>
    <s v="yiier__forum"/>
    <x v="1"/>
    <s v="1_SHORT"/>
    <s v="1_VERY_SMALL"/>
    <s v="52_Stable_n_Drop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1"/>
    <n v="3"/>
    <n v="1"/>
    <n v="3"/>
    <n v="0.33333333333333331"/>
    <n v="4"/>
    <n v="3"/>
    <n v="35"/>
    <n v="28"/>
    <n v="0"/>
    <n v="1"/>
    <n v="0"/>
    <n v="7"/>
    <n v="0"/>
    <n v="0"/>
    <n v="0"/>
    <n v="0"/>
    <n v="0"/>
    <n v="7"/>
    <n v="7"/>
    <n v="0"/>
    <n v="0"/>
    <n v="0"/>
    <n v="2.3333333333333299"/>
    <n v="2.3333333333333299"/>
    <n v="7"/>
    <n v="2.3333333333333299"/>
    <n v="8.5365853658536592E-2"/>
    <n v="2.3333333333333299"/>
    <n v="7"/>
    <n v="0.75"/>
    <n v="0"/>
    <n v="0.33333333333333331"/>
    <n v="1"/>
    <s v="11_ALMOST_FLAT"/>
    <s v="10_FEW_SMALL_A-COMMITS"/>
    <s v="yiier__forum"/>
    <n v="50"/>
    <n v="265"/>
    <s v="2014-02-24 13:24:59 +0000"/>
    <s v="2014-06-12 09:39:35 +0000"/>
    <n v="107"/>
    <n v="3"/>
    <b v="1"/>
    <n v="0.7570093457943925"/>
    <n v="0.06"/>
  </r>
  <r>
    <s v="3ev__tev_label"/>
    <x v="2"/>
    <s v="2_MODERATE"/>
    <s v="1_VERY_SMALL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683"/>
    <n v="23"/>
    <n v="2"/>
    <n v="4"/>
    <n v="0.5"/>
    <n v="1"/>
    <n v="1"/>
    <n v="10"/>
    <n v="9"/>
    <n v="1"/>
    <n v="1"/>
    <n v="9"/>
    <n v="9"/>
    <n v="0"/>
    <n v="1"/>
    <n v="0"/>
    <n v="1"/>
    <n v="9"/>
    <n v="11"/>
    <n v="20"/>
    <n v="2.25"/>
    <n v="0.39130434782608697"/>
    <n v="4.5"/>
    <n v="2.75"/>
    <n v="0.47826086956521702"/>
    <n v="5.5"/>
    <n v="5"/>
    <n v="2.9239766081871343E-2"/>
    <n v="0.86956521739130399"/>
    <n v="10"/>
    <n v="1"/>
    <n v="0.45"/>
    <n v="8.6956521739130432E-2"/>
    <n v="0.17391304347826086"/>
    <s v="0_FLAT"/>
    <s v="11_FOCUSEDA-COMMITS"/>
    <s v="3ev__tev_label"/>
    <n v="36"/>
    <n v="86"/>
    <s v="2013-09-20 10:08:08 +0000"/>
    <s v="2015-09-16 13:18:29 +0000"/>
    <n v="726"/>
    <n v="23"/>
    <b v="1"/>
    <n v="0.94077134986225897"/>
    <n v="0.1111111111111111"/>
  </r>
  <r>
    <s v="accgit__acl"/>
    <x v="2"/>
    <s v="2_MODERATE"/>
    <s v="1_VERY_SMALL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3_MODERATE"/>
    <s v="30_BOTH"/>
    <m/>
    <n v="430"/>
    <n v="15"/>
    <n v="2"/>
    <n v="17"/>
    <n v="0.11764705882352941"/>
    <n v="6"/>
    <n v="6"/>
    <n v="19"/>
    <n v="19"/>
    <n v="1"/>
    <n v="1"/>
    <n v="3"/>
    <n v="3"/>
    <n v="7"/>
    <n v="7"/>
    <n v="11"/>
    <n v="0"/>
    <n v="10"/>
    <n v="21"/>
    <n v="31"/>
    <n v="0.58823529411764697"/>
    <n v="0.66666666666666596"/>
    <n v="5"/>
    <n v="1.23529411764705"/>
    <n v="1.4"/>
    <n v="10.5"/>
    <n v="1.8235294117647001"/>
    <n v="7.1925754060324823E-2"/>
    <n v="2.0666666666666602"/>
    <n v="15.5"/>
    <n v="1"/>
    <n v="0.32258064516129031"/>
    <n v="0.13333333333333333"/>
    <n v="1.1333333333333333"/>
    <s v="0_FLAT"/>
    <s v="11_FOCUSEDA-COMMITS"/>
    <s v="accgit__acl"/>
    <n v="260"/>
    <n v="607"/>
    <s v="2017-05-23 11:08:53 +0000"/>
    <s v="2019-02-15 07:33:57 +0000"/>
    <n v="632"/>
    <n v="20"/>
    <b v="1"/>
    <n v="0.680379746835443"/>
    <n v="6.5384615384615388E-2"/>
  </r>
  <r>
    <s v="archan937__cached_record"/>
    <x v="2"/>
    <s v="1_SHORT"/>
    <s v="2_SMALL"/>
    <s v="31_Rise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2_SMALL"/>
    <s v="10_EXP_ONLY"/>
    <m/>
    <n v="39"/>
    <n v="2"/>
    <n v="1"/>
    <n v="5"/>
    <n v="0.4"/>
    <n v="2"/>
    <n v="5"/>
    <n v="13"/>
    <n v="27"/>
    <n v="3"/>
    <n v="0"/>
    <n v="12"/>
    <n v="0"/>
    <n v="2"/>
    <n v="0"/>
    <n v="0"/>
    <n v="0"/>
    <n v="14"/>
    <n v="0"/>
    <n v="14"/>
    <n v="2.8"/>
    <n v="7"/>
    <n v="14"/>
    <n v="0"/>
    <n v="0"/>
    <n v="0"/>
    <n v="2.8"/>
    <n v="0.35"/>
    <n v="7"/>
    <n v="14"/>
    <n v="2.5"/>
    <n v="1"/>
    <n v="1"/>
    <n v="2.5"/>
    <s v="12_SMALL_SLOPE"/>
    <s v="11_FOCUSEDA-COMMITS"/>
    <s v="archan937__cached_record"/>
    <n v="54"/>
    <n v="203"/>
    <s v="2013-10-18 20:16:52 +0000"/>
    <s v="2015-12-17 06:58:48 +0000"/>
    <n v="789"/>
    <n v="25"/>
    <b v="1"/>
    <n v="4.9429657794676805E-2"/>
    <n v="9.2592592592592587E-2"/>
  </r>
  <r>
    <s v="BotBotMe__botbot-bot"/>
    <x v="2"/>
    <s v="3_LONG"/>
    <s v="0_NONE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1227"/>
    <n v="41"/>
    <n v="4"/>
    <n v="2"/>
    <n v="0.5"/>
    <n v="3"/>
    <n v="3"/>
    <n v="20"/>
    <n v="28"/>
    <n v="0"/>
    <n v="0"/>
    <n v="0"/>
    <n v="0"/>
    <n v="10"/>
    <n v="2"/>
    <n v="12"/>
    <n v="0"/>
    <n v="10"/>
    <n v="14"/>
    <n v="24"/>
    <n v="5"/>
    <n v="0.24390243902438999"/>
    <n v="2.5"/>
    <n v="7"/>
    <n v="0.34146341463414598"/>
    <n v="3.5"/>
    <n v="12"/>
    <n v="1.9543973941368076E-2"/>
    <n v="0.585365853658536"/>
    <n v="6"/>
    <n v="1"/>
    <n v="0.41666666666666669"/>
    <n v="2.4390243902439025E-2"/>
    <n v="4.878048780487805E-2"/>
    <s v="0_FLAT"/>
    <s v="11_FOCUSEDA-COMMITS"/>
    <s v="BotBotMe__botbot-bot"/>
    <n v="127"/>
    <n v="245"/>
    <s v="2013-08-16 22:38:28 +0000"/>
    <s v="2018-04-28 04:51:08 +0000"/>
    <n v="1715"/>
    <n v="56"/>
    <b v="1"/>
    <n v="0.71545189504373174"/>
    <n v="1.5748031496062992E-2"/>
  </r>
  <r>
    <s v="dburry__indexed_search"/>
    <x v="2"/>
    <s v="1_SHORT"/>
    <s v="3_MODERATE"/>
    <s v="33_StableRiseStable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226"/>
    <n v="8"/>
    <n v="1"/>
    <n v="4"/>
    <n v="0.75"/>
    <n v="5"/>
    <n v="7"/>
    <n v="24"/>
    <n v="33"/>
    <n v="4"/>
    <n v="2"/>
    <n v="15"/>
    <n v="6"/>
    <n v="1"/>
    <n v="1"/>
    <n v="0"/>
    <n v="0"/>
    <n v="16"/>
    <n v="7"/>
    <n v="23"/>
    <n v="4"/>
    <n v="2"/>
    <n v="16"/>
    <n v="1.75"/>
    <n v="0.875"/>
    <n v="7"/>
    <n v="5.75"/>
    <n v="0.1013215859030837"/>
    <n v="2.875"/>
    <n v="23"/>
    <n v="1.4"/>
    <n v="0.69565217391304346"/>
    <n v="0.375"/>
    <n v="0.5"/>
    <s v="11_ALMOST_FLAT"/>
    <s v="10_FEW_SMALL_A-COMMITS"/>
    <s v="dburry__indexed_search"/>
    <n v="102"/>
    <n v="344"/>
    <s v="2012-05-09 16:34:00 +0000"/>
    <s v="2013-05-09 23:53:19 +0000"/>
    <n v="365"/>
    <n v="12"/>
    <b v="1"/>
    <n v="0.61917808219178083"/>
    <n v="3.9215686274509803E-2"/>
  </r>
  <r>
    <s v="devture__silex-user-bundle"/>
    <x v="2"/>
    <s v="1_SHORT"/>
    <s v="1_VERY_SMALL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40"/>
    <n v="2"/>
    <n v="1"/>
    <n v="2"/>
    <n v="0.5"/>
    <n v="1"/>
    <n v="1"/>
    <n v="6"/>
    <n v="7"/>
    <n v="1"/>
    <n v="1"/>
    <n v="7"/>
    <n v="6"/>
    <n v="0"/>
    <n v="0"/>
    <n v="0"/>
    <n v="0"/>
    <n v="7"/>
    <n v="6"/>
    <n v="13"/>
    <n v="3.5"/>
    <n v="3.5"/>
    <n v="7"/>
    <n v="3"/>
    <n v="3"/>
    <n v="6"/>
    <n v="6.5"/>
    <n v="0.31707317073170732"/>
    <n v="6.5"/>
    <n v="13"/>
    <n v="1"/>
    <n v="0.53846153846153844"/>
    <n v="0.5"/>
    <n v="1"/>
    <s v="0_FLAT"/>
    <s v="11_FOCUSEDA-COMMITS"/>
    <s v="devture__silex-user-bundle"/>
    <n v="86"/>
    <n v="264"/>
    <s v="2012-04-13 19:59:14 +0000"/>
    <s v="2016-12-14 08:08:45 +0000"/>
    <n v="1705"/>
    <n v="56"/>
    <b v="1"/>
    <n v="2.3460410557184751E-2"/>
    <n v="2.3255813953488372E-2"/>
  </r>
  <r>
    <s v="dlds__yii2-mlm"/>
    <x v="2"/>
    <s v="2_MODERATE"/>
    <s v="1_VERY_SMALL"/>
    <s v="91_DO-UNDO"/>
    <n v="3"/>
    <s v="1_TOO_FEW"/>
    <n v="3"/>
    <s v="3_SEVERAL"/>
    <n v="0"/>
    <s v="0_NONE"/>
    <n v="0"/>
    <s v="REGULAR"/>
    <s v="ABSENCE"/>
    <s v="NO"/>
    <s v="SIGNIFICANT"/>
    <s v="TURF: REGULAR ABSENCE (0_NONE) with NO EXCEPTIONS  ;REEDS: 3_SEVERAL ; IDLE Periods:SIGNIFICANT"/>
    <s v="3_MODERATE"/>
    <s v="30_BOTH"/>
    <s v="?? 3_FS_L ??"/>
    <n v="383"/>
    <n v="13"/>
    <n v="2"/>
    <n v="4"/>
    <n v="0.75"/>
    <n v="5"/>
    <n v="5"/>
    <n v="40"/>
    <n v="45"/>
    <n v="1"/>
    <n v="1"/>
    <n v="12"/>
    <n v="12"/>
    <n v="9"/>
    <n v="4"/>
    <n v="17"/>
    <n v="0"/>
    <n v="21"/>
    <n v="33"/>
    <n v="54"/>
    <n v="5.25"/>
    <n v="1.6153846153846101"/>
    <n v="10.5"/>
    <n v="8.25"/>
    <n v="2.5384615384615299"/>
    <n v="16.5"/>
    <n v="13.5"/>
    <n v="0.140625"/>
    <n v="4.1538461538461497"/>
    <n v="27"/>
    <n v="1"/>
    <n v="0.3888888888888889"/>
    <n v="0.23076923076923078"/>
    <n v="0.30769230769230771"/>
    <s v="0_FLAT"/>
    <s v="0_NONE"/>
    <s v="dlds__yii2-mlm"/>
    <n v="62"/>
    <n v="374"/>
    <s v="2015-04-11 21:04:57 +0000"/>
    <s v="2018-07-04 08:32:01 +0000"/>
    <n v="1179"/>
    <n v="38"/>
    <b v="1"/>
    <n v="0.3248515691263783"/>
    <n v="6.4516129032258063E-2"/>
  </r>
  <r>
    <s v="duythien__blog"/>
    <x v="2"/>
    <s v="1_SHORT"/>
    <s v="1_VERY_SMALL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292"/>
    <n v="10"/>
    <n v="1"/>
    <n v="4"/>
    <n v="0.25"/>
    <n v="14"/>
    <n v="14"/>
    <n v="80"/>
    <n v="79"/>
    <n v="1"/>
    <n v="1"/>
    <n v="9"/>
    <n v="10"/>
    <n v="1"/>
    <n v="1"/>
    <n v="1"/>
    <n v="0"/>
    <n v="10"/>
    <n v="12"/>
    <n v="22"/>
    <n v="2.5"/>
    <n v="1"/>
    <n v="10"/>
    <n v="3"/>
    <n v="1.2"/>
    <n v="12"/>
    <n v="5.5"/>
    <n v="7.5085324232081918E-2"/>
    <n v="2.2000000000000002"/>
    <n v="22"/>
    <n v="1"/>
    <n v="0.45454545454545453"/>
    <n v="0.1"/>
    <n v="0.4"/>
    <s v="0_FLAT"/>
    <s v="11_FOCUSEDA-COMMITS"/>
    <s v="duythien__blog"/>
    <n v="87"/>
    <n v="2878"/>
    <s v="2013-05-02 16:00:45 +0000"/>
    <s v="2017-10-11 12:47:16 +0000"/>
    <n v="1622"/>
    <n v="53"/>
    <b v="1"/>
    <n v="0.18002466091245375"/>
    <n v="4.5977011494252873E-2"/>
  </r>
  <r>
    <s v="EricDepagne__Astrodb"/>
    <x v="2"/>
    <s v="0_VERY_SHORT"/>
    <s v="2_SMALL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9"/>
    <n v="1"/>
    <n v="1"/>
    <n v="2"/>
    <n v="0.5"/>
    <n v="4"/>
    <n v="4"/>
    <n v="12"/>
    <n v="17"/>
    <n v="2"/>
    <n v="2"/>
    <n v="10"/>
    <n v="6"/>
    <n v="1"/>
    <n v="0"/>
    <n v="2"/>
    <n v="0"/>
    <n v="11"/>
    <n v="8"/>
    <n v="19"/>
    <n v="5.5"/>
    <n v="11"/>
    <n v="11"/>
    <n v="4"/>
    <n v="8"/>
    <n v="8"/>
    <n v="9.5"/>
    <n v="1.9"/>
    <n v="19"/>
    <n v="19"/>
    <n v="1"/>
    <n v="0.57894736842105265"/>
    <n v="1"/>
    <n v="2"/>
    <s v="0_FLAT"/>
    <s v="11_FOCUSEDA-COMMITS"/>
    <s v="EricDepagne__Astrodb"/>
    <n v="74"/>
    <n v="89"/>
    <s v="2015-01-06 15:56:09 +0000"/>
    <s v="2017-05-18 05:44:30 +0000"/>
    <n v="862"/>
    <n v="28"/>
    <b v="1"/>
    <n v="1.0440835266821345E-2"/>
    <n v="2.7027027027027029E-2"/>
  </r>
  <r>
    <s v="fastpress__fastpress"/>
    <x v="2"/>
    <s v="0_VERY_SHORT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9"/>
    <n v="1"/>
    <n v="1"/>
    <n v="2"/>
    <n v="0.5"/>
    <n v="3"/>
    <n v="4"/>
    <n v="16"/>
    <n v="23"/>
    <n v="2"/>
    <n v="1"/>
    <n v="12"/>
    <n v="7"/>
    <n v="3"/>
    <n v="1"/>
    <n v="1"/>
    <n v="0"/>
    <n v="15"/>
    <n v="9"/>
    <n v="24"/>
    <n v="7.5"/>
    <n v="15"/>
    <n v="15"/>
    <n v="4.5"/>
    <n v="9"/>
    <n v="9"/>
    <n v="12"/>
    <n v="2.4"/>
    <n v="24"/>
    <n v="24"/>
    <n v="1.3333333333333299"/>
    <n v="0.625"/>
    <n v="1"/>
    <n v="2"/>
    <s v="11_ALMOST_FLAT"/>
    <s v="11_FOCUSEDA-COMMITS"/>
    <s v="fastpress__fastpress"/>
    <n v="36"/>
    <n v="1029"/>
    <s v="2015-10-09 18:31:55 +0000"/>
    <s v="2018-06-25 20:37:46 +0000"/>
    <n v="990"/>
    <n v="32"/>
    <b v="1"/>
    <n v="9.0909090909090905E-3"/>
    <n v="5.5555555555555552E-2"/>
  </r>
  <r>
    <s v="gem__oq-engine"/>
    <x v="2"/>
    <s v="2_MODERATE"/>
    <s v="4_HIGH"/>
    <s v="51_Drop-n-Stabl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4_HIGH"/>
    <s v="25_MNTNC_MOSTLY"/>
    <m/>
    <n v="594"/>
    <n v="20"/>
    <n v="2"/>
    <n v="9"/>
    <n v="0.1111111111111111"/>
    <n v="47"/>
    <n v="4"/>
    <n v="362"/>
    <n v="28"/>
    <n v="2"/>
    <n v="45"/>
    <n v="17"/>
    <n v="348"/>
    <n v="5"/>
    <n v="8"/>
    <n v="5"/>
    <n v="0"/>
    <n v="22"/>
    <n v="361"/>
    <n v="383"/>
    <n v="2.4444444444444402"/>
    <n v="1.1000000000000001"/>
    <n v="11"/>
    <n v="40.1111111111111"/>
    <n v="18.05"/>
    <n v="180.5"/>
    <n v="42.5555555555555"/>
    <n v="0.64369747899159668"/>
    <n v="19.149999999999999"/>
    <n v="191.5"/>
    <n v="8.5106382978723402E-2"/>
    <n v="5.7441253263707574E-2"/>
    <n v="0.05"/>
    <n v="0.45"/>
    <s v="14_HIGH"/>
    <s v="0_NONE"/>
    <s v="gem__oq-engine"/>
    <n v="31566"/>
    <n v="123703"/>
    <s v="2010-07-21 21:41:45 +0000"/>
    <s v="2019-05-25 06:23:19 +0000"/>
    <n v="3229"/>
    <n v="106"/>
    <b v="1"/>
    <n v="0.18395788169711985"/>
    <n v="2.8511689792815053E-4"/>
  </r>
  <r>
    <s v="jadekler__git-go-d3-concertsap"/>
    <x v="2"/>
    <s v="1_SHORT"/>
    <s v="2_SMALL"/>
    <s v="33_StableRiseStable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30"/>
    <n v="1"/>
    <n v="1"/>
    <n v="8"/>
    <n v="0.25"/>
    <n v="6"/>
    <n v="7"/>
    <n v="26"/>
    <n v="29"/>
    <n v="2"/>
    <n v="1"/>
    <n v="10"/>
    <n v="5"/>
    <n v="0"/>
    <n v="2"/>
    <n v="2"/>
    <n v="0"/>
    <n v="10"/>
    <n v="9"/>
    <n v="19"/>
    <n v="1.25"/>
    <n v="10"/>
    <n v="10"/>
    <n v="1.125"/>
    <n v="9"/>
    <n v="9"/>
    <n v="2.375"/>
    <n v="0.61290322580645162"/>
    <n v="19"/>
    <n v="19"/>
    <n v="1.1666666666666601"/>
    <n v="0.52631578947368418"/>
    <n v="2"/>
    <n v="8"/>
    <s v="11_ALMOST_FLAT"/>
    <s v="11_FOCUSEDA-COMMITS"/>
    <s v="jadekler__git-go-d3-concertsap"/>
    <n v="159"/>
    <n v="848"/>
    <s v="2014-03-13 00:07:32 +0000"/>
    <s v="2014-04-23 23:04:43 +0000"/>
    <n v="41"/>
    <n v="1"/>
    <b v="1"/>
    <n v="0.73170731707317072"/>
    <n v="5.0314465408805034E-2"/>
  </r>
  <r>
    <s v="jasongrimes__silex-simpleuser"/>
    <x v="2"/>
    <s v="2_MODERATE"/>
    <s v="1_VERY_SMALL"/>
    <s v="31_Rise-N-Stable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554"/>
    <n v="19"/>
    <n v="2"/>
    <n v="6"/>
    <n v="0.5"/>
    <n v="1"/>
    <n v="2"/>
    <n v="7"/>
    <n v="14"/>
    <n v="1"/>
    <n v="0"/>
    <n v="3"/>
    <n v="0"/>
    <n v="4"/>
    <n v="0"/>
    <n v="1"/>
    <n v="3"/>
    <n v="7"/>
    <n v="4"/>
    <n v="11"/>
    <n v="1.1666666666666601"/>
    <n v="0.36842105263157798"/>
    <n v="3.5"/>
    <n v="0.66666666666666596"/>
    <n v="0.21052631578947301"/>
    <n v="2"/>
    <n v="1.8333333333333299"/>
    <n v="1.9819819819819819E-2"/>
    <n v="0.57894736842105199"/>
    <n v="5.5"/>
    <n v="2"/>
    <n v="0.63636363636363635"/>
    <n v="0.15789473684210525"/>
    <n v="0.31578947368421051"/>
    <s v="11_ALMOST_FLAT"/>
    <s v="10_FEW_SMALL_A-COMMITS"/>
    <s v="jasongrimes__silex-simpleuser"/>
    <n v="140"/>
    <n v="266"/>
    <s v="2013-04-14 14:23:35 +0000"/>
    <s v="2015-03-11 00:33:42 +0000"/>
    <n v="695"/>
    <n v="22"/>
    <b v="1"/>
    <n v="0.7971223021582734"/>
    <n v="4.2857142857142858E-2"/>
  </r>
  <r>
    <s v="JRonak__OnlineJudge"/>
    <x v="2"/>
    <s v="1_SHORT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2_SMALL"/>
    <s v="15_EXP_MOSTLY"/>
    <m/>
    <n v="17"/>
    <n v="1"/>
    <n v="1"/>
    <n v="3"/>
    <n v="0.66666666666666663"/>
    <n v="4"/>
    <n v="6"/>
    <n v="35"/>
    <n v="45"/>
    <n v="2"/>
    <n v="0"/>
    <n v="10"/>
    <n v="0"/>
    <n v="0"/>
    <n v="0"/>
    <n v="1"/>
    <n v="0"/>
    <n v="10"/>
    <n v="1"/>
    <n v="11"/>
    <n v="3.3333333333333299"/>
    <n v="10"/>
    <n v="10"/>
    <n v="0.33333333333333298"/>
    <n v="1"/>
    <n v="1"/>
    <n v="3.6666666666666599"/>
    <n v="0.61111111111111116"/>
    <n v="11"/>
    <n v="11"/>
    <n v="1.5"/>
    <n v="0.90909090909090906"/>
    <n v="2"/>
    <n v="3"/>
    <s v="11_ALMOST_FLAT"/>
    <s v="10_FEW_SMALL_A-COMMITS"/>
    <s v="JRonak__OnlineJudge"/>
    <n v="55"/>
    <n v="581"/>
    <s v="2015-07-15 02:42:10 +0000"/>
    <s v="2016-09-14 15:52:50 +0000"/>
    <n v="427"/>
    <n v="13"/>
    <b v="1"/>
    <n v="3.9812646370023422E-2"/>
    <n v="5.4545454545454543E-2"/>
  </r>
  <r>
    <s v="liujianping__scaffold"/>
    <x v="2"/>
    <s v="1_SHORT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3_MODERATE"/>
    <s v="15_EXP_MOSTLY"/>
    <m/>
    <n v="35"/>
    <n v="2"/>
    <n v="1"/>
    <n v="3"/>
    <n v="0.33333333333333331"/>
    <n v="3"/>
    <n v="5"/>
    <n v="30"/>
    <n v="53"/>
    <n v="3"/>
    <n v="1"/>
    <n v="31"/>
    <n v="8"/>
    <n v="0"/>
    <n v="0"/>
    <n v="0"/>
    <n v="0"/>
    <n v="31"/>
    <n v="8"/>
    <n v="39"/>
    <n v="10.3333333333333"/>
    <n v="15.5"/>
    <n v="31"/>
    <n v="2.6666666666666599"/>
    <n v="4"/>
    <n v="8"/>
    <n v="13"/>
    <n v="1.0833333333333333"/>
    <n v="19.5"/>
    <n v="39"/>
    <n v="1.6666666666666601"/>
    <n v="0.79487179487179482"/>
    <n v="0.5"/>
    <n v="1.5"/>
    <s v="11_ALMOST_FLAT"/>
    <s v="0_NONE"/>
    <s v="liujianping__scaffold"/>
    <n v="54"/>
    <n v="2054"/>
    <s v="2016-01-06 12:26:58 +0000"/>
    <s v="2016-08-16 05:02:12 +0000"/>
    <n v="222"/>
    <n v="7"/>
    <b v="1"/>
    <n v="0.15765765765765766"/>
    <n v="5.5555555555555552E-2"/>
  </r>
  <r>
    <s v="magnus-lycka__gocddash"/>
    <x v="2"/>
    <s v="1_SHORT"/>
    <s v="1_VERY_SMALL"/>
    <s v="31_Rise-N-Stabl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42"/>
    <n v="2"/>
    <n v="1"/>
    <n v="3"/>
    <n v="0.33333333333333331"/>
    <n v="9"/>
    <n v="11"/>
    <n v="43"/>
    <n v="58"/>
    <n v="2"/>
    <n v="0"/>
    <n v="8"/>
    <n v="0"/>
    <n v="7"/>
    <n v="0"/>
    <n v="6"/>
    <n v="0"/>
    <n v="15"/>
    <n v="6"/>
    <n v="21"/>
    <n v="5"/>
    <n v="7.5"/>
    <n v="15"/>
    <n v="2"/>
    <n v="3"/>
    <n v="6"/>
    <n v="7"/>
    <n v="0.48837209302325579"/>
    <n v="10.5"/>
    <n v="21"/>
    <n v="1.2222222222222201"/>
    <n v="0.7142857142857143"/>
    <n v="0.5"/>
    <n v="1.5"/>
    <s v="11_ALMOST_FLAT"/>
    <s v="11_FOCUSEDA-COMMITS"/>
    <s v="magnus-lycka__gocddash"/>
    <n v="569"/>
    <n v="2060"/>
    <s v="2015-11-26 12:37:07 +0000"/>
    <s v="2016-12-16 12:00:11 +0000"/>
    <n v="385"/>
    <n v="12"/>
    <b v="1"/>
    <n v="0.10909090909090909"/>
    <n v="5.272407732864675E-3"/>
  </r>
  <r>
    <s v="mukatee__pypro"/>
    <x v="2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s v="??ALMOST FROZEN??"/>
    <n v="46"/>
    <n v="2"/>
    <n v="1"/>
    <n v="4"/>
    <n v="0.25"/>
    <n v="9"/>
    <n v="9"/>
    <n v="54"/>
    <n v="57"/>
    <n v="0"/>
    <n v="0"/>
    <n v="0"/>
    <n v="0"/>
    <n v="4"/>
    <n v="1"/>
    <n v="6"/>
    <n v="0"/>
    <n v="4"/>
    <n v="7"/>
    <n v="11"/>
    <n v="1"/>
    <n v="2"/>
    <n v="4"/>
    <n v="1.75"/>
    <n v="3.5"/>
    <n v="7"/>
    <n v="2.75"/>
    <n v="0.23404255319148937"/>
    <n v="5.5"/>
    <n v="11"/>
    <n v="1"/>
    <n v="0.36363636363636365"/>
    <n v="0.5"/>
    <n v="2"/>
    <s v="0_FLAT"/>
    <s v="11_FOCUSEDA-COMMITS"/>
    <s v="mukatee__pypro"/>
    <n v="67"/>
    <n v="628"/>
    <s v="2014-12-19 14:13:54 +0000"/>
    <s v="2015-12-03 13:01:30 +0000"/>
    <n v="348"/>
    <n v="11"/>
    <b v="1"/>
    <n v="0.13218390804597702"/>
    <n v="5.9701492537313432E-2"/>
  </r>
  <r>
    <s v="NPRA__EmissionCalculatorLib"/>
    <x v="2"/>
    <s v="1_SHORT"/>
    <s v="4_HIGH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4_HIGH"/>
    <s v="30_BOTH"/>
    <m/>
    <n v="29"/>
    <n v="1"/>
    <n v="1"/>
    <n v="6"/>
    <n v="0.33333333333333331"/>
    <n v="20"/>
    <n v="18"/>
    <n v="71"/>
    <n v="58"/>
    <n v="18"/>
    <n v="20"/>
    <n v="58"/>
    <n v="74"/>
    <n v="4"/>
    <n v="1"/>
    <n v="0"/>
    <n v="0"/>
    <n v="62"/>
    <n v="75"/>
    <n v="137"/>
    <n v="10.3333333333333"/>
    <n v="62"/>
    <n v="62"/>
    <n v="12.5"/>
    <n v="75"/>
    <n v="75"/>
    <n v="22.8333333333333"/>
    <n v="4.5666666666666664"/>
    <n v="137"/>
    <n v="137"/>
    <n v="0.9"/>
    <n v="0.45255474452554745"/>
    <n v="2"/>
    <n v="6"/>
    <s v="11_ALMOST_FLAT"/>
    <s v="11_FOCUSEDA-COMMITS"/>
    <s v="NPRA__EmissionCalculatorLib"/>
    <n v="160"/>
    <n v="224"/>
    <s v="2017-08-09 10:27:13 +0000"/>
    <s v="2017-12-07 13:49:12 +0000"/>
    <n v="120"/>
    <n v="3"/>
    <b v="1"/>
    <n v="0.24166666666666667"/>
    <n v="3.7499999999999999E-2"/>
  </r>
  <r>
    <s v="royzhao__prot-coderun"/>
    <x v="2"/>
    <s v="0_VERY_SHORT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10_EXP_ONLY"/>
    <m/>
    <n v="2"/>
    <n v="1"/>
    <n v="1"/>
    <n v="2"/>
    <n v="0.5"/>
    <n v="1"/>
    <n v="5"/>
    <n v="6"/>
    <n v="23"/>
    <n v="4"/>
    <n v="0"/>
    <n v="16"/>
    <n v="0"/>
    <n v="1"/>
    <n v="0"/>
    <n v="0"/>
    <n v="0"/>
    <n v="17"/>
    <n v="0"/>
    <n v="17"/>
    <n v="8.5"/>
    <n v="17"/>
    <n v="17"/>
    <n v="0"/>
    <n v="0"/>
    <n v="0"/>
    <n v="8.5"/>
    <n v="5.666666666666667"/>
    <n v="17"/>
    <n v="17"/>
    <n v="5"/>
    <n v="1"/>
    <n v="1"/>
    <n v="2"/>
    <s v="12_SMALL_SLOPE"/>
    <s v="0_NONE"/>
    <s v="royzhao__prot-coderun"/>
    <n v="146"/>
    <n v="1217"/>
    <s v="2015-02-02 00:47:44 +0000"/>
    <s v="2015-07-25 05:50:53 +0000"/>
    <n v="173"/>
    <n v="5"/>
    <b v="1"/>
    <n v="1.1560693641618497E-2"/>
    <n v="1.3698630136986301E-2"/>
  </r>
  <r>
    <s v="snakerflow__snakerflow"/>
    <x v="2"/>
    <s v="1_SHORT"/>
    <s v="0_NONE"/>
    <s v="0_FLAT"/>
    <n v="3"/>
    <s v="1_TOO_FEW"/>
    <n v="1"/>
    <s v="1_SINGLE"/>
    <n v="2"/>
    <s v="1_TOO_FEW"/>
    <n v="0.66666666666666663"/>
    <s v="REGULAR"/>
    <s v="ABSENCE"/>
    <s v="FEW"/>
    <s v="SIGNIFICANT"/>
    <s v="TURF: REGULAR ABSENCE (1_TOO_FEW) with FEW EXCEPTIONS  ;REEDS: 1_SINGLE ; IDLE Periods:SIGNIFICANT"/>
    <s v="3_MODERATE"/>
    <s v="25_MNTNC_MOSTLY"/>
    <m/>
    <n v="177"/>
    <n v="6"/>
    <n v="1"/>
    <n v="4"/>
    <n v="0.75"/>
    <n v="9"/>
    <n v="9"/>
    <n v="77"/>
    <n v="80"/>
    <n v="0"/>
    <n v="0"/>
    <n v="0"/>
    <n v="0"/>
    <n v="3"/>
    <n v="0"/>
    <n v="29"/>
    <n v="0"/>
    <n v="3"/>
    <n v="29"/>
    <n v="32"/>
    <n v="0.75"/>
    <n v="0.5"/>
    <n v="3"/>
    <n v="7.25"/>
    <n v="4.8333333333333304"/>
    <n v="29"/>
    <n v="8"/>
    <n v="0.1797752808988764"/>
    <n v="5.3333333333333304"/>
    <n v="32"/>
    <n v="1"/>
    <n v="9.375E-2"/>
    <n v="0.5"/>
    <n v="0.66666666666666663"/>
    <s v="0_FLAT"/>
    <s v="11_FOCUSEDA-COMMITS"/>
    <s v="snakerflow__snakerflow"/>
    <n v="119"/>
    <n v="802"/>
    <s v="2014-06-02 08:51:22 +0000"/>
    <s v="2015-03-05 14:46:26 +0000"/>
    <n v="276"/>
    <n v="9"/>
    <b v="1"/>
    <n v="0.64130434782608692"/>
    <n v="3.3613445378151259E-2"/>
  </r>
  <r>
    <s v="Terry-Mao__gopush-cluster"/>
    <x v="2"/>
    <s v="1_SHORT"/>
    <s v="2_SMALL"/>
    <s v="32_Stable-N-Rise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3_MODERATE"/>
    <s v="30_BOTH"/>
    <m/>
    <n v="25"/>
    <n v="1"/>
    <n v="1"/>
    <n v="3"/>
    <n v="0.66666666666666663"/>
    <n v="1"/>
    <n v="4"/>
    <n v="8"/>
    <n v="23"/>
    <n v="4"/>
    <n v="1"/>
    <n v="23"/>
    <n v="8"/>
    <n v="0"/>
    <n v="0"/>
    <n v="0"/>
    <n v="0"/>
    <n v="23"/>
    <n v="8"/>
    <n v="31"/>
    <n v="7.6666666666666599"/>
    <n v="23"/>
    <n v="23"/>
    <n v="2.6666666666666599"/>
    <n v="8"/>
    <n v="8"/>
    <n v="10.3333333333333"/>
    <n v="1.1923076923076923"/>
    <n v="31"/>
    <n v="31"/>
    <n v="4"/>
    <n v="0.74193548387096775"/>
    <n v="2"/>
    <n v="3"/>
    <s v="12_SMALL_SLOPE"/>
    <s v="11_FOCUSEDA-COMMITS"/>
    <s v="Terry-Mao__gopush-cluster"/>
    <n v="485"/>
    <n v="1561"/>
    <s v="2013-12-27 08:56:10 +0000"/>
    <s v="2017-04-10 08:53:51 +0000"/>
    <n v="1199"/>
    <n v="39"/>
    <b v="1"/>
    <n v="2.0850708924103418E-2"/>
    <n v="6.1855670103092781E-3"/>
  </r>
  <r>
    <s v="tstack__lnav"/>
    <x v="2"/>
    <s v="3_LONG"/>
    <s v="1_VERY_SMALL"/>
    <s v="32_Stable-N-Ris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10_EXP_ONLY"/>
    <m/>
    <n v="1397"/>
    <n v="46"/>
    <n v="4"/>
    <n v="5"/>
    <n v="0.2"/>
    <n v="1"/>
    <n v="2"/>
    <n v="2"/>
    <n v="14"/>
    <n v="1"/>
    <n v="0"/>
    <n v="11"/>
    <n v="0"/>
    <n v="1"/>
    <n v="0"/>
    <n v="0"/>
    <n v="0"/>
    <n v="12"/>
    <n v="0"/>
    <n v="12"/>
    <n v="2.4"/>
    <n v="0.26086956521739102"/>
    <n v="3"/>
    <n v="0"/>
    <n v="0"/>
    <n v="0"/>
    <n v="2.4"/>
    <n v="8.5836909871244635E-3"/>
    <n v="0.26086956521739102"/>
    <n v="3"/>
    <n v="2"/>
    <n v="1"/>
    <n v="2.1739130434782608E-2"/>
    <n v="0.10869565217391304"/>
    <s v="11_ALMOST_FLAT"/>
    <s v="11_FOCUSEDA-COMMITS"/>
    <s v="tstack__lnav"/>
    <n v="1380"/>
    <n v="7063"/>
    <s v="2009-09-14 01:07:32 +0000"/>
    <s v="2019-05-24 04:21:39 +0000"/>
    <n v="3539"/>
    <n v="116"/>
    <b v="1"/>
    <n v="0.3947442780446454"/>
    <n v="3.6231884057971015E-3"/>
  </r>
  <r>
    <s v="webadmin87__rzwebsys7"/>
    <x v="2"/>
    <s v="1_SHORT"/>
    <s v="1_VERY_SMALL"/>
    <s v="31_Rise-N-Stable"/>
    <n v="2"/>
    <s v="1_TOO_FEW"/>
    <n v="2"/>
    <s v="2_DOUBLE"/>
    <n v="0"/>
    <s v="0_NONE"/>
    <n v="0"/>
    <s v="REGULAR"/>
    <s v="ABSENCE"/>
    <s v="NO"/>
    <s v="SIGNIFICANT"/>
    <s v="TURF: REGULAR ABSENCE (0_NONE) with NO EXCEPTIONS  ;REEDS: 2_DOUBLE ; IDLE Periods:SIGNIFICANT"/>
    <s v="4_HIGH"/>
    <s v="25_MNTNC_MOSTLY"/>
    <m/>
    <n v="280"/>
    <n v="10"/>
    <n v="1"/>
    <n v="3"/>
    <n v="0.66666666666666663"/>
    <n v="4"/>
    <n v="5"/>
    <n v="43"/>
    <n v="66"/>
    <n v="1"/>
    <n v="0"/>
    <n v="13"/>
    <n v="0"/>
    <n v="10"/>
    <n v="0"/>
    <n v="94"/>
    <n v="0"/>
    <n v="23"/>
    <n v="94"/>
    <n v="117"/>
    <n v="7.6666666666666599"/>
    <n v="2.2999999999999998"/>
    <n v="23"/>
    <n v="31.3333333333333"/>
    <n v="9.4"/>
    <n v="94"/>
    <n v="39"/>
    <n v="0.41637010676156583"/>
    <n v="11.7"/>
    <n v="117"/>
    <n v="1.25"/>
    <n v="0.19658119658119658"/>
    <n v="0.2"/>
    <n v="0.3"/>
    <s v="11_ALMOST_FLAT"/>
    <s v="0_NONE"/>
    <s v="webadmin87__rzwebsys7"/>
    <n v="429"/>
    <n v="2948"/>
    <s v="2014-04-13 18:48:59 +0000"/>
    <s v="2017-05-12 11:39:55 +0000"/>
    <n v="1124"/>
    <n v="36"/>
    <b v="1"/>
    <n v="0.24911032028469751"/>
    <n v="6.993006993006993E-3"/>
  </r>
  <r>
    <s v="webnuts__post_json"/>
    <x v="2"/>
    <s v="0_VERY_SHORT"/>
    <s v="1_VERY_SMALL"/>
    <s v="91_DO-UNDO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7"/>
    <n v="1"/>
    <n v="1"/>
    <n v="3"/>
    <n v="0.66666666666666663"/>
    <n v="4"/>
    <n v="4"/>
    <n v="22"/>
    <n v="22"/>
    <n v="1"/>
    <n v="1"/>
    <n v="12"/>
    <n v="12"/>
    <n v="2"/>
    <n v="2"/>
    <n v="0"/>
    <n v="0"/>
    <n v="14"/>
    <n v="14"/>
    <n v="28"/>
    <n v="4.6666666666666599"/>
    <n v="14"/>
    <n v="14"/>
    <n v="4.6666666666666599"/>
    <n v="14"/>
    <n v="14"/>
    <n v="9.3333333333333304"/>
    <n v="3.5"/>
    <n v="28"/>
    <n v="28"/>
    <n v="1"/>
    <n v="0.5"/>
    <n v="2"/>
    <n v="3"/>
    <s v="11_ALMOST_FLAT"/>
    <s v="11_FOCUSEDA-COMMITS"/>
    <s v="webnuts__post_json"/>
    <n v="124"/>
    <n v="304"/>
    <s v="2013-10-11 05:23:58 +0000"/>
    <s v="2014-10-25 14:06:07 +0000"/>
    <n v="379"/>
    <n v="12"/>
    <b v="1"/>
    <n v="1.8469656992084433E-2"/>
    <n v="2.4193548387096774E-2"/>
  </r>
  <r>
    <s v="williamespindola__field"/>
    <x v="2"/>
    <s v="1_SHORT"/>
    <s v="3_MODERATE"/>
    <s v="31_Rise-N-Stable"/>
    <n v="3"/>
    <s v="1_TOO_FEW"/>
    <n v="1"/>
    <s v="1_SINGLE"/>
    <n v="2"/>
    <s v="1_TOO_FEW"/>
    <n v="0.66666666666666663"/>
    <s v="REGULAR"/>
    <s v="ABSENCE"/>
    <s v="FEW"/>
    <s v="SIGNIFICANT"/>
    <s v="TURF: REGULAR ABSENCE (1_TOO_FEW) with FEW EXCEPTIONS  ;REEDS: 1_SINGLE ; IDLE Periods:SIGNIFICANT"/>
    <s v="2_SMALL"/>
    <s v="30_BOTH"/>
    <m/>
    <n v="77"/>
    <n v="3"/>
    <n v="1"/>
    <n v="6"/>
    <n v="0.5"/>
    <n v="2"/>
    <n v="4"/>
    <n v="8"/>
    <n v="18"/>
    <n v="5"/>
    <n v="3"/>
    <n v="16"/>
    <n v="9"/>
    <n v="3"/>
    <n v="0"/>
    <n v="0"/>
    <n v="0"/>
    <n v="19"/>
    <n v="9"/>
    <n v="28"/>
    <n v="3.1666666666666599"/>
    <n v="6.3333333333333304"/>
    <n v="19"/>
    <n v="1.5"/>
    <n v="3"/>
    <n v="9"/>
    <n v="4.6666666666666599"/>
    <n v="0.35897435897435898"/>
    <n v="9.3333333333333304"/>
    <n v="28"/>
    <n v="2"/>
    <n v="0.6785714285714286"/>
    <n v="1"/>
    <n v="2"/>
    <s v="11_ALMOST_FLAT"/>
    <m/>
    <s v="williamespindola__field"/>
    <n v="41"/>
    <n v="225"/>
    <s v="2015-07-03 17:24:28 +0000"/>
    <s v="2015-09-23 21:45:03 +0000"/>
    <n v="82"/>
    <n v="2"/>
    <b v="1"/>
    <n v="0.93902439024390238"/>
    <n v="0.14634146341463414"/>
  </r>
  <r>
    <s v="aimeos__aimeos-typo3"/>
    <x v="3"/>
    <s v="3_LONG"/>
    <s v="1_VERY_SMALL"/>
    <s v="53_StableDropStable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2_SMALL"/>
    <s v="30_BOTH"/>
    <m/>
    <n v="1624"/>
    <n v="54"/>
    <n v="5"/>
    <n v="6"/>
    <n v="0.83333333333333337"/>
    <n v="3"/>
    <n v="1"/>
    <n v="18"/>
    <n v="14"/>
    <n v="0"/>
    <n v="2"/>
    <n v="0"/>
    <n v="8"/>
    <n v="4"/>
    <n v="0"/>
    <n v="2"/>
    <n v="0"/>
    <n v="4"/>
    <n v="10"/>
    <n v="14"/>
    <n v="0.66666666666666596"/>
    <n v="7.4074074074074001E-2"/>
    <n v="0.8"/>
    <n v="1.6666666666666601"/>
    <n v="0.18518518518518501"/>
    <n v="2"/>
    <n v="2.3333333333333299"/>
    <n v="8.615384615384615E-3"/>
    <n v="0.25925925925925902"/>
    <n v="2.8"/>
    <n v="0.33333333333333298"/>
    <n v="0.2857142857142857"/>
    <n v="9.2592592592592587E-2"/>
    <n v="0.1111111111111111"/>
    <s v="11_ALMOST_FLAT"/>
    <s v="10_FEW_SMALL_A-COMMITS"/>
    <s v="aimeos__aimeos-typo3"/>
    <n v="602"/>
    <n v="2820"/>
    <s v="2014-09-27 20:47:59 +0000"/>
    <s v="2019-04-24 12:03:49 +0000"/>
    <n v="1669"/>
    <n v="54"/>
    <b v="1"/>
    <n v="0.97303774715398439"/>
    <n v="9.9667774086378731E-3"/>
  </r>
  <r>
    <s v="aiyi__go-user"/>
    <x v="3"/>
    <s v="0_VERY_SHORT"/>
    <s v="0_NONE"/>
    <s v="0_FLAT"/>
    <n v="7"/>
    <s v="2_FEW"/>
    <n v="0"/>
    <s v="0_NONE"/>
    <n v="7"/>
    <s v="2_FEW"/>
    <n v="1"/>
    <s v="REGULAR"/>
    <s v="PRESENCE"/>
    <s v="NO"/>
    <s v="NO"/>
    <s v="TURF: REGULAR PRESENCE (2_FEW) with NO EXCEPTIONS  ;REEDS: 0_NONE ; IDLE Periods:NO"/>
    <s v="3_MODERATE"/>
    <s v="30_BOTH"/>
    <m/>
    <n v="6"/>
    <n v="1"/>
    <n v="1"/>
    <n v="10"/>
    <n v="0.7"/>
    <n v="6"/>
    <n v="6"/>
    <n v="15"/>
    <n v="29"/>
    <n v="0"/>
    <n v="0"/>
    <n v="0"/>
    <n v="0"/>
    <n v="36"/>
    <n v="22"/>
    <n v="5"/>
    <n v="0"/>
    <n v="36"/>
    <n v="27"/>
    <n v="63"/>
    <n v="3.6"/>
    <n v="36"/>
    <n v="36"/>
    <n v="2.7"/>
    <n v="27"/>
    <n v="27"/>
    <n v="6.3"/>
    <n v="9"/>
    <n v="63"/>
    <n v="63"/>
    <n v="1"/>
    <n v="0.5714285714285714"/>
    <n v="7"/>
    <n v="10"/>
    <s v="0_FLAT"/>
    <s v="11_FOCUSEDA-COMMITS"/>
    <s v="aiyi__go-user"/>
    <n v="109"/>
    <n v="588"/>
    <s v="2015-09-02 11:09:17 +0000"/>
    <s v="2015-10-14 13:00:34 +0000"/>
    <n v="42"/>
    <n v="1"/>
    <b v="1"/>
    <n v="0.14285714285714285"/>
    <n v="9.1743119266055051E-2"/>
  </r>
  <r>
    <s v="Attendly__maillist"/>
    <x v="3"/>
    <s v="1_SHORT"/>
    <s v="1_VERY_SMALL"/>
    <s v="31_Rise-N-Stable"/>
    <n v="6"/>
    <s v="2_FEW"/>
    <n v="0"/>
    <s v="0_NONE"/>
    <n v="6"/>
    <s v="2_FEW"/>
    <n v="1"/>
    <s v="IRREGULAR"/>
    <s v="PRESENCE"/>
    <s v="FEW"/>
    <s v="MODERATE"/>
    <s v="TURF: IRREGULAR PRESENCE (2_FEW) with FEW EXCEPTIONS  ;REEDS: 0_NONE ; IDLE Periods:MODERATE"/>
    <s v="2_SMALL"/>
    <s v="30_BOTH"/>
    <m/>
    <n v="106"/>
    <n v="4"/>
    <n v="1"/>
    <n v="9"/>
    <n v="0.66666666666666663"/>
    <n v="6"/>
    <n v="7"/>
    <n v="29"/>
    <n v="37"/>
    <n v="1"/>
    <n v="0"/>
    <n v="2"/>
    <n v="0"/>
    <n v="7"/>
    <n v="1"/>
    <n v="3"/>
    <n v="0"/>
    <n v="9"/>
    <n v="4"/>
    <n v="13"/>
    <n v="1"/>
    <n v="2.25"/>
    <n v="9"/>
    <n v="0.44444444444444398"/>
    <n v="1"/>
    <n v="4"/>
    <n v="1.44444444444444"/>
    <n v="0.12149532710280374"/>
    <n v="3.25"/>
    <n v="13"/>
    <n v="1.1666666666666601"/>
    <n v="0.69230769230769229"/>
    <n v="1.5"/>
    <n v="2.25"/>
    <s v="11_ALMOST_FLAT"/>
    <s v="10_FEW_SMALL_A-COMMITS"/>
    <s v="Attendly__maillist"/>
    <n v="48"/>
    <n v="200"/>
    <s v="2015-12-02 22:55:27 +0000"/>
    <s v="2017-08-14 03:59:57 +0000"/>
    <n v="620"/>
    <n v="20"/>
    <b v="1"/>
    <n v="0.17096774193548386"/>
    <n v="0.1875"/>
  </r>
  <r>
    <s v="benoitletondor__TwitterBot"/>
    <x v="3"/>
    <s v="3_LONG"/>
    <s v="2_SMALL"/>
    <s v="31_Rise-N-Stable"/>
    <n v="8"/>
    <s v="2_FEW"/>
    <n v="0"/>
    <s v="0_NONE"/>
    <n v="8"/>
    <s v="2_FEW"/>
    <n v="1"/>
    <s v="IRREGULAR"/>
    <s v="PRESENCE"/>
    <s v="FEW"/>
    <s v="SIGNIFICANT"/>
    <s v="TURF: IRREGULAR PRESENCE (2_FEW) with FEW EXCEPTIONS  ;REEDS: 0_NONE ; IDLE Periods:SIGNIFICANT"/>
    <s v="3_MODERATE"/>
    <s v="30_BOTH"/>
    <s v="2 phases, discrete, almost forzen 4 yrs"/>
    <n v="1473"/>
    <n v="49"/>
    <n v="5"/>
    <n v="10"/>
    <n v="0.8"/>
    <n v="1"/>
    <n v="4"/>
    <n v="3"/>
    <n v="25"/>
    <n v="3"/>
    <n v="0"/>
    <n v="20"/>
    <n v="0"/>
    <n v="3"/>
    <n v="1"/>
    <n v="8"/>
    <n v="0"/>
    <n v="23"/>
    <n v="9"/>
    <n v="32"/>
    <n v="2.2999999999999998"/>
    <n v="0.46938775510204001"/>
    <n v="4.5999999999999996"/>
    <n v="0.9"/>
    <n v="0.183673469387755"/>
    <n v="1.8"/>
    <n v="3.2"/>
    <n v="2.1709633649932156E-2"/>
    <n v="0.65306122448979498"/>
    <n v="6.4"/>
    <n v="4"/>
    <n v="0.71875"/>
    <n v="0.16326530612244897"/>
    <n v="0.20408163265306123"/>
    <s v="12_SMALL_SLOPE"/>
    <s v="10_FEW_SMALL_A-COMMITS"/>
    <s v="benoitletondor__TwitterBot"/>
    <n v="89"/>
    <n v="253"/>
    <s v="2015-02-11 23:13:53 +0000"/>
    <s v="2019-02-28 12:59:27 +0000"/>
    <n v="1477"/>
    <n v="48"/>
    <b v="1"/>
    <n v="0.99729180771834802"/>
    <n v="0.11235955056179775"/>
  </r>
  <r>
    <s v="byteball__byteballcore"/>
    <x v="3"/>
    <s v="1_SHORT"/>
    <s v="2_SMALL"/>
    <s v="33_StableRiseStable"/>
    <n v="7"/>
    <s v="2_FEW"/>
    <n v="0"/>
    <s v="0_NONE"/>
    <n v="7"/>
    <s v="2_FEW"/>
    <n v="1"/>
    <s v="REGULAR"/>
    <s v="PRESENCE"/>
    <s v="FEW"/>
    <s v="LOW"/>
    <s v="TURF: REGULAR PRESENCE (2_FEW) with FEW EXCEPTIONS  ;REEDS: 0_NONE ; IDLE Periods:LOW"/>
    <s v="3_MODERATE"/>
    <s v="30_BOTH"/>
    <m/>
    <n v="116"/>
    <n v="4"/>
    <n v="1"/>
    <n v="12"/>
    <n v="0.58333333333333337"/>
    <n v="65"/>
    <n v="68"/>
    <n v="319"/>
    <n v="338"/>
    <n v="3"/>
    <n v="0"/>
    <n v="17"/>
    <n v="0"/>
    <n v="2"/>
    <n v="0"/>
    <n v="16"/>
    <n v="1"/>
    <n v="19"/>
    <n v="17"/>
    <n v="36"/>
    <n v="1.5833333333333299"/>
    <n v="4.75"/>
    <n v="19"/>
    <n v="1.4166666666666601"/>
    <n v="4.25"/>
    <n v="17"/>
    <n v="3"/>
    <n v="0.30769230769230771"/>
    <n v="9"/>
    <n v="36"/>
    <n v="1.04615384615384"/>
    <n v="0.52777777777777779"/>
    <n v="1.75"/>
    <n v="3"/>
    <s v="12_SMALL_SLOPE"/>
    <s v="11_FOCUSEDA-COMMITS"/>
    <s v="byteball__byteballcore"/>
    <n v="1316"/>
    <n v="2024"/>
    <s v="2016-08-14 13:49:24 +0000"/>
    <s v="2019-05-21 08:51:36 +0000"/>
    <n v="1009"/>
    <n v="33"/>
    <b v="1"/>
    <n v="0.11496531219028741"/>
    <n v="9.11854103343465E-3"/>
  </r>
  <r>
    <s v="cartalyst__sentry"/>
    <x v="3"/>
    <s v="1_SHORT"/>
    <s v="1_VERY_SMALL"/>
    <s v="33_StableRiseStable"/>
    <n v="7"/>
    <s v="2_FEW"/>
    <n v="0"/>
    <s v="0_NONE"/>
    <n v="7"/>
    <s v="2_FEW"/>
    <n v="1"/>
    <s v="IRREGULAR"/>
    <s v="PRESENCE"/>
    <s v="Dense-n-Sparse"/>
    <s v="MODERATE"/>
    <s v="TURF: IRREGULAR PRESENCE (2_FEW) with Dense-n-Sparse EXCEPTIONS  ;REEDS: 0_NONE ; IDLE Periods:MODERATE"/>
    <s v="2_SMALL"/>
    <s v="30_BOTH"/>
    <m/>
    <n v="190"/>
    <n v="7"/>
    <n v="1"/>
    <n v="13"/>
    <n v="0.53846153846153844"/>
    <n v="4"/>
    <n v="5"/>
    <n v="26"/>
    <n v="33"/>
    <n v="1"/>
    <n v="0"/>
    <n v="2"/>
    <n v="0"/>
    <n v="8"/>
    <n v="3"/>
    <n v="8"/>
    <n v="0"/>
    <n v="10"/>
    <n v="11"/>
    <n v="21"/>
    <n v="0.76923076923076905"/>
    <n v="1.4285714285714199"/>
    <n v="10"/>
    <n v="0.84615384615384603"/>
    <n v="1.5714285714285701"/>
    <n v="11"/>
    <n v="1.6153846153846101"/>
    <n v="0.1099476439790576"/>
    <n v="3"/>
    <n v="21"/>
    <n v="1.25"/>
    <n v="0.47619047619047616"/>
    <n v="1"/>
    <n v="1.8571428571428572"/>
    <s v="11_ALMOST_FLAT"/>
    <s v="10_FEW_SMALL_A-COMMITS"/>
    <s v="cartalyst__sentry"/>
    <n v="584"/>
    <n v="2289"/>
    <s v="2012-04-24 17:08:17 +0000"/>
    <s v="2016-09-05 00:18:34 +0000"/>
    <n v="1594"/>
    <n v="52"/>
    <b v="1"/>
    <n v="0.1191969887076537"/>
    <n v="2.2260273972602738E-2"/>
  </r>
  <r>
    <s v="comforme__comforme"/>
    <x v="3"/>
    <s v="1_SHORT"/>
    <s v="2_SMALL"/>
    <s v="33_StableRiseStable"/>
    <n v="7"/>
    <s v="2_FEW"/>
    <n v="0"/>
    <s v="0_NONE"/>
    <n v="7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s v="too sharp, almost flat"/>
    <n v="254"/>
    <n v="9"/>
    <n v="1"/>
    <n v="21"/>
    <n v="0.33333333333333331"/>
    <n v="6"/>
    <n v="7"/>
    <n v="25"/>
    <n v="32"/>
    <n v="2"/>
    <n v="1"/>
    <n v="5"/>
    <n v="2"/>
    <n v="5"/>
    <n v="1"/>
    <n v="0"/>
    <n v="0"/>
    <n v="10"/>
    <n v="3"/>
    <n v="13"/>
    <n v="0.476190476190476"/>
    <n v="1.1111111111111101"/>
    <n v="10"/>
    <n v="0.14285714285714199"/>
    <n v="0.33333333333333298"/>
    <n v="3"/>
    <n v="0.61904761904761896"/>
    <n v="5.0980392156862744E-2"/>
    <n v="1.44444444444444"/>
    <n v="13"/>
    <n v="1.1666666666666601"/>
    <n v="0.76923076923076927"/>
    <n v="0.77777777777777779"/>
    <n v="2.3333333333333335"/>
    <s v="11_ALMOST_FLAT"/>
    <s v="10_FEW_SMALL_A-COMMITS"/>
    <s v="comforme__comforme"/>
    <n v="509"/>
    <n v="1294"/>
    <s v="2015-01-10 00:16:51 +0000"/>
    <s v="2016-05-17 02:17:22 +0000"/>
    <n v="493"/>
    <n v="16"/>
    <b v="1"/>
    <n v="0.51521298174442187"/>
    <n v="4.1257367387033402E-2"/>
  </r>
  <r>
    <s v="gousiosg__github-mirror"/>
    <x v="3"/>
    <s v="3_LONG"/>
    <s v="1_VERY_SMALL"/>
    <s v="41_2-Step_INC"/>
    <n v="6"/>
    <s v="2_FEW"/>
    <n v="0"/>
    <s v="0_NONE"/>
    <n v="6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s v="21 -&gt; 23"/>
    <n v="873"/>
    <n v="29"/>
    <n v="3"/>
    <n v="14"/>
    <n v="0.42857142857142855"/>
    <n v="21"/>
    <n v="23"/>
    <n v="120"/>
    <n v="133"/>
    <n v="2"/>
    <n v="0"/>
    <n v="10"/>
    <n v="0"/>
    <n v="6"/>
    <n v="3"/>
    <n v="2"/>
    <n v="0"/>
    <n v="16"/>
    <n v="5"/>
    <n v="21"/>
    <n v="1.1428571428571399"/>
    <n v="0.55172413793103403"/>
    <n v="5.3333333333333304"/>
    <n v="0.35714285714285698"/>
    <n v="0.17241379310344801"/>
    <n v="1.6666666666666601"/>
    <n v="1.5"/>
    <n v="2.4027459954233409E-2"/>
    <n v="0.72413793103448199"/>
    <n v="7"/>
    <n v="1.09523809523809"/>
    <n v="0.76190476190476186"/>
    <n v="0.20689655172413793"/>
    <n v="0.48275862068965519"/>
    <s v="11_ALMOST_FLAT"/>
    <s v="10_FEW_SMALL_A-COMMITS"/>
    <s v="gousiosg__github-mirror"/>
    <n v="818"/>
    <n v="2136"/>
    <s v="2011-11-26 13:04:22 +0000"/>
    <s v="2018-11-19 14:00:46 +0000"/>
    <n v="2550"/>
    <n v="83"/>
    <b v="1"/>
    <n v="0.34235294117647058"/>
    <n v="1.7114914425427872E-2"/>
  </r>
  <r>
    <s v="IamBc__abc"/>
    <x v="3"/>
    <s v="1_SHORT"/>
    <s v="1_VERY_SMALL"/>
    <s v="33_StableRiseStable"/>
    <n v="8"/>
    <s v="2_FEW"/>
    <n v="0"/>
    <s v="0_NONE"/>
    <n v="8"/>
    <s v="2_FEW"/>
    <n v="1"/>
    <s v="REGULAR"/>
    <s v="PRESENCE"/>
    <s v="FEW"/>
    <s v="LOW"/>
    <s v="TURF: REGULAR PRESENCE (2_FEW) with FEW EXCEPTIONS  ;REEDS: 0_NONE ; IDLE Periods:LOW"/>
    <s v="2_SMALL"/>
    <s v="10_EXP_ONLY"/>
    <m/>
    <n v="134"/>
    <n v="5"/>
    <n v="1"/>
    <n v="14"/>
    <n v="0.5714285714285714"/>
    <n v="5"/>
    <n v="6"/>
    <n v="25"/>
    <n v="39"/>
    <n v="1"/>
    <n v="0"/>
    <n v="5"/>
    <n v="0"/>
    <n v="9"/>
    <n v="0"/>
    <n v="0"/>
    <n v="0"/>
    <n v="14"/>
    <n v="0"/>
    <n v="14"/>
    <n v="1"/>
    <n v="2.8"/>
    <n v="14"/>
    <n v="0"/>
    <n v="0"/>
    <n v="0"/>
    <n v="1"/>
    <n v="0.1037037037037037"/>
    <n v="2.8"/>
    <n v="14"/>
    <n v="1.2"/>
    <n v="1"/>
    <n v="1.6"/>
    <n v="2.8"/>
    <s v="11_ALMOST_FLAT"/>
    <s v="10_FEW_SMALL_A-COMMITS"/>
    <s v="IamBc__abc"/>
    <n v="233"/>
    <n v="543"/>
    <s v="2015-12-20 20:00:13 +0000"/>
    <s v="2016-05-13 20:34:02 +0000"/>
    <n v="145"/>
    <n v="4"/>
    <b v="1"/>
    <n v="0.92413793103448272"/>
    <n v="6.0085836909871244E-2"/>
  </r>
  <r>
    <s v="imbo__imbo"/>
    <x v="3"/>
    <s v="3_LONG"/>
    <s v="2_SMALL"/>
    <s v="90_TURBULENT"/>
    <n v="9"/>
    <s v="2_FEW"/>
    <n v="0"/>
    <s v="0_NONE"/>
    <n v="9"/>
    <s v="2_FEW"/>
    <n v="1"/>
    <s v="REGULAR"/>
    <s v="ABSENCE"/>
    <s v="FEW"/>
    <s v="SIGNIFICANT"/>
    <s v="TURF: REGULAR ABSENCE (2_FEW) with FEW EXCEPTIONS  ;REEDS: 0_NONE ; IDLE Periods:SIGNIFICANT"/>
    <s v="3_MODERATE"/>
    <s v="30_BOTH"/>
    <m/>
    <n v="1387"/>
    <n v="46"/>
    <n v="4"/>
    <n v="10"/>
    <n v="0.9"/>
    <n v="3"/>
    <n v="4"/>
    <n v="20"/>
    <n v="26"/>
    <n v="3"/>
    <n v="2"/>
    <n v="13"/>
    <n v="8"/>
    <n v="6"/>
    <n v="5"/>
    <n v="10"/>
    <n v="0"/>
    <n v="19"/>
    <n v="23"/>
    <n v="42"/>
    <n v="1.9"/>
    <n v="0.41304347826086901"/>
    <n v="4.75"/>
    <n v="2.2999999999999998"/>
    <n v="0.5"/>
    <n v="5.75"/>
    <n v="4.2"/>
    <n v="3.0259365994236311E-2"/>
    <n v="0.91304347826086896"/>
    <n v="10.5"/>
    <n v="1.3333333333333299"/>
    <n v="0.45238095238095238"/>
    <n v="0.19565217391304349"/>
    <n v="0.21739130434782608"/>
    <s v="11_ALMOST_FLAT"/>
    <s v="11_FOCUSEDA-COMMITS"/>
    <s v="imbo__imbo"/>
    <n v="2767"/>
    <n v="9765"/>
    <s v="2011-02-22 07:45:11 +0000"/>
    <s v="2018-12-17 16:42:26 +0000"/>
    <n v="2855"/>
    <n v="93"/>
    <b v="1"/>
    <n v="0.48581436077057794"/>
    <n v="3.6140224069389228E-3"/>
  </r>
  <r>
    <s v="imsamurai__cakephp-task-plugin"/>
    <x v="3"/>
    <s v="3_LONG"/>
    <s v="1_VERY_SMALL"/>
    <s v="41_2-Step_INC"/>
    <n v="6"/>
    <s v="2_FEW"/>
    <n v="0"/>
    <s v="0_NONE"/>
    <n v="6"/>
    <s v="2_FEW"/>
    <n v="1"/>
    <s v="REGULAR"/>
    <s v="ABSENCE"/>
    <s v="FEW"/>
    <s v="SIGNIFICANT"/>
    <s v="TURF: REGULAR ABSENCE (2_FEW) with FEW EXCEPTIONS  ;REEDS: 0_NONE ; IDLE Periods:SIGNIFICANT"/>
    <s v="2_SMALL"/>
    <s v="30_BOTH"/>
    <m/>
    <n v="981"/>
    <n v="33"/>
    <n v="3"/>
    <n v="10"/>
    <n v="0.6"/>
    <n v="1"/>
    <n v="3"/>
    <n v="17"/>
    <n v="28"/>
    <n v="2"/>
    <n v="0"/>
    <n v="8"/>
    <n v="0"/>
    <n v="4"/>
    <n v="1"/>
    <n v="4"/>
    <n v="0"/>
    <n v="12"/>
    <n v="5"/>
    <n v="17"/>
    <n v="1.2"/>
    <n v="0.36363636363636298"/>
    <n v="4"/>
    <n v="0.5"/>
    <n v="0.15151515151515099"/>
    <n v="1.6666666666666601"/>
    <n v="1.7"/>
    <n v="1.7311608961303463E-2"/>
    <n v="0.51515151515151503"/>
    <n v="5.6666666666666599"/>
    <n v="3"/>
    <n v="0.70588235294117652"/>
    <n v="0.18181818181818182"/>
    <n v="0.30303030303030304"/>
    <s v="11_ALMOST_FLAT"/>
    <s v="10_FEW_SMALL_A-COMMITS"/>
    <s v="imsamurai__cakephp-task-plugin"/>
    <n v="226"/>
    <n v="435"/>
    <s v="2013-06-10 14:13:00 +0000"/>
    <s v="2016-02-17 12:46:29 +0000"/>
    <n v="981"/>
    <n v="32"/>
    <b v="1"/>
    <n v="1"/>
    <n v="4.4247787610619468E-2"/>
  </r>
  <r>
    <s v="jaybennett89__thorium-go"/>
    <x v="3"/>
    <s v="1_SHORT"/>
    <s v="2_SMALL"/>
    <s v="90_TURBULENT"/>
    <n v="4"/>
    <s v="2_FEW"/>
    <n v="0"/>
    <s v="0_NONE"/>
    <n v="4"/>
    <s v="2_FEW"/>
    <n v="1"/>
    <s v="REGULAR"/>
    <s v="PRESENCE"/>
    <s v="NO"/>
    <s v="NO"/>
    <s v="TURF: REGULAR PRESENCE (2_FEW) with NO EXCEPTIONS  ;REEDS: 0_NONE ; IDLE Periods:NO"/>
    <s v="2_SMALL"/>
    <s v="30_BOTH"/>
    <m/>
    <n v="31"/>
    <n v="2"/>
    <n v="1"/>
    <n v="7"/>
    <n v="0.5714285714285714"/>
    <n v="6"/>
    <n v="7"/>
    <n v="27"/>
    <n v="33"/>
    <n v="3"/>
    <n v="2"/>
    <n v="8"/>
    <n v="5"/>
    <n v="3"/>
    <n v="0"/>
    <n v="0"/>
    <n v="0"/>
    <n v="11"/>
    <n v="5"/>
    <n v="16"/>
    <n v="1.5714285714285701"/>
    <n v="5.5"/>
    <n v="11"/>
    <n v="0.71428571428571397"/>
    <n v="2.5"/>
    <n v="5"/>
    <n v="2.2857142857142798"/>
    <n v="0.5"/>
    <n v="8"/>
    <n v="16"/>
    <n v="1.1666666666666601"/>
    <n v="0.6875"/>
    <n v="2"/>
    <n v="3.5"/>
    <s v="11_ALMOST_FLAT"/>
    <s v="10_FEW_SMALL_A-COMMITS"/>
    <s v="jaybennett89__thorium-go"/>
    <n v="146"/>
    <n v="496"/>
    <s v="2015-05-31 20:02:13 +0000"/>
    <s v="2019-05-05 03:36:13 +0000"/>
    <n v="1434"/>
    <n v="47"/>
    <b v="1"/>
    <n v="2.1617852161785217E-2"/>
    <n v="4.7945205479452052E-2"/>
  </r>
  <r>
    <s v="lamassu__lamassu-admin"/>
    <x v="3"/>
    <s v="3_LONG"/>
    <s v="3_MODERATE"/>
    <s v="42_MultiStep_Inc"/>
    <n v="12"/>
    <s v="3_MODERATE"/>
    <n v="1"/>
    <s v="1_SINGLE"/>
    <n v="11"/>
    <s v="3_MODERATE"/>
    <n v="0.91666666666666663"/>
    <s v="REGULAR"/>
    <s v="ABSENCE"/>
    <s v="FEW"/>
    <s v="SIGNIFICANT"/>
    <s v="TURF: REGULAR ABSENCE (3_MODERATE) with FEW EXCEPTIONS  ;REEDS: 1_SINGLE ; IDLE Periods:SIGNIFICANT"/>
    <s v="4_HIGH"/>
    <s v="30_BOTH"/>
    <m/>
    <n v="820"/>
    <n v="27"/>
    <n v="3"/>
    <n v="18"/>
    <n v="0.66666666666666663"/>
    <n v="1"/>
    <n v="5"/>
    <n v="3"/>
    <n v="25"/>
    <n v="6"/>
    <n v="2"/>
    <n v="30"/>
    <n v="12"/>
    <n v="7"/>
    <n v="3"/>
    <n v="14"/>
    <n v="3"/>
    <n v="37"/>
    <n v="32"/>
    <n v="69"/>
    <n v="2.05555555555555"/>
    <n v="1.37037037037037"/>
    <n v="12.3333333333333"/>
    <n v="1.7777777777777699"/>
    <n v="1.18518518518518"/>
    <n v="10.6666666666666"/>
    <n v="3.8333333333333299"/>
    <n v="8.4043848964677217E-2"/>
    <n v="2.55555555555555"/>
    <n v="23"/>
    <n v="5"/>
    <n v="0.53623188405797106"/>
    <n v="0.44444444444444442"/>
    <n v="0.66666666666666663"/>
    <s v="12_SMALL_SLOPE"/>
    <s v="10_FEW_SMALL_A-COMMITS"/>
    <s v="lamassu__lamassu-admin"/>
    <n v="262"/>
    <n v="700"/>
    <s v="2014-01-08 17:53:10 +0000"/>
    <s v="2017-03-01 18:30:53 +0000"/>
    <n v="1148"/>
    <n v="37"/>
    <b v="1"/>
    <n v="0.7142857142857143"/>
    <n v="6.8702290076335881E-2"/>
  </r>
  <r>
    <s v="lisong__code-push-server"/>
    <x v="3"/>
    <s v="2_MODERATE"/>
    <s v="1_VERY_SMALL"/>
    <s v="33_StableRiseStable"/>
    <n v="4"/>
    <s v="2_FEW"/>
    <n v="0"/>
    <s v="0_NONE"/>
    <n v="4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m/>
    <n v="614"/>
    <n v="21"/>
    <n v="2"/>
    <n v="7"/>
    <n v="0.5714285714285714"/>
    <n v="11"/>
    <n v="13"/>
    <n v="87"/>
    <n v="109"/>
    <n v="2"/>
    <n v="0"/>
    <n v="11"/>
    <n v="0"/>
    <n v="11"/>
    <n v="0"/>
    <n v="1"/>
    <n v="0"/>
    <n v="22"/>
    <n v="1"/>
    <n v="23"/>
    <n v="3.1428571428571401"/>
    <n v="1.0476190476190399"/>
    <n v="11"/>
    <n v="0.14285714285714199"/>
    <n v="4.7619047619047603E-2"/>
    <n v="0.5"/>
    <n v="3.2857142857142798"/>
    <n v="3.7398373983739838E-2"/>
    <n v="1.09523809523809"/>
    <n v="11.5"/>
    <n v="1.1818181818181801"/>
    <n v="0.95652173913043481"/>
    <n v="0.19047619047619047"/>
    <n v="0.33333333333333331"/>
    <s v="11_ALMOST_FLAT"/>
    <s v="10_FEW_SMALL_A-COMMITS"/>
    <s v="lisong__code-push-server"/>
    <n v="326"/>
    <n v="883"/>
    <s v="2016-08-02 07:19:19 +0000"/>
    <s v="2019-04-05 12:33:58 +0000"/>
    <n v="976"/>
    <n v="32"/>
    <b v="1"/>
    <n v="0.62909836065573765"/>
    <n v="2.1472392638036811E-2"/>
  </r>
  <r>
    <s v="mapbox__osm-comments-parser"/>
    <x v="3"/>
    <s v="2_MODERATE"/>
    <s v="1_VERY_SMALL"/>
    <s v="91_DO-UNDO"/>
    <n v="9"/>
    <s v="2_FEW"/>
    <n v="0"/>
    <s v="0_NONE"/>
    <n v="9"/>
    <s v="2_FEW"/>
    <n v="1"/>
    <s v="IRREGULAR"/>
    <s v="PRESENCE"/>
    <s v="Dense-n-Sparse"/>
    <s v="SIGNIFICANT"/>
    <s v="TURF: IRREGULAR PRESENCE (2_FEW) with Dense-n-Sparse EXCEPTIONS  ;REEDS: 0_NONE ; IDLE Periods:SIGNIFICANT"/>
    <s v="3_MODERATE"/>
    <s v="15_EXP_MOSTLY"/>
    <s v="mostly injections"/>
    <n v="602"/>
    <n v="20"/>
    <n v="2"/>
    <n v="13"/>
    <n v="0.69230769230769229"/>
    <n v="6"/>
    <n v="6"/>
    <n v="31"/>
    <n v="56"/>
    <n v="1"/>
    <n v="1"/>
    <n v="10"/>
    <n v="3"/>
    <n v="18"/>
    <n v="0"/>
    <n v="3"/>
    <n v="0"/>
    <n v="28"/>
    <n v="6"/>
    <n v="34"/>
    <n v="2.1538461538461502"/>
    <n v="1.4"/>
    <n v="14"/>
    <n v="0.46153846153846101"/>
    <n v="0.3"/>
    <n v="3"/>
    <n v="2.6153846153846101"/>
    <n v="5.6384742951907131E-2"/>
    <n v="1.7"/>
    <n v="17"/>
    <n v="1"/>
    <n v="0.82352941176470584"/>
    <n v="0.45"/>
    <n v="0.65"/>
    <s v="0_FLAT"/>
    <s v="10_FEW_SMALL_A-COMMITS"/>
    <s v="mapbox__osm-comments-parser"/>
    <n v="119"/>
    <n v="259"/>
    <s v="2015-11-10 06:21:44 +0000"/>
    <s v="2017-09-07 05:26:10 +0000"/>
    <n v="666"/>
    <n v="21"/>
    <b v="1"/>
    <n v="0.90390390390390385"/>
    <n v="0.1092436974789916"/>
  </r>
  <r>
    <s v="MorpheusXAUT__eveauth"/>
    <x v="3"/>
    <s v="1_SHORT"/>
    <s v="2_SMALL"/>
    <s v="42_MultiStep_Inc"/>
    <n v="12"/>
    <s v="3_MODERATE"/>
    <n v="0"/>
    <s v="0_NONE"/>
    <n v="12"/>
    <s v="3_MODERATE"/>
    <n v="1"/>
    <s v="REGULAR"/>
    <s v="PRESENCE"/>
    <s v="NO"/>
    <s v="NO"/>
    <s v="TURF: REGULAR PRESENCE (3_MODERATE) with NO EXCEPTIONS  ;REEDS: 0_NONE ; IDLE Periods:NO"/>
    <s v="3_MODERATE"/>
    <s v="30_BOTH"/>
    <s v="9-&gt;12"/>
    <n v="107"/>
    <n v="4"/>
    <n v="1"/>
    <n v="16"/>
    <n v="0.75"/>
    <n v="9"/>
    <n v="12"/>
    <n v="42"/>
    <n v="64"/>
    <n v="4"/>
    <n v="1"/>
    <n v="21"/>
    <n v="5"/>
    <n v="11"/>
    <n v="5"/>
    <n v="1"/>
    <n v="0"/>
    <n v="32"/>
    <n v="11"/>
    <n v="43"/>
    <n v="2"/>
    <n v="8"/>
    <n v="32"/>
    <n v="0.6875"/>
    <n v="2.75"/>
    <n v="11"/>
    <n v="2.6875"/>
    <n v="0.39814814814814814"/>
    <n v="10.75"/>
    <n v="43"/>
    <n v="1.3333333333333299"/>
    <n v="0.7441860465116279"/>
    <n v="3"/>
    <n v="4"/>
    <s v="12_SMALL_SLOPE"/>
    <s v="10_FEW_SMALL_A-COMMITS"/>
    <s v="MorpheusXAUT__eveauth"/>
    <n v="225"/>
    <n v="665"/>
    <s v="2015-01-09 18:06:25 +0000"/>
    <s v="2015-05-23 13:02:58 +0000"/>
    <n v="133"/>
    <n v="4"/>
    <b v="1"/>
    <n v="0.80451127819548873"/>
    <n v="7.1111111111111111E-2"/>
  </r>
  <r>
    <s v="mozilla__mig"/>
    <x v="3"/>
    <s v="3_LONG"/>
    <s v="3_MODERATE"/>
    <s v="91_DO-UNDO"/>
    <n v="18"/>
    <s v="4_SEVERAL"/>
    <n v="2"/>
    <s v="2_DOUBLE"/>
    <n v="16"/>
    <s v="4_SEVERAL"/>
    <n v="0.88888888888888884"/>
    <s v="REGULAR"/>
    <s v="ABSENCE"/>
    <s v="FEW"/>
    <s v="SIGNIFICANT"/>
    <s v="TURF: REGULAR ABSENCE (4_SEVERAL) with FEW EXCEPTIONS  ;REEDS: 2_DOUBLE ; IDLE Periods:SIGNIFICANT"/>
    <s v="3_MODERATE"/>
    <s v="30_BOTH"/>
    <m/>
    <n v="1208"/>
    <n v="40"/>
    <n v="4"/>
    <n v="31"/>
    <n v="0.58064516129032262"/>
    <n v="12"/>
    <n v="12"/>
    <n v="79"/>
    <n v="90"/>
    <n v="4"/>
    <n v="4"/>
    <n v="18"/>
    <n v="18"/>
    <n v="15"/>
    <n v="4"/>
    <n v="2"/>
    <n v="0"/>
    <n v="33"/>
    <n v="24"/>
    <n v="57"/>
    <n v="1.06451612903225"/>
    <n v="0.82499999999999996"/>
    <n v="8.25"/>
    <n v="0.77419354838709598"/>
    <n v="0.6"/>
    <n v="6"/>
    <n v="1.8387096774193501"/>
    <n v="4.7146401985111663E-2"/>
    <n v="1.425"/>
    <n v="14.25"/>
    <n v="1"/>
    <n v="0.57894736842105265"/>
    <n v="0.45"/>
    <n v="0.77500000000000002"/>
    <s v="TURBULENT"/>
    <s v="11_FOCUSEDA-COMMITS"/>
    <s v="mozilla__mig"/>
    <n v="1764"/>
    <n v="12220"/>
    <s v="2013-08-08 01:45:27 +0000"/>
    <s v="2019-03-28 04:19:17 +0000"/>
    <n v="2058"/>
    <n v="67"/>
    <b v="1"/>
    <n v="0.58697764820213805"/>
    <n v="1.7573696145124718E-2"/>
  </r>
  <r>
    <s v="mozilla__tls-observatory"/>
    <x v="3"/>
    <s v="3_LONG"/>
    <s v="0_NONE"/>
    <s v="0_FLAT"/>
    <n v="22"/>
    <s v="4_SEVERAL"/>
    <n v="0"/>
    <s v="0_NONE"/>
    <n v="22"/>
    <s v="4_SEVERAL"/>
    <n v="1"/>
    <s v="REGULAR"/>
    <s v="ABSENCE"/>
    <s v="FEW"/>
    <s v="SIGNIFICANT"/>
    <s v="TURF: REGULAR ABSENCE (4_SEVERAL) with FEW EXCEPTIONS  ;REEDS: 0_NONE ; IDLE Periods:SIGNIFICANT"/>
    <s v="3_MODERATE"/>
    <s v="30_BOTH"/>
    <s v="commits are irregular"/>
    <n v="927"/>
    <n v="31"/>
    <n v="3"/>
    <n v="43"/>
    <n v="0.51162790697674421"/>
    <n v="4"/>
    <n v="4"/>
    <n v="56"/>
    <n v="76"/>
    <n v="0"/>
    <n v="0"/>
    <n v="0"/>
    <n v="0"/>
    <n v="22"/>
    <n v="2"/>
    <n v="7"/>
    <n v="3"/>
    <n v="22"/>
    <n v="12"/>
    <n v="34"/>
    <n v="0.51162790697674398"/>
    <n v="0.70967741935483797"/>
    <n v="7.3333333333333304"/>
    <n v="0.27906976744186002"/>
    <n v="0.38709677419354799"/>
    <n v="4"/>
    <n v="0.79069767441860395"/>
    <n v="3.6637931034482756E-2"/>
    <n v="1.0967741935483799"/>
    <n v="11.3333333333333"/>
    <n v="1"/>
    <n v="0.6470588235294118"/>
    <n v="0.70967741935483875"/>
    <n v="1.3870967741935485"/>
    <s v="0_FLAT"/>
    <s v="10_FEW_SMALL_A-COMMITS"/>
    <s v="mozilla__tls-observatory"/>
    <n v="927"/>
    <n v="29442"/>
    <s v="2014-09-11 15:23:25 +0000"/>
    <s v="2019-04-04 16:46:30 +0000"/>
    <n v="1666"/>
    <n v="54"/>
    <b v="1"/>
    <n v="0.556422569027611"/>
    <n v="4.6386192017259978E-2"/>
  </r>
  <r>
    <s v="nats-io__nats-streaming-server"/>
    <x v="3"/>
    <s v="1_SHORT"/>
    <s v="1_VERY_SMALL"/>
    <s v="33_StableRiseStable"/>
    <n v="5"/>
    <s v="2_FEW"/>
    <n v="0"/>
    <s v="0_NONE"/>
    <n v="5"/>
    <s v="2_FEW"/>
    <n v="1"/>
    <s v="IRREGULAR"/>
    <s v="PRESENCE"/>
    <s v="Dense-n-Sparse"/>
    <s v="MODERATE"/>
    <s v="TURF: IRREGULAR PRESENCE (2_FEW) with Dense-n-Sparse EXCEPTIONS  ;REEDS: 0_NONE ; IDLE Periods:MODERATE"/>
    <s v="2_SMALL"/>
    <s v="15_EXP_MOSTLY"/>
    <m/>
    <n v="249"/>
    <n v="9"/>
    <n v="1"/>
    <n v="9"/>
    <n v="0.55555555555555558"/>
    <n v="6"/>
    <n v="7"/>
    <n v="22"/>
    <n v="31"/>
    <n v="1"/>
    <n v="0"/>
    <n v="2"/>
    <n v="0"/>
    <n v="8"/>
    <n v="1"/>
    <n v="0"/>
    <n v="2"/>
    <n v="10"/>
    <n v="3"/>
    <n v="13"/>
    <n v="1.1111111111111101"/>
    <n v="1.1111111111111101"/>
    <n v="10"/>
    <n v="0.33333333333333298"/>
    <n v="0.33333333333333298"/>
    <n v="3"/>
    <n v="1.44444444444444"/>
    <n v="5.1999999999999998E-2"/>
    <n v="1.44444444444444"/>
    <n v="13"/>
    <n v="1.1666666666666601"/>
    <n v="0.76923076923076927"/>
    <n v="0.55555555555555558"/>
    <n v="1"/>
    <s v="11_ALMOST_FLAT"/>
    <s v="10_FEW_SMALL_A-COMMITS"/>
    <s v="nats-io__nats-streaming-server"/>
    <n v="862"/>
    <n v="3779"/>
    <s v="2016-01-20 15:49:03 +0000"/>
    <s v="2019-05-21 17:28:39 +0000"/>
    <n v="1217"/>
    <n v="40"/>
    <b v="1"/>
    <n v="0.20460147904683648"/>
    <n v="1.0440835266821345E-2"/>
  </r>
  <r>
    <s v="nawork__nawork-uri"/>
    <x v="3"/>
    <s v="3_LONG"/>
    <s v="2_SMALL"/>
    <s v="41_2-Step_INC"/>
    <n v="22"/>
    <s v="4_SEVERAL"/>
    <n v="2"/>
    <s v="2_DOUBLE"/>
    <n v="20"/>
    <s v="4_SEVERAL"/>
    <n v="0.90909090909090906"/>
    <s v="REGULAR"/>
    <s v="ABSENCE"/>
    <s v="Dense-n-Sparse"/>
    <s v="SIGNIFICANT"/>
    <s v="TURF: REGULAR ABSENCE (4_SEVERAL) with Dense-n-Sparse EXCEPTIONS  ;REEDS: 2_DOUBLE ; IDLE Periods:SIGNIFICANT"/>
    <s v="4_HIGH"/>
    <s v="30_BOTH"/>
    <m/>
    <n v="3023"/>
    <n v="100"/>
    <n v="9"/>
    <n v="26"/>
    <n v="0.84615384615384615"/>
    <n v="1"/>
    <n v="4"/>
    <n v="2"/>
    <n v="23"/>
    <n v="4"/>
    <n v="1"/>
    <n v="30"/>
    <n v="13"/>
    <n v="19"/>
    <n v="15"/>
    <n v="11"/>
    <n v="0"/>
    <n v="49"/>
    <n v="39"/>
    <n v="88"/>
    <n v="1.8846153846153799"/>
    <n v="0.49"/>
    <n v="5.4444444444444402"/>
    <n v="1.5"/>
    <n v="0.39"/>
    <n v="4.3333333333333304"/>
    <n v="3.3846153846153801"/>
    <n v="2.9100529100529099E-2"/>
    <n v="0.88"/>
    <n v="9.7777777777777697"/>
    <n v="4"/>
    <n v="0.55681818181818177"/>
    <n v="0.22"/>
    <n v="0.26"/>
    <s v="12_SMALL_SLOPE"/>
    <s v="10_FEW_SMALL_A-COMMITS"/>
    <s v="nawork__nawork-uri"/>
    <n v="523"/>
    <n v="2147"/>
    <s v="2008-12-16 09:57:52 +0000"/>
    <s v="2019-03-24 10:29:23 +0000"/>
    <n v="3750"/>
    <n v="123"/>
    <b v="1"/>
    <n v="0.80613333333333337"/>
    <n v="4.9713193116634802E-2"/>
  </r>
  <r>
    <s v="neocogent__sqlchain"/>
    <x v="3"/>
    <s v="3_LONG"/>
    <s v="2_SMALL"/>
    <s v="42_MultiStep_Inc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3_MODERATE"/>
    <s v="30_BOTH"/>
    <m/>
    <n v="870"/>
    <n v="29"/>
    <n v="3"/>
    <n v="8"/>
    <n v="0.625"/>
    <n v="4"/>
    <n v="9"/>
    <n v="13"/>
    <n v="35"/>
    <n v="5"/>
    <n v="0"/>
    <n v="17"/>
    <n v="0"/>
    <n v="6"/>
    <n v="1"/>
    <n v="13"/>
    <n v="0"/>
    <n v="23"/>
    <n v="14"/>
    <n v="37"/>
    <n v="2.875"/>
    <n v="0.79310344827586199"/>
    <n v="7.6666666666666599"/>
    <n v="1.75"/>
    <n v="0.48275862068965503"/>
    <n v="4.6666666666666599"/>
    <n v="4.625"/>
    <n v="4.2479908151549943E-2"/>
    <n v="1.27586206896551"/>
    <n v="12.3333333333333"/>
    <n v="2.25"/>
    <n v="0.6216216216216216"/>
    <n v="0.17241379310344829"/>
    <n v="0.27586206896551724"/>
    <s v="12_SMALL_SLOPE"/>
    <s v="11_FOCUSEDA-COMMITS"/>
    <s v="neocogent__sqlchain"/>
    <n v="397"/>
    <n v="888"/>
    <s v="2015-03-04 18:47:09 +0000"/>
    <s v="2018-12-17 02:37:46 +0000"/>
    <n v="1383"/>
    <n v="45"/>
    <b v="1"/>
    <n v="0.6290672451193059"/>
    <n v="2.0151133501259445E-2"/>
  </r>
  <r>
    <s v="ranaroussi__qtpylib"/>
    <x v="3"/>
    <s v="1_SHORT"/>
    <s v="1_VERY_SMALL"/>
    <s v="33_StableRiseStable"/>
    <n v="4"/>
    <s v="2_FEW"/>
    <n v="0"/>
    <s v="0_NONE"/>
    <n v="4"/>
    <s v="2_FEW"/>
    <n v="1"/>
    <s v="REGULAR"/>
    <s v="PRESENCE"/>
    <s v="FEW"/>
    <s v="LOW"/>
    <s v="TURF: REGULAR PRESENCE (2_FEW) with FEW EXCEPTIONS  ;REEDS: 0_NONE ; IDLE Periods:LOW"/>
    <s v="2_SMALL"/>
    <s v="15_EXP_MOSTLY"/>
    <m/>
    <n v="78"/>
    <n v="3"/>
    <n v="1"/>
    <n v="5"/>
    <n v="0.8"/>
    <n v="4"/>
    <n v="6"/>
    <n v="37"/>
    <n v="52"/>
    <n v="2"/>
    <n v="0"/>
    <n v="14"/>
    <n v="0"/>
    <n v="1"/>
    <n v="0"/>
    <n v="3"/>
    <n v="0"/>
    <n v="15"/>
    <n v="3"/>
    <n v="18"/>
    <n v="3"/>
    <n v="5"/>
    <n v="15"/>
    <n v="0.6"/>
    <n v="1"/>
    <n v="3"/>
    <n v="3.6"/>
    <n v="0.22784810126582278"/>
    <n v="6"/>
    <n v="18"/>
    <n v="1.5"/>
    <n v="0.83333333333333337"/>
    <n v="1.3333333333333333"/>
    <n v="1.6666666666666667"/>
    <s v="11_ALMOST_FLAT"/>
    <s v="11_FOCUSEDA-COMMITS"/>
    <s v="ranaroussi__qtpylib"/>
    <n v="798"/>
    <n v="1648"/>
    <s v="2016-08-19 14:56:46 +0000"/>
    <s v="2019-05-17 06:42:42 +0000"/>
    <n v="1000"/>
    <n v="32"/>
    <b v="1"/>
    <n v="7.8E-2"/>
    <n v="6.2656641604010022E-3"/>
  </r>
  <r>
    <s v="scorelab__Bassa"/>
    <x v="3"/>
    <s v="3_LONG"/>
    <s v="2_SMALL"/>
    <s v="33_StableRiseStable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m/>
    <n v="921"/>
    <n v="31"/>
    <n v="3"/>
    <n v="7"/>
    <n v="0.7142857142857143"/>
    <n v="1"/>
    <n v="3"/>
    <n v="5"/>
    <n v="20"/>
    <n v="3"/>
    <n v="1"/>
    <n v="14"/>
    <n v="5"/>
    <n v="8"/>
    <n v="2"/>
    <n v="0"/>
    <n v="0"/>
    <n v="22"/>
    <n v="7"/>
    <n v="29"/>
    <n v="3.1428571428571401"/>
    <n v="0.70967741935483797"/>
    <n v="7.3333333333333304"/>
    <n v="1"/>
    <n v="0.225806451612903"/>
    <n v="2.3333333333333299"/>
    <n v="4.1428571428571397"/>
    <n v="3.1453362255965296E-2"/>
    <n v="0.93548387096774099"/>
    <n v="9.6666666666666607"/>
    <n v="3"/>
    <n v="0.75862068965517238"/>
    <n v="0.16129032258064516"/>
    <n v="0.22580645161290322"/>
    <s v="11_ALMOST_FLAT"/>
    <s v="10_FEW_SMALL_A-COMMITS"/>
    <s v="scorelab__Bassa"/>
    <n v="366"/>
    <n v="868"/>
    <s v="2015-05-04 07:01:33 +0000"/>
    <s v="2019-05-09 06:42:09 +0000"/>
    <n v="1465"/>
    <n v="48"/>
    <b v="1"/>
    <n v="0.62866894197952217"/>
    <n v="1.912568306010929E-2"/>
  </r>
  <r>
    <s v="soapboxsys__ombudslib"/>
    <x v="3"/>
    <s v="1_SHORT"/>
    <s v="1_VERY_SMALL"/>
    <s v="53_StableDropStable"/>
    <n v="5"/>
    <s v="2_FEW"/>
    <n v="0"/>
    <s v="0_NONE"/>
    <n v="5"/>
    <s v="2_FEW"/>
    <n v="1"/>
    <s v="REGULAR"/>
    <s v="PRESENCE"/>
    <s v="NO"/>
    <s v="NO"/>
    <s v="TURF: REGULAR PRESENCE (2_FEW) with NO EXCEPTIONS  ;REEDS: 0_NONE ; IDLE Periods:NO"/>
    <s v="2_SMALL"/>
    <s v="30_BOTH"/>
    <m/>
    <n v="53"/>
    <n v="2"/>
    <n v="1"/>
    <n v="9"/>
    <n v="0.55555555555555558"/>
    <n v="5"/>
    <n v="4"/>
    <n v="22"/>
    <n v="23"/>
    <n v="0"/>
    <n v="1"/>
    <n v="0"/>
    <n v="2"/>
    <n v="4"/>
    <n v="1"/>
    <n v="3"/>
    <n v="2"/>
    <n v="4"/>
    <n v="8"/>
    <n v="12"/>
    <n v="0.44444444444444398"/>
    <n v="2"/>
    <n v="4"/>
    <n v="0.88888888888888795"/>
    <n v="4"/>
    <n v="8"/>
    <n v="1.3333333333333299"/>
    <n v="0.22222222222222221"/>
    <n v="6"/>
    <n v="12"/>
    <n v="0.8"/>
    <n v="0.33333333333333331"/>
    <n v="2.5"/>
    <n v="4.5"/>
    <s v="11_ALMOST_FLAT"/>
    <s v="11_FOCUSEDA-COMMITS"/>
    <s v="soapboxsys__ombudslib"/>
    <n v="122"/>
    <n v="468"/>
    <s v="2015-01-26 02:16:09 +0000"/>
    <s v="2016-03-23 15:46:13 +0000"/>
    <n v="422"/>
    <n v="13"/>
    <b v="1"/>
    <n v="0.12559241706161137"/>
    <n v="7.3770491803278687E-2"/>
  </r>
  <r>
    <s v="symphonycms__symphony-2"/>
    <x v="3"/>
    <s v="3_LONG"/>
    <s v="1_VERY_SMALL"/>
    <s v="91_DO-UNDO"/>
    <n v="17"/>
    <s v="4_SEVERAL"/>
    <n v="0"/>
    <s v="0_NONE"/>
    <n v="17"/>
    <s v="4_SEVERAL"/>
    <n v="1"/>
    <s v="REGULAR"/>
    <s v="ABSENCE"/>
    <s v="FEW"/>
    <s v="SIGNIFICANT"/>
    <s v="TURF: REGULAR ABSENCE (4_SEVERAL) with FEW EXCEPTIONS  ;REEDS: 0_NONE ; IDLE Periods:SIGNIFICANT"/>
    <s v="3_MODERATE"/>
    <s v="30_BOTH"/>
    <m/>
    <n v="2054"/>
    <n v="68"/>
    <n v="6"/>
    <n v="24"/>
    <n v="0.70833333333333337"/>
    <n v="20"/>
    <n v="20"/>
    <n v="107"/>
    <n v="118"/>
    <n v="1"/>
    <n v="1"/>
    <n v="6"/>
    <n v="6"/>
    <n v="16"/>
    <n v="5"/>
    <n v="5"/>
    <n v="0"/>
    <n v="22"/>
    <n v="16"/>
    <n v="38"/>
    <n v="0.91666666666666596"/>
    <n v="0.32352941176470501"/>
    <n v="3.6666666666666599"/>
    <n v="0.66666666666666596"/>
    <n v="0.23529411764705799"/>
    <n v="2.6666666666666599"/>
    <n v="1.5833333333333299"/>
    <n v="1.8491484184914843E-2"/>
    <n v="0.55882352941176405"/>
    <n v="6.3333333333333304"/>
    <n v="1"/>
    <n v="0.57894736842105265"/>
    <n v="0.25"/>
    <n v="0.35294117647058826"/>
    <s v="0_FLAT"/>
    <s v="RARE, more evenly dense at start, more rarely evenly dense later"/>
    <s v="symphonycms__symphony-2"/>
    <n v="4989"/>
    <n v="10935"/>
    <s v="2008-09-18 11:19:56 +0000"/>
    <s v="2019-04-08 19:40:50 +0000"/>
    <n v="3854"/>
    <n v="126"/>
    <b v="1"/>
    <n v="0.53295277633627403"/>
    <n v="4.810583283223091E-3"/>
  </r>
  <r>
    <s v="teaminmedias-pluswerk__ke_search"/>
    <x v="3"/>
    <s v="3_LONG"/>
    <s v="0_NONE"/>
    <s v="0_FLAT"/>
    <n v="11"/>
    <s v="3_MODERATE"/>
    <n v="0"/>
    <s v="0_NONE"/>
    <n v="11"/>
    <s v="3_MODERATE"/>
    <n v="1"/>
    <s v="REGULAR"/>
    <s v="ABSENCE"/>
    <s v="FEW"/>
    <s v="SIGNIFICANT"/>
    <s v="TURF: REGULAR ABSENCE (3_MODERATE) with FEW EXCEPTIONS  ;REEDS: 0_NONE ; IDLE Periods:SIGNIFICANT"/>
    <s v="2_SMALL"/>
    <s v="30_BOTH"/>
    <m/>
    <n v="1215"/>
    <n v="40"/>
    <n v="4"/>
    <n v="15"/>
    <n v="0.73333333333333328"/>
    <n v="7"/>
    <n v="7"/>
    <n v="104"/>
    <n v="102"/>
    <n v="0"/>
    <n v="0"/>
    <n v="0"/>
    <n v="0"/>
    <n v="7"/>
    <n v="9"/>
    <n v="2"/>
    <n v="0"/>
    <n v="7"/>
    <n v="11"/>
    <n v="18"/>
    <n v="0.46666666666666601"/>
    <n v="0.17499999999999999"/>
    <n v="1.75"/>
    <n v="0.73333333333333295"/>
    <n v="0.27500000000000002"/>
    <n v="2.75"/>
    <n v="1.2"/>
    <n v="1.4802631578947368E-2"/>
    <n v="0.45"/>
    <n v="4.5"/>
    <n v="1"/>
    <n v="0.3888888888888889"/>
    <n v="0.27500000000000002"/>
    <n v="0.375"/>
    <s v="0_FLAT"/>
    <s v="10_FEW_SMALL_A-COMMITS"/>
    <s v="teaminmedias-pluswerk__ke_search"/>
    <n v="485"/>
    <n v="1567"/>
    <s v="2015-09-16 17:12:26 +0000"/>
    <s v="2019-05-06 15:16:28 +0000"/>
    <n v="1327"/>
    <n v="43"/>
    <b v="1"/>
    <n v="0.91559909570459685"/>
    <n v="3.0927835051546393E-2"/>
  </r>
  <r>
    <s v="thewhitetulip__Tasks"/>
    <x v="3"/>
    <s v="1_SHORT"/>
    <s v="2_SMALL"/>
    <s v="42_MultiStep_Inc"/>
    <n v="7"/>
    <s v="2_FEW"/>
    <n v="0"/>
    <s v="0_NONE"/>
    <n v="7"/>
    <s v="2_FEW"/>
    <n v="1"/>
    <s v="REGULAR"/>
    <s v="PRESENCE"/>
    <s v="FEW"/>
    <s v="LOW"/>
    <s v="TURF: REGULAR PRESENCE (2_FEW) with FEW EXCEPTIONS  ;REEDS: 0_NONE ; IDLE Periods:LOW"/>
    <s v="2_SMALL"/>
    <s v="15_EXP_MOSTLY"/>
    <m/>
    <n v="291"/>
    <n v="10"/>
    <n v="1"/>
    <n v="10"/>
    <n v="0.7"/>
    <n v="1"/>
    <n v="6"/>
    <n v="7"/>
    <n v="30"/>
    <n v="5"/>
    <n v="0"/>
    <n v="13"/>
    <n v="0"/>
    <n v="11"/>
    <n v="1"/>
    <n v="2"/>
    <n v="0"/>
    <n v="24"/>
    <n v="3"/>
    <n v="27"/>
    <n v="2.4"/>
    <n v="2.4"/>
    <n v="24"/>
    <n v="0.3"/>
    <n v="0.3"/>
    <n v="3"/>
    <n v="2.7"/>
    <n v="9.2465753424657529E-2"/>
    <n v="2.7"/>
    <n v="27"/>
    <n v="6"/>
    <n v="0.88888888888888884"/>
    <n v="0.7"/>
    <n v="1"/>
    <s v="12_SMALL_SLOPE"/>
    <s v="10_FEW_SMALL_A-COMMITS"/>
    <s v="thewhitetulip__Tasks"/>
    <n v="185"/>
    <n v="700"/>
    <s v="2015-11-13 09:04:42 +0000"/>
    <s v="2019-04-10 12:51:29 +0000"/>
    <n v="1244"/>
    <n v="40"/>
    <b v="1"/>
    <n v="0.23392282958199356"/>
    <n v="5.4054054054054057E-2"/>
  </r>
  <r>
    <s v="wskm__deruv"/>
    <x v="3"/>
    <s v="1_SHORT"/>
    <s v="1_VERY_SMALL"/>
    <s v="33_StableRiseStable"/>
    <n v="5"/>
    <s v="2_FEW"/>
    <n v="0"/>
    <s v="0_NONE"/>
    <n v="5"/>
    <s v="2_FEW"/>
    <n v="1"/>
    <s v="REGULAR"/>
    <s v="PRESENCE"/>
    <s v="FEW"/>
    <s v="LOW"/>
    <s v="TURF: REGULAR PRESENCE (2_FEW) with FEW EXCEPTIONS  ;REEDS: 0_NONE ; IDLE Periods:LOW"/>
    <s v="2_SMALL"/>
    <s v="30_BOTH"/>
    <m/>
    <n v="96"/>
    <n v="4"/>
    <n v="1"/>
    <n v="10"/>
    <n v="0.5"/>
    <n v="20"/>
    <n v="22"/>
    <n v="131"/>
    <n v="143"/>
    <n v="2"/>
    <n v="0"/>
    <n v="5"/>
    <n v="0"/>
    <n v="7"/>
    <n v="0"/>
    <n v="5"/>
    <n v="0"/>
    <n v="12"/>
    <n v="5"/>
    <n v="17"/>
    <n v="1.2"/>
    <n v="3"/>
    <n v="12"/>
    <n v="0.5"/>
    <n v="1.25"/>
    <n v="5"/>
    <n v="1.7"/>
    <n v="0.17525773195876287"/>
    <n v="4.25"/>
    <n v="17"/>
    <n v="1.1000000000000001"/>
    <n v="0.70588235294117652"/>
    <n v="1.25"/>
    <n v="2.5"/>
    <s v="11_ALMOST_FLAT"/>
    <s v="10_FEW_SMALL_A-COMMITS"/>
    <s v="wskm__deruv"/>
    <n v="93"/>
    <n v="2039"/>
    <s v="2017-06-24 06:20:26 +0000"/>
    <s v="2018-05-23 05:28:34 +0000"/>
    <n v="332"/>
    <n v="10"/>
    <b v="1"/>
    <n v="0.28915662650602408"/>
    <n v="0.10752688172043011"/>
  </r>
  <r>
    <s v="ZachBergh__spark-mysql-protocol"/>
    <x v="3"/>
    <s v="1_SHORT"/>
    <s v="1_VERY_SMALL"/>
    <s v="33_StableRiseStable"/>
    <n v="4"/>
    <s v="2_FEW"/>
    <n v="0"/>
    <s v="0_NONE"/>
    <n v="4"/>
    <s v="2_FEW"/>
    <n v="1"/>
    <s v="REGULAR"/>
    <s v="PRESENCE"/>
    <s v="NO"/>
    <s v="NO"/>
    <s v="TURF: REGULAR PRESENCE (2_FEW) with NO EXCEPTIONS  ;REEDS: 0_NONE ; IDLE Periods:NO"/>
    <s v="2_SMALL"/>
    <s v="10_EXP_ONLY"/>
    <m/>
    <n v="60"/>
    <n v="3"/>
    <n v="1"/>
    <n v="5"/>
    <n v="0.8"/>
    <n v="2"/>
    <n v="3"/>
    <n v="7"/>
    <n v="18"/>
    <n v="1"/>
    <n v="0"/>
    <n v="8"/>
    <n v="0"/>
    <n v="3"/>
    <n v="0"/>
    <n v="0"/>
    <n v="0"/>
    <n v="11"/>
    <n v="0"/>
    <n v="11"/>
    <n v="2.2000000000000002"/>
    <n v="3.6666666666666599"/>
    <n v="11"/>
    <n v="0"/>
    <n v="0"/>
    <n v="0"/>
    <n v="2.2000000000000002"/>
    <n v="0.18032786885245902"/>
    <n v="3.6666666666666599"/>
    <n v="11"/>
    <n v="1.5"/>
    <n v="1"/>
    <n v="1.3333333333333333"/>
    <n v="1.6666666666666667"/>
    <s v="11_ALMOST_FLAT"/>
    <s v="10_FEW_SMALL_A-COMMITS"/>
    <s v="ZachBergh__spark-mysql-protocol"/>
    <n v="137"/>
    <n v="315"/>
    <s v="2014-06-10 15:15:56 +0000"/>
    <s v="2016-12-12 12:17:58 +0000"/>
    <n v="915"/>
    <n v="30"/>
    <b v="1"/>
    <n v="6.5573770491803282E-2"/>
    <n v="3.6496350364963501E-2"/>
  </r>
  <r>
    <s v="alextselegidis__easyappointments"/>
    <x v="4"/>
    <s v="3_LONG"/>
    <s v="1_VERY_SMALL"/>
    <s v="41_2-Step_INC"/>
    <n v="8"/>
    <s v="2_FEW"/>
    <n v="1"/>
    <s v="1_SINGLE"/>
    <n v="7"/>
    <s v="2_FEW"/>
    <n v="0.875"/>
    <s v="REGULAR"/>
    <s v="ABSENCE"/>
    <s v="FEW"/>
    <s v="SIGNIFICANT"/>
    <s v="TURF: REGULAR ABSENCE (2_FEW) with FEW EXCEPTIONS  ;REEDS: 1_SINGLE ; IDLE Periods:SIGNIFICANT"/>
    <s v="3_MODERATE"/>
    <s v="30_BOTH"/>
    <s v="2-step actually"/>
    <n v="1716"/>
    <n v="57"/>
    <n v="5"/>
    <n v="19"/>
    <n v="0.42105263157894735"/>
    <n v="9"/>
    <n v="11"/>
    <n v="61"/>
    <n v="73"/>
    <n v="2"/>
    <n v="0"/>
    <n v="8"/>
    <n v="0"/>
    <n v="5"/>
    <n v="1"/>
    <n v="21"/>
    <n v="1"/>
    <n v="13"/>
    <n v="23"/>
    <n v="36"/>
    <n v="0.68421052631578905"/>
    <n v="0.22807017543859601"/>
    <n v="2.6"/>
    <n v="1.2105263157894699"/>
    <n v="0.40350877192982398"/>
    <n v="4.5999999999999996"/>
    <n v="1.8947368421052599"/>
    <n v="2.0966802562609202E-2"/>
    <n v="0.63157894736842102"/>
    <n v="7.2"/>
    <n v="1.2222222222222201"/>
    <n v="0.3611111111111111"/>
    <n v="0.14035087719298245"/>
    <n v="0.33333333333333331"/>
    <s v="11_ALMOST_FLAT"/>
    <s v="10_FEW_SMALL_A-COMMITS"/>
    <s v="alextselegidis__easyappointments"/>
    <n v="1131"/>
    <n v="9070"/>
    <s v="2012-11-11 17:47:25 +0000"/>
    <s v="2018-11-06 08:43:47 +0000"/>
    <n v="2185"/>
    <n v="71"/>
    <b v="1"/>
    <n v="0.78535469107551492"/>
    <n v="1.6799292661361626E-2"/>
  </r>
  <r>
    <s v="anchorcms__anchor-cms"/>
    <x v="4"/>
    <s v="3_LONG"/>
    <s v="4_HIGH"/>
    <s v="0_FLAT"/>
    <n v="7"/>
    <s v="2_FEW"/>
    <n v="1"/>
    <s v="1_SINGLE"/>
    <n v="6"/>
    <s v="2_FEW"/>
    <n v="0.8571428571428571"/>
    <s v="REGULAR"/>
    <s v="ABSENCE"/>
    <s v="FEW"/>
    <s v="SIGNIFICANT"/>
    <s v="TURF: REGULAR ABSENCE (2_FEW) with FEW EXCEPTIONS  ;REEDS: 1_SINGLE ; IDLE Periods:SIGNIFICANT"/>
    <s v="4_HIGH"/>
    <s v="30_BOTH"/>
    <m/>
    <n v="1524"/>
    <n v="51"/>
    <n v="5"/>
    <n v="17"/>
    <n v="0.41176470588235292"/>
    <n v="10"/>
    <n v="10"/>
    <n v="57"/>
    <n v="59"/>
    <n v="10"/>
    <n v="10"/>
    <n v="57"/>
    <n v="57"/>
    <n v="5"/>
    <n v="3"/>
    <n v="3"/>
    <n v="0"/>
    <n v="62"/>
    <n v="63"/>
    <n v="125"/>
    <n v="3.6470588235294099"/>
    <n v="1.2156862745098"/>
    <n v="12.4"/>
    <n v="3.70588235294117"/>
    <n v="1.23529411764705"/>
    <n v="12.6"/>
    <n v="7.3529411764705799"/>
    <n v="8.1967213114754092E-2"/>
    <n v="2.4509803921568598"/>
    <n v="25"/>
    <n v="1"/>
    <n v="0.496"/>
    <n v="0.13725490196078433"/>
    <n v="0.33333333333333331"/>
    <s v="0_FLAT"/>
    <s v="10_FEW_SMALL_A-COMMITS"/>
    <s v="anchorcms__anchor-cms"/>
    <n v="1476"/>
    <n v="6267"/>
    <s v="2011-05-03 16:58:24 +0000"/>
    <s v="2019-04-01 12:31:42 +0000"/>
    <n v="2889"/>
    <n v="94"/>
    <b v="1"/>
    <n v="0.52751817237798548"/>
    <n v="1.1517615176151762E-2"/>
  </r>
  <r>
    <s v="brettkromkamp__topic_db"/>
    <x v="4"/>
    <s v="3_LONG"/>
    <s v="4_HIGH"/>
    <s v="0_FLAT"/>
    <n v="9"/>
    <s v="2_FEW"/>
    <n v="1"/>
    <s v="1_SINGLE"/>
    <n v="8"/>
    <s v="2_FEW"/>
    <n v="0.88888888888888884"/>
    <s v="REGULAR"/>
    <s v="ABSENCE"/>
    <s v="FEW"/>
    <s v="SIGNIFICANT"/>
    <s v="TURF: REGULAR ABSENCE (2_FEW) with FEW EXCEPTIONS  ;REEDS: 1_SINGLE ; IDLE Periods:SIGNIFICANT"/>
    <s v="4_HIGH"/>
    <s v="30_BOTH"/>
    <m/>
    <n v="821"/>
    <n v="28"/>
    <n v="3"/>
    <n v="16"/>
    <n v="0.5625"/>
    <n v="7"/>
    <n v="7"/>
    <n v="37"/>
    <n v="40"/>
    <n v="8"/>
    <n v="8"/>
    <n v="42"/>
    <n v="42"/>
    <n v="12"/>
    <n v="9"/>
    <n v="7"/>
    <n v="4"/>
    <n v="54"/>
    <n v="62"/>
    <n v="116"/>
    <n v="3.375"/>
    <n v="1.9285714285714199"/>
    <n v="18"/>
    <n v="3.875"/>
    <n v="2.21428571428571"/>
    <n v="20.6666666666666"/>
    <n v="7.25"/>
    <n v="0.14111922141119221"/>
    <n v="4.1428571428571397"/>
    <n v="38.6666666666666"/>
    <n v="1"/>
    <n v="0.46551724137931033"/>
    <n v="0.32142857142857145"/>
    <n v="0.5714285714285714"/>
    <s v="0_FLAT"/>
    <s v="10_FEW_SMALL_A-COMMITS"/>
    <s v="brettkromkamp__topic_db"/>
    <n v="172"/>
    <n v="789"/>
    <s v="2016-12-21 16:24:00 +0000"/>
    <s v="2019-05-26 05:29:21 +0000"/>
    <n v="885"/>
    <n v="29"/>
    <b v="1"/>
    <n v="0.927683615819209"/>
    <n v="9.3023255813953487E-2"/>
  </r>
  <r>
    <s v="CityGrid__twonicorn"/>
    <x v="4"/>
    <s v="1_SHORT"/>
    <s v="3_MODERATE"/>
    <s v="42_MultiStep_Inc"/>
    <n v="7"/>
    <s v="2_FEW"/>
    <n v="2"/>
    <s v="2_DOUBLE"/>
    <n v="5"/>
    <s v="2_FEW"/>
    <n v="0.7142857142857143"/>
    <s v="REGULAR"/>
    <s v="PRESENCE"/>
    <s v="FEW"/>
    <s v="LOW"/>
    <s v="TURF: REGULAR PRESENCE (2_FEW) with FEW EXCEPTIONS  ;REEDS: 2_DOUBLE ; IDLE Periods:LOW"/>
    <s v="4_HIGH"/>
    <s v="15_EXP_MOSTLY"/>
    <m/>
    <n v="174"/>
    <n v="6"/>
    <n v="1"/>
    <n v="9"/>
    <n v="0.77777777777777779"/>
    <n v="17"/>
    <n v="23"/>
    <n v="80"/>
    <n v="131"/>
    <n v="6"/>
    <n v="0"/>
    <n v="46"/>
    <n v="0"/>
    <n v="14"/>
    <n v="9"/>
    <n v="1"/>
    <n v="0"/>
    <n v="60"/>
    <n v="10"/>
    <n v="70"/>
    <n v="6.6666666666666599"/>
    <n v="10"/>
    <n v="60"/>
    <n v="1.1111111111111101"/>
    <n v="1.6666666666666601"/>
    <n v="10"/>
    <n v="7.7777777777777697"/>
    <n v="0.4"/>
    <n v="11.6666666666666"/>
    <n v="70"/>
    <n v="1.3529411764705801"/>
    <n v="0.8571428571428571"/>
    <n v="1.1666666666666667"/>
    <n v="1.5"/>
    <s v="13_MODERATE"/>
    <s v="10_FEW_SMALL_A-COMMITS"/>
    <s v="CityGrid__twonicorn"/>
    <n v="312"/>
    <n v="864"/>
    <s v="2014-08-28 14:28:41 +0000"/>
    <s v="2017-04-12 23:28:21 +0000"/>
    <n v="958"/>
    <n v="31"/>
    <b v="1"/>
    <n v="0.18162839248434237"/>
    <n v="2.8846153846153848E-2"/>
  </r>
  <r>
    <s v="curt-labs__GoSurvey"/>
    <x v="4"/>
    <s v="1_SHORT"/>
    <s v="1_VERY_SMALL"/>
    <s v="32_Stable-N-Rise"/>
    <n v="4"/>
    <s v="2_FEW"/>
    <n v="1"/>
    <s v="1_SINGLE"/>
    <n v="3"/>
    <s v="1_TOO_FEW"/>
    <n v="0.75"/>
    <s v="REGULAR"/>
    <s v="ABSENCE"/>
    <s v="FEW"/>
    <s v="SIGNIFICANT"/>
    <s v="TURF: REGULAR ABSENCE (1_TOO_FEW) with FEW EXCEPTIONS  ;REEDS: 1_SINGLE ; IDLE Periods:SIGNIFICANT"/>
    <s v="3_MODERATE"/>
    <s v="30_BOTH"/>
    <m/>
    <n v="15"/>
    <n v="1"/>
    <n v="1"/>
    <n v="7"/>
    <n v="0.5714285714285714"/>
    <n v="9"/>
    <n v="11"/>
    <n v="63"/>
    <n v="86"/>
    <n v="2"/>
    <n v="0"/>
    <n v="22"/>
    <n v="0"/>
    <n v="4"/>
    <n v="3"/>
    <n v="8"/>
    <n v="0"/>
    <n v="26"/>
    <n v="11"/>
    <n v="37"/>
    <n v="3.71428571428571"/>
    <n v="26"/>
    <n v="26"/>
    <n v="1.5714285714285701"/>
    <n v="11"/>
    <n v="11"/>
    <n v="5.2857142857142803"/>
    <n v="2.3125"/>
    <n v="37"/>
    <n v="37"/>
    <n v="1.2222222222222201"/>
    <n v="0.70270270270270274"/>
    <n v="4"/>
    <n v="7"/>
    <s v="11_ALMOST_FLAT"/>
    <s v="11_FOCUSEDA-COMMITS"/>
    <s v="curt-labs__GoSurvey"/>
    <n v="95"/>
    <n v="5993"/>
    <s v="2014-04-30 18:44:02 +0000"/>
    <s v="2018-02-16 21:47:20 +0000"/>
    <n v="1388"/>
    <n v="45"/>
    <b v="1"/>
    <n v="1.0806916426512969E-2"/>
    <n v="7.3684210526315783E-2"/>
  </r>
  <r>
    <s v="GoBelieveIO__im_service"/>
    <x v="4"/>
    <s v="3_LONG"/>
    <s v="4_HIGH"/>
    <s v="91_DO-UNDO"/>
    <n v="7"/>
    <s v="2_FEW"/>
    <n v="2"/>
    <s v="2_DOUBLE"/>
    <n v="5"/>
    <s v="2_FEW"/>
    <n v="0.7142857142857143"/>
    <s v="REGULAR"/>
    <s v="ABSENCE"/>
    <s v="FEW"/>
    <s v="SIGNIFICANT"/>
    <s v="TURF: REGULAR ABSENCE (2_FEW) with FEW EXCEPTIONS  ;REEDS: 2_DOUBLE ; IDLE Periods:SIGNIFICANT"/>
    <s v="4_HIGH"/>
    <s v="30_BOTH"/>
    <s v="2 SPIKES"/>
    <n v="1586"/>
    <n v="53"/>
    <n v="5"/>
    <n v="9"/>
    <n v="0.77777777777777779"/>
    <n v="2"/>
    <n v="2"/>
    <n v="5"/>
    <n v="13"/>
    <n v="14"/>
    <n v="14"/>
    <n v="134"/>
    <n v="134"/>
    <n v="8"/>
    <n v="0"/>
    <n v="7"/>
    <n v="0"/>
    <n v="142"/>
    <n v="141"/>
    <n v="283"/>
    <n v="15.7777777777777"/>
    <n v="2.6792452830188598"/>
    <n v="28.4"/>
    <n v="15.6666666666666"/>
    <n v="2.6603773584905599"/>
    <n v="28.2"/>
    <n v="31.4444444444444"/>
    <n v="0.17832388153749212"/>
    <n v="5.3396226415094299"/>
    <n v="56.6"/>
    <n v="1"/>
    <n v="0.50176678445229683"/>
    <n v="0.13207547169811321"/>
    <n v="0.16981132075471697"/>
    <s v="0_FLAT"/>
    <s v="10_FEW_SMALL_A-COMMITS"/>
    <s v="GoBelieveIO__im_service"/>
    <n v="375"/>
    <n v="1524"/>
    <s v="2014-06-09 12:48:37 +0000"/>
    <s v="2019-05-05 10:49:24 +0000"/>
    <n v="1790"/>
    <n v="58"/>
    <b v="1"/>
    <n v="0.88603351955307263"/>
    <n v="2.4E-2"/>
  </r>
  <r>
    <s v="gugoan__economizzer"/>
    <x v="4"/>
    <s v="3_LONG"/>
    <s v="4_HIGH"/>
    <s v="90_TURBULENT"/>
    <n v="6"/>
    <s v="2_FEW"/>
    <n v="2"/>
    <s v="2_DOUBLE"/>
    <n v="4"/>
    <s v="2_FEW"/>
    <n v="0.66666666666666663"/>
    <s v="REGULAR"/>
    <s v="ABSENCE"/>
    <s v="FEW"/>
    <s v="SIGNIFICANT"/>
    <s v="TURF: REGULAR ABSENCE (2_FEW) with FEW EXCEPTIONS  ;REEDS: 2_DOUBLE ; IDLE Periods:SIGNIFICANT"/>
    <s v="4_HIGH"/>
    <s v="30_BOTH"/>
    <s v="2 SPIKES"/>
    <n v="1285"/>
    <n v="43"/>
    <n v="4"/>
    <n v="12"/>
    <n v="0.5"/>
    <n v="3"/>
    <n v="8"/>
    <n v="18"/>
    <n v="66"/>
    <n v="16"/>
    <n v="11"/>
    <n v="117"/>
    <n v="74"/>
    <n v="6"/>
    <n v="1"/>
    <n v="1"/>
    <n v="0"/>
    <n v="123"/>
    <n v="76"/>
    <n v="199"/>
    <n v="10.25"/>
    <n v="2.86046511627907"/>
    <n v="30.75"/>
    <n v="6.3333333333333304"/>
    <n v="1.7674418604651101"/>
    <n v="19"/>
    <n v="16.5833333333333"/>
    <n v="0.1547433903576983"/>
    <n v="4.6279069767441801"/>
    <n v="49.75"/>
    <n v="2.6666666666666599"/>
    <n v="0.61809045226130654"/>
    <n v="0.13953488372093023"/>
    <n v="0.27906976744186046"/>
    <s v="12_SMALL_SLOPE"/>
    <s v="10_FEW_SMALL_A-COMMITS"/>
    <s v="gugoan__economizzer"/>
    <n v="319"/>
    <n v="1292"/>
    <s v="2015-01-11 21:38:19 +0000"/>
    <s v="2018-09-24 00:27:54 +0000"/>
    <n v="1351"/>
    <n v="44"/>
    <b v="1"/>
    <n v="0.9511472982975574"/>
    <n v="3.7617554858934171E-2"/>
  </r>
  <r>
    <s v="h2oai__steam"/>
    <x v="4"/>
    <s v="1_SHORT"/>
    <s v="0_NONE"/>
    <s v="0_FLAT"/>
    <n v="8"/>
    <s v="2_FEW"/>
    <n v="1"/>
    <s v="1_SINGLE"/>
    <n v="7"/>
    <s v="2_FEW"/>
    <n v="0.875"/>
    <s v="REGULAR"/>
    <s v="PRESENCE"/>
    <s v="Dense-n-Sparse"/>
    <s v="NO"/>
    <s v="TURF: REGULAR PRESENCE (2_FEW) with Dense-n-Sparse EXCEPTIONS  ;REEDS: 1_SINGLE ; IDLE Periods:NO"/>
    <s v="4_HIGH"/>
    <s v="25_MNTNC_MOSTLY"/>
    <m/>
    <n v="62"/>
    <n v="3"/>
    <n v="1"/>
    <n v="10"/>
    <n v="0.8"/>
    <n v="24"/>
    <n v="24"/>
    <n v="128"/>
    <n v="128"/>
    <n v="0"/>
    <n v="0"/>
    <n v="0"/>
    <n v="0"/>
    <n v="10"/>
    <n v="10"/>
    <n v="14"/>
    <n v="38"/>
    <n v="10"/>
    <n v="62"/>
    <n v="72"/>
    <n v="1"/>
    <n v="3.3333333333333299"/>
    <n v="10"/>
    <n v="6.2"/>
    <n v="20.6666666666666"/>
    <n v="62"/>
    <n v="7.2"/>
    <n v="1.1428571428571428"/>
    <n v="24"/>
    <n v="72"/>
    <n v="1"/>
    <n v="0.1388888888888889"/>
    <n v="2.6666666666666665"/>
    <n v="3.3333333333333335"/>
    <s v="0_FLAT"/>
    <s v="10_FEW_SMALL_A-COMMITS"/>
    <s v="h2oai__steam"/>
    <n v="1321"/>
    <n v="7145"/>
    <s v="2016-04-07 04:05:34 +0000"/>
    <s v="2019-04-06 19:20:24 +0000"/>
    <n v="1094"/>
    <n v="35"/>
    <b v="1"/>
    <n v="5.6672760511882997E-2"/>
    <n v="7.5700227100681302E-3"/>
  </r>
  <r>
    <s v="hurad__hurad"/>
    <x v="4"/>
    <s v="1_SHORT"/>
    <s v="4_HIGH"/>
    <s v="33_StableRiseStable"/>
    <n v="10"/>
    <s v="2_FEW"/>
    <n v="1"/>
    <s v="1_SINGLE"/>
    <n v="9"/>
    <s v="2_FEW"/>
    <n v="0.9"/>
    <s v="REGULAR"/>
    <s v="PRESENCE"/>
    <s v="Dense-n-Sparse"/>
    <s v="LOW"/>
    <s v="TURF: REGULAR PRESENCE (2_FEW) with Dense-n-Sparse EXCEPTIONS  ;REEDS: 1_SINGLE ; IDLE Periods:LOW"/>
    <s v="4_HIGH"/>
    <s v="30_BOTH"/>
    <m/>
    <n v="287"/>
    <n v="10"/>
    <n v="1"/>
    <n v="15"/>
    <n v="0.66666666666666663"/>
    <n v="12"/>
    <n v="13"/>
    <n v="105"/>
    <n v="121"/>
    <n v="16"/>
    <n v="15"/>
    <n v="142"/>
    <n v="129"/>
    <n v="4"/>
    <n v="1"/>
    <n v="39"/>
    <n v="0"/>
    <n v="146"/>
    <n v="169"/>
    <n v="315"/>
    <n v="9.7333333333333307"/>
    <n v="14.6"/>
    <n v="146"/>
    <n v="11.2666666666666"/>
    <n v="16.899999999999999"/>
    <n v="169"/>
    <n v="21"/>
    <n v="1.09375"/>
    <n v="31.5"/>
    <n v="315"/>
    <n v="1.0833333333333299"/>
    <n v="0.46349206349206351"/>
    <n v="1"/>
    <n v="1.5"/>
    <s v="11_ALMOST_FLAT"/>
    <s v="10_FEW_SMALL_A-COMMITS"/>
    <s v="hurad__hurad"/>
    <n v="1330"/>
    <n v="7266"/>
    <s v="2012-09-29 16:45:20 +0000"/>
    <s v="2014-04-14 15:31:12 +0000"/>
    <n v="561"/>
    <n v="18"/>
    <b v="1"/>
    <n v="0.51158645276292336"/>
    <n v="1.1278195488721804E-2"/>
  </r>
  <r>
    <s v="jasdel__harvester"/>
    <x v="4"/>
    <s v="0_VERY_SHORT"/>
    <s v="3_MODERATE"/>
    <s v="41_2-Step_INC"/>
    <n v="7"/>
    <s v="2_FEW"/>
    <n v="2"/>
    <s v="2_DOUBLE"/>
    <n v="5"/>
    <s v="2_FEW"/>
    <n v="0.7142857142857143"/>
    <s v="REGULAR"/>
    <s v="PRESENCE"/>
    <s v="NO"/>
    <s v="NO"/>
    <s v="TURF: REGULAR PRESENCE (2_FEW) with NO EXCEPTIONS  ;REEDS: 2_DOUBLE ; IDLE Periods:NO"/>
    <s v="3_MODERATE"/>
    <s v="30_BOTH"/>
    <s v="4-&gt;6"/>
    <n v="4"/>
    <n v="1"/>
    <n v="1"/>
    <n v="12"/>
    <n v="0.58333333333333337"/>
    <n v="4"/>
    <n v="6"/>
    <n v="14"/>
    <n v="17"/>
    <n v="4"/>
    <n v="2"/>
    <n v="14"/>
    <n v="7"/>
    <n v="15"/>
    <n v="19"/>
    <n v="0"/>
    <n v="0"/>
    <n v="29"/>
    <n v="26"/>
    <n v="55"/>
    <n v="2.4166666666666599"/>
    <n v="29"/>
    <n v="29"/>
    <n v="2.1666666666666599"/>
    <n v="26"/>
    <n v="26"/>
    <n v="4.5833333333333304"/>
    <n v="11"/>
    <n v="55"/>
    <n v="55"/>
    <n v="1.5"/>
    <n v="0.52727272727272723"/>
    <n v="7"/>
    <n v="12"/>
    <s v="11_ALMOST_FLAT"/>
    <s v="11_FOCUSEDA-COMMITS"/>
    <s v="jasdel__harvester"/>
    <n v="43"/>
    <n v="248"/>
    <s v="2014-12-31 07:01:31 +0000"/>
    <s v="2015-01-06 08:45:52 +0000"/>
    <n v="6"/>
    <n v="0"/>
    <b v="1"/>
    <n v="0.67"/>
    <n v="0.27906976744186046"/>
  </r>
  <r>
    <s v="joyplus__o2oadmin"/>
    <x v="4"/>
    <s v="1_SHORT"/>
    <s v="4_HIGH"/>
    <s v="42_MultiStep_Inc"/>
    <n v="4"/>
    <s v="2_FEW"/>
    <n v="2"/>
    <s v="2_DOUBLE"/>
    <n v="2"/>
    <s v="1_TOO_FEW"/>
    <n v="0.5"/>
    <s v="REGULAR"/>
    <s v="ABSENCE"/>
    <s v="FEW"/>
    <s v="NO"/>
    <s v="TURF: REGULAR ABSENCE (1_TOO_FEW) with FEW EXCEPTIONS  ;REEDS: 2_DOUBLE ; IDLE Periods:NO"/>
    <s v="4_HIGH"/>
    <s v="10_EXP_ONLY"/>
    <m/>
    <n v="43"/>
    <n v="2"/>
    <n v="1"/>
    <n v="10"/>
    <n v="0.4"/>
    <n v="2"/>
    <n v="13"/>
    <n v="18"/>
    <n v="103"/>
    <n v="11"/>
    <n v="0"/>
    <n v="85"/>
    <n v="0"/>
    <n v="0"/>
    <n v="0"/>
    <n v="1"/>
    <n v="0"/>
    <n v="85"/>
    <n v="1"/>
    <n v="86"/>
    <n v="8.5"/>
    <n v="42.5"/>
    <n v="85"/>
    <n v="0.1"/>
    <n v="0.5"/>
    <n v="1"/>
    <n v="8.6"/>
    <n v="1.9545454545454546"/>
    <n v="43"/>
    <n v="86"/>
    <n v="6.5"/>
    <n v="0.98837209302325579"/>
    <n v="2"/>
    <n v="5"/>
    <s v="14_HIGH"/>
    <m/>
    <s v="joyplus__o2oadmin"/>
    <n v="155"/>
    <n v="1575"/>
    <s v="2015-04-20 13:48:41 +0000"/>
    <s v="2016-03-07 15:51:43 +0000"/>
    <n v="322"/>
    <n v="10"/>
    <b v="1"/>
    <n v="0.13354037267080746"/>
    <n v="6.4516129032258063E-2"/>
  </r>
  <r>
    <s v="keybase__node-client"/>
    <x v="4"/>
    <s v="1_SHORT"/>
    <s v="3_MODERATE"/>
    <s v="91_DO-UNDO"/>
    <n v="4"/>
    <s v="2_FEW"/>
    <n v="1"/>
    <s v="1_SINGLE"/>
    <n v="3"/>
    <s v="1_TOO_FEW"/>
    <n v="0.75"/>
    <s v="IRREGULAR"/>
    <s v="PRESENCE"/>
    <s v="FEW"/>
    <s v="LOW"/>
    <s v="TURF: IRREGULAR PRESENCE (1_TOO_FEW) with FEW EXCEPTIONS  ;REEDS: 1_SINGLE ; IDLE Periods:LOW"/>
    <s v="3_MODERATE"/>
    <s v="30_BOTH"/>
    <m/>
    <n v="60"/>
    <n v="2"/>
    <n v="1"/>
    <n v="7"/>
    <n v="0.5714285714285714"/>
    <n v="2"/>
    <n v="2"/>
    <n v="16"/>
    <n v="7"/>
    <n v="3"/>
    <n v="3"/>
    <n v="11"/>
    <n v="21"/>
    <n v="2"/>
    <n v="1"/>
    <n v="1"/>
    <n v="0"/>
    <n v="13"/>
    <n v="23"/>
    <n v="36"/>
    <n v="1.8571428571428501"/>
    <n v="6.5"/>
    <n v="13"/>
    <n v="3.2857142857142798"/>
    <n v="11.5"/>
    <n v="23"/>
    <n v="5.1428571428571397"/>
    <n v="0.5901639344262295"/>
    <n v="18"/>
    <n v="36"/>
    <n v="1"/>
    <n v="0.3611111111111111"/>
    <n v="2"/>
    <n v="3.5"/>
    <s v="0_FLAT"/>
    <s v="10_FEW_SMALL_A-COMMITS"/>
    <s v="keybase__node-client"/>
    <n v="1261"/>
    <n v="10858"/>
    <s v="2013-10-25 17:42:31 +0000"/>
    <s v="2016-09-15 14:54:54 +0000"/>
    <n v="1055"/>
    <n v="34"/>
    <b v="1"/>
    <n v="5.6872037914691941E-2"/>
    <n v="5.5511498810467885E-3"/>
  </r>
  <r>
    <s v="kronusme__dota2-api"/>
    <x v="4"/>
    <s v="3_LONG"/>
    <s v="3_MODERATE"/>
    <s v="42_MultiStep_Inc"/>
    <n v="7"/>
    <s v="2_FEW"/>
    <n v="2"/>
    <s v="2_DOUBLE"/>
    <n v="5"/>
    <s v="2_FEW"/>
    <n v="0.7142857142857143"/>
    <s v="REGULAR"/>
    <s v="ABSENCE"/>
    <s v="FEW"/>
    <s v="SIGNIFICANT"/>
    <s v="TURF: REGULAR ABSENCE (2_FEW) with FEW EXCEPTIONS  ;REEDS: 2_DOUBLE ; IDLE Periods:SIGNIFICANT"/>
    <s v="4_HIGH"/>
    <s v="30_BOTH"/>
    <m/>
    <n v="1008"/>
    <n v="34"/>
    <n v="3"/>
    <n v="15"/>
    <n v="0.46666666666666667"/>
    <n v="6"/>
    <n v="13"/>
    <n v="74"/>
    <n v="169"/>
    <n v="7"/>
    <n v="0"/>
    <n v="85"/>
    <n v="0"/>
    <n v="13"/>
    <n v="3"/>
    <n v="48"/>
    <n v="0"/>
    <n v="98"/>
    <n v="51"/>
    <n v="149"/>
    <n v="6.5333333333333297"/>
    <n v="2.8823529411764701"/>
    <n v="32.6666666666666"/>
    <n v="3.4"/>
    <n v="1.5"/>
    <n v="17"/>
    <n v="9.93333333333333"/>
    <n v="0.14767096134786917"/>
    <n v="4.3823529411764701"/>
    <n v="49.6666666666666"/>
    <n v="2.1666666666666599"/>
    <n v="0.65771812080536918"/>
    <n v="0.20588235294117646"/>
    <n v="0.44117647058823528"/>
    <s v="13_MODERATE"/>
    <s v="11_FOCUSEDA-COMMITS"/>
    <s v="kronusme__dota2-api"/>
    <n v="297"/>
    <n v="925"/>
    <s v="2013-02-02 15:52:55 +0000"/>
    <s v="2016-12-05 19:25:56 +0000"/>
    <n v="1402"/>
    <n v="46"/>
    <b v="1"/>
    <n v="0.7189728958630528"/>
    <n v="5.0505050505050504E-2"/>
  </r>
  <r>
    <s v="lamassu__lamassu-scripts"/>
    <x v="4"/>
    <s v="3_LONG"/>
    <s v="1_VERY_SMALL"/>
    <s v="33_StableRiseStable"/>
    <n v="5"/>
    <s v="2_FEW"/>
    <n v="1"/>
    <s v="1_SINGLE"/>
    <n v="4"/>
    <s v="2_FEW"/>
    <n v="0.8"/>
    <s v="REGULAR"/>
    <s v="ABSENCE"/>
    <s v="FEW"/>
    <s v="SIGNIFICANT"/>
    <s v="TURF: REGULAR ABSENCE (2_FEW) with FEW EXCEPTIONS  ;REEDS: 1_SINGLE ; IDLE Periods:SIGNIFICANT"/>
    <s v="2_SMALL"/>
    <s v="15_EXP_MOSTLY"/>
    <s v="?? LOW??"/>
    <n v="754"/>
    <n v="25"/>
    <n v="3"/>
    <n v="16"/>
    <n v="0.3125"/>
    <n v="5"/>
    <n v="7"/>
    <n v="26"/>
    <n v="41"/>
    <n v="2"/>
    <n v="0"/>
    <n v="15"/>
    <n v="0"/>
    <n v="6"/>
    <n v="6"/>
    <n v="0"/>
    <n v="0"/>
    <n v="21"/>
    <n v="6"/>
    <n v="27"/>
    <n v="1.3125"/>
    <n v="0.84"/>
    <n v="7"/>
    <n v="0.375"/>
    <n v="0.24"/>
    <n v="2"/>
    <n v="1.6875"/>
    <n v="3.5761589403973511E-2"/>
    <n v="1.08"/>
    <n v="9"/>
    <n v="1.4"/>
    <n v="0.77777777777777779"/>
    <n v="0.2"/>
    <n v="0.64"/>
    <s v="11_ALMOST_FLAT"/>
    <s v="10_FEW_SMALL_A-COMMITS"/>
    <s v="lamassu__lamassu-scripts"/>
    <n v="216"/>
    <n v="277"/>
    <s v="2014-03-26 18:30:48 +0000"/>
    <s v="2017-07-31 16:31:27 +0000"/>
    <n v="1222"/>
    <n v="40"/>
    <b v="1"/>
    <n v="0.61702127659574468"/>
    <n v="7.407407407407407E-2"/>
  </r>
  <r>
    <s v="milogert__ocdns"/>
    <x v="4"/>
    <s v="1_SHORT"/>
    <s v="3_MODERATE"/>
    <s v="31_Rise-N-Stable"/>
    <n v="6"/>
    <s v="2_FEW"/>
    <n v="1"/>
    <s v="1_SINGLE"/>
    <n v="5"/>
    <s v="2_FEW"/>
    <n v="0.83333333333333337"/>
    <s v="REGULAR"/>
    <s v="PRESENCE"/>
    <s v="Dense-n-Sparse"/>
    <s v="NO"/>
    <s v="TURF: REGULAR PRESENCE (2_FEW) with Dense-n-Sparse EXCEPTIONS  ;REEDS: 1_SINGLE ; IDLE Periods:NO"/>
    <s v="3_MODERATE"/>
    <s v="30_BOTH"/>
    <m/>
    <n v="38"/>
    <n v="2"/>
    <n v="1"/>
    <n v="9"/>
    <n v="0.66666666666666663"/>
    <n v="3"/>
    <n v="5"/>
    <n v="10"/>
    <n v="28"/>
    <n v="4"/>
    <n v="2"/>
    <n v="19"/>
    <n v="9"/>
    <n v="10"/>
    <n v="2"/>
    <n v="15"/>
    <n v="0"/>
    <n v="29"/>
    <n v="26"/>
    <n v="55"/>
    <n v="3.2222222222222201"/>
    <n v="14.5"/>
    <n v="29"/>
    <n v="2.88888888888888"/>
    <n v="13"/>
    <n v="26"/>
    <n v="6.1111111111111098"/>
    <n v="1.4102564102564104"/>
    <n v="27.5"/>
    <n v="55"/>
    <n v="1.6666666666666601"/>
    <n v="0.52727272727272723"/>
    <n v="3"/>
    <n v="4.5"/>
    <s v="11_ALMOST_FLAT"/>
    <s v="10_FEW_SMALL_A-COMMITS"/>
    <s v="milogert__ocdns"/>
    <n v="37"/>
    <n v="53"/>
    <s v="2014-09-25 22:57:34 +0000"/>
    <s v="2014-12-17 18:43:59 +0000"/>
    <n v="82"/>
    <n v="2"/>
    <b v="1"/>
    <n v="0.46341463414634149"/>
    <n v="0.24324324324324326"/>
  </r>
  <r>
    <s v="n2n__rocket"/>
    <x v="4"/>
    <s v="3_LONG"/>
    <s v="3_MODERATE"/>
    <s v="0_FLAT"/>
    <n v="4"/>
    <s v="2_FEW"/>
    <n v="1"/>
    <s v="1_SINGLE"/>
    <n v="3"/>
    <s v="1_TOO_FEW"/>
    <n v="0.75"/>
    <s v="REGULAR"/>
    <s v="ABSENCE"/>
    <s v="FEW"/>
    <s v="SIGNIFICANT"/>
    <s v="TURF: REGULAR ABSENCE (1_TOO_FEW) with FEW EXCEPTIONS  ;REEDS: 1_SINGLE ; IDLE Periods:SIGNIFICANT"/>
    <s v="4_HIGH"/>
    <s v="30_BOTH"/>
    <m/>
    <n v="801"/>
    <n v="27"/>
    <n v="3"/>
    <n v="7"/>
    <n v="0.5714285714285714"/>
    <n v="10"/>
    <n v="10"/>
    <n v="46"/>
    <n v="49"/>
    <n v="5"/>
    <n v="5"/>
    <n v="23"/>
    <n v="21"/>
    <n v="10"/>
    <n v="9"/>
    <n v="10"/>
    <n v="0"/>
    <n v="33"/>
    <n v="40"/>
    <n v="73"/>
    <n v="4.71428571428571"/>
    <n v="1.2222222222222201"/>
    <n v="11"/>
    <n v="5.71428571428571"/>
    <n v="1.4814814814814801"/>
    <n v="13.3333333333333"/>
    <n v="10.4285714285714"/>
    <n v="9.1022443890274321E-2"/>
    <n v="2.7037037037037002"/>
    <n v="24.3333333333333"/>
    <n v="1"/>
    <n v="0.45205479452054792"/>
    <n v="0.14814814814814814"/>
    <n v="0.25925925925925924"/>
    <s v="0_FLAT"/>
    <s v="10_FEW_SMALL_A-COMMITS"/>
    <s v="n2n__rocket"/>
    <n v="1661"/>
    <n v="18032"/>
    <s v="2015-04-27 12:50:53 +0000"/>
    <s v="2019-05-06 13:58:08 +0000"/>
    <n v="1470"/>
    <n v="48"/>
    <b v="1"/>
    <n v="0.54489795918367345"/>
    <n v="4.2143287176399759E-3"/>
  </r>
  <r>
    <s v="pw-press__web-project"/>
    <x v="4"/>
    <s v="1_SHORT"/>
    <s v="3_MODERATE"/>
    <s v="90_TURBULENT"/>
    <n v="5"/>
    <s v="2_FEW"/>
    <n v="2"/>
    <s v="2_DOUBLE"/>
    <n v="3"/>
    <s v="1_TOO_FEW"/>
    <n v="0.6"/>
    <s v="IRREGULAR"/>
    <s v="PRESENCE"/>
    <s v="Dense-n-Sparse"/>
    <s v="SIGNIFICANT"/>
    <s v="TURF: IRREGULAR PRESENCE (1_TOO_FEW) with Dense-n-Sparse EXCEPTIONS  ;REEDS: 2_DOUBLE ; IDLE Periods:SIGNIFICANT"/>
    <s v="3_MODERATE"/>
    <s v="30_BOTH"/>
    <s v="FEW TURF A-COM"/>
    <n v="293"/>
    <n v="10"/>
    <n v="1"/>
    <n v="11"/>
    <n v="0.45454545454545453"/>
    <n v="11"/>
    <n v="11"/>
    <n v="72"/>
    <n v="69"/>
    <n v="4"/>
    <n v="4"/>
    <n v="12"/>
    <n v="21"/>
    <n v="18"/>
    <n v="12"/>
    <n v="2"/>
    <n v="0"/>
    <n v="30"/>
    <n v="35"/>
    <n v="65"/>
    <n v="2.72727272727272"/>
    <n v="3"/>
    <n v="30"/>
    <n v="3.1818181818181799"/>
    <n v="3.5"/>
    <n v="35"/>
    <n v="5.9090909090909003"/>
    <n v="0.22108843537414966"/>
    <n v="6.5"/>
    <n v="65"/>
    <n v="1"/>
    <n v="0.46153846153846156"/>
    <n v="0.5"/>
    <n v="1.1000000000000001"/>
    <s v="TURBULENT"/>
    <s v="11_FOCUSEDA-COMMITS"/>
    <s v="pw-press__web-project"/>
    <n v="179"/>
    <n v="964"/>
    <s v="2015-05-03 15:01:38 +0000"/>
    <s v="2016-05-30 14:19:09 +0000"/>
    <n v="392"/>
    <n v="12"/>
    <b v="1"/>
    <n v="0.74744897959183676"/>
    <n v="6.1452513966480445E-2"/>
  </r>
  <r>
    <s v="spaceboats__busbus"/>
    <x v="4"/>
    <s v="1_SHORT"/>
    <s v="3_MODERATE"/>
    <s v="90_TURBULENT"/>
    <n v="5"/>
    <s v="2_FEW"/>
    <n v="2"/>
    <s v="2_DOUBLE"/>
    <n v="3"/>
    <s v="1_TOO_FEW"/>
    <n v="0.6"/>
    <s v="REGULAR"/>
    <s v="PRESENCE"/>
    <s v="NO"/>
    <s v="NO"/>
    <s v="TURF: REGULAR PRESENCE (1_TOO_FEW) with NO EXCEPTIONS  ;REEDS: 2_DOUBLE ; IDLE Periods:NO"/>
    <s v="3_MODERATE"/>
    <s v="25_MNTNC_MOSTLY"/>
    <s v="14-&gt;10"/>
    <n v="17"/>
    <n v="1"/>
    <n v="1"/>
    <n v="8"/>
    <n v="0.625"/>
    <n v="14"/>
    <n v="10"/>
    <n v="107"/>
    <n v="82"/>
    <n v="1"/>
    <n v="5"/>
    <n v="3"/>
    <n v="31"/>
    <n v="11"/>
    <n v="8"/>
    <n v="0"/>
    <n v="4"/>
    <n v="14"/>
    <n v="43"/>
    <n v="57"/>
    <n v="1.75"/>
    <n v="14"/>
    <n v="14"/>
    <n v="5.375"/>
    <n v="43"/>
    <n v="43"/>
    <n v="7.125"/>
    <n v="3.1666666666666665"/>
    <n v="57"/>
    <n v="57"/>
    <n v="0.71428571428571397"/>
    <n v="0.24561403508771928"/>
    <n v="5"/>
    <n v="8"/>
    <s v="12_SMALL_SLOPE"/>
    <s v="10_FEW_SMALL_A-COMMITS"/>
    <s v="spaceboats__busbus"/>
    <n v="204"/>
    <n v="407"/>
    <s v="2014-11-09 01:03:41 +0000"/>
    <s v="2015-05-09 20:05:32 +0000"/>
    <n v="181"/>
    <n v="6"/>
    <b v="1"/>
    <n v="9.3922651933701654E-2"/>
    <n v="3.9215686274509803E-2"/>
  </r>
  <r>
    <s v="TalkingData__OWL-v3"/>
    <x v="4"/>
    <s v="3_LONG"/>
    <s v="4_HIGH"/>
    <s v="33_StableRiseStable"/>
    <n v="7"/>
    <s v="2_FEW"/>
    <n v="1"/>
    <s v="1_SINGLE"/>
    <n v="6"/>
    <s v="2_FEW"/>
    <n v="0.8571428571428571"/>
    <s v="REGULAR"/>
    <s v="ABSENCE"/>
    <s v="FEW"/>
    <s v="SIGNIFICANT"/>
    <s v="TURF: REGULAR ABSENCE (2_FEW) with FEW EXCEPTIONS  ;REEDS: 1_SINGLE ; IDLE Periods:SIGNIFICANT"/>
    <s v="4_HIGH"/>
    <s v="30_BOTH"/>
    <m/>
    <n v="792"/>
    <n v="27"/>
    <n v="3"/>
    <n v="14"/>
    <n v="0.5"/>
    <n v="26"/>
    <n v="33"/>
    <n v="171"/>
    <n v="245"/>
    <n v="15"/>
    <n v="8"/>
    <n v="84"/>
    <n v="22"/>
    <n v="51"/>
    <n v="39"/>
    <n v="18"/>
    <n v="0"/>
    <n v="135"/>
    <n v="79"/>
    <n v="214"/>
    <n v="9.6428571428571406"/>
    <n v="5"/>
    <n v="45"/>
    <n v="5.6428571428571397"/>
    <n v="2.9259259259259198"/>
    <n v="26.3333333333333"/>
    <n v="15.285714285714199"/>
    <n v="0.26986128625472888"/>
    <n v="7.9259259259259203"/>
    <n v="71.3333333333333"/>
    <n v="1.2692307692307601"/>
    <n v="0.63084112149532712"/>
    <n v="0.25925925925925924"/>
    <n v="0.51851851851851849"/>
    <s v="13_MODERATE"/>
    <s v="11_FOCUSEDA-COMMITS"/>
    <s v="TalkingData__OWL-v3"/>
    <n v="188"/>
    <n v="3411"/>
    <s v="2015-10-29 04:05:58 +0000"/>
    <s v="2019-03-07 07:15:12 +0000"/>
    <n v="1225"/>
    <n v="40"/>
    <b v="1"/>
    <n v="0.64653061224489794"/>
    <n v="7.4468085106382975E-2"/>
  </r>
  <r>
    <s v="TwitchScience__rs_ingester"/>
    <x v="4"/>
    <s v="3_LONG"/>
    <s v="3_MODERATE"/>
    <s v="32_Stable-N-Rise"/>
    <n v="6"/>
    <s v="2_FEW"/>
    <n v="1"/>
    <s v="1_SINGLE"/>
    <n v="5"/>
    <s v="2_FEW"/>
    <n v="0.83333333333333337"/>
    <s v="REGULAR"/>
    <s v="ABSENCE"/>
    <s v="FEW"/>
    <s v="SIGNIFICANT"/>
    <s v="TURF: REGULAR ABSENCE (2_FEW) with FEW EXCEPTIONS  ;REEDS: 1_SINGLE ; IDLE Periods:SIGNIFICANT"/>
    <s v="3_MODERATE"/>
    <s v="30_BOTH"/>
    <m/>
    <n v="1126"/>
    <n v="38"/>
    <n v="4"/>
    <n v="8"/>
    <n v="0.75"/>
    <n v="2"/>
    <n v="4"/>
    <n v="9"/>
    <n v="17"/>
    <n v="4"/>
    <n v="2"/>
    <n v="16"/>
    <n v="9"/>
    <n v="4"/>
    <n v="3"/>
    <n v="1"/>
    <n v="0"/>
    <n v="20"/>
    <n v="13"/>
    <n v="33"/>
    <n v="2.5"/>
    <n v="0.52631578947368396"/>
    <n v="5"/>
    <n v="1.625"/>
    <n v="0.34210526315789402"/>
    <n v="3.25"/>
    <n v="4.125"/>
    <n v="2.9281277728482696E-2"/>
    <n v="0.86842105263157898"/>
    <n v="8.25"/>
    <n v="2"/>
    <n v="0.60606060606060608"/>
    <n v="0.15789473684210525"/>
    <n v="0.21052631578947367"/>
    <s v="11_ALMOST_FLAT"/>
    <s v="11_FOCUSEDA-COMMITS"/>
    <s v="TwitchScience__rs_ingester"/>
    <n v="133"/>
    <n v="1569"/>
    <s v="2014-07-22 19:52:50 +0000"/>
    <s v="2018-01-30 18:38:11 +0000"/>
    <n v="1287"/>
    <n v="42"/>
    <b v="1"/>
    <n v="0.87490287490287488"/>
    <n v="6.0150375939849621E-2"/>
  </r>
  <r>
    <s v="AA-ALERT__frbcatdb"/>
    <x v="5"/>
    <s v="1_SHORT"/>
    <s v="0_NONE"/>
    <s v="0_FLAT"/>
    <n v="12"/>
    <s v="3_MODERATE"/>
    <n v="3"/>
    <s v="3_SEVERAL"/>
    <n v="9"/>
    <s v="2_FEW"/>
    <n v="0.75"/>
    <s v="REGULAR"/>
    <s v="ABSENCE"/>
    <s v="FEW"/>
    <s v="SIGNIFICANT"/>
    <s v="TURF: REGULAR ABSENCE (2_FEW) with FEW EXCEPTIONS  ;REEDS: 3_SEVERAL ; IDLE Periods:SIGNIFICANT"/>
    <s v="4_HIGH"/>
    <s v="30_BOTH"/>
    <m/>
    <n v="332"/>
    <n v="11"/>
    <n v="1"/>
    <n v="16"/>
    <n v="0.75"/>
    <n v="16"/>
    <n v="16"/>
    <n v="115"/>
    <n v="124"/>
    <n v="0"/>
    <n v="0"/>
    <n v="0"/>
    <n v="0"/>
    <n v="25"/>
    <n v="16"/>
    <n v="133"/>
    <n v="0"/>
    <n v="25"/>
    <n v="149"/>
    <n v="174"/>
    <n v="1.5625"/>
    <n v="2.2727272727272698"/>
    <n v="25"/>
    <n v="9.3125"/>
    <n v="13.545454545454501"/>
    <n v="149"/>
    <n v="10.875"/>
    <n v="0.52252252252252251"/>
    <n v="15.818181818181801"/>
    <n v="174"/>
    <n v="1"/>
    <n v="0.14367816091954022"/>
    <n v="1.0909090909090908"/>
    <n v="1.4545454545454546"/>
    <s v="0_FLAT"/>
    <m/>
    <s v="AA-ALERT__frbcatdb"/>
    <n v="231"/>
    <n v="571"/>
    <s v="2016-08-17 10:08:46 +0000"/>
    <s v="2019-01-29 20:38:14 +0000"/>
    <n v="895"/>
    <n v="29"/>
    <b v="1"/>
    <n v="0.37094972067039106"/>
    <n v="6.9264069264069264E-2"/>
  </r>
  <r>
    <s v="arnoldasgudas__Hangfire.MySqlStorage"/>
    <x v="5"/>
    <s v="3_LONG"/>
    <s v="4_HIGH"/>
    <s v="31_Rise-N-Stable"/>
    <n v="10"/>
    <s v="2_FEW"/>
    <n v="4"/>
    <s v="3_SEVERAL"/>
    <n v="6"/>
    <s v="2_FEW"/>
    <n v="0.6"/>
    <s v="REGULAR"/>
    <s v="ABSENCE"/>
    <s v="FEW"/>
    <s v="SIGNIFICANT"/>
    <s v="TURF: REGULAR ABSENCE (2_FEW) with FEW EXCEPTIONS  ;REEDS: 3_SEVERAL ; IDLE Periods:SIGNIFICANT"/>
    <s v="4_HIGH"/>
    <s v="25_MNTNC_MOSTLY"/>
    <s v="3 FOCUSED MEGA MNTNC"/>
    <n v="1054"/>
    <n v="35"/>
    <n v="3"/>
    <n v="15"/>
    <n v="0.66666666666666663"/>
    <n v="11"/>
    <n v="12"/>
    <n v="51"/>
    <n v="55"/>
    <n v="37"/>
    <n v="36"/>
    <n v="169"/>
    <n v="165"/>
    <n v="1"/>
    <n v="1"/>
    <n v="22"/>
    <n v="0"/>
    <n v="170"/>
    <n v="188"/>
    <n v="358"/>
    <n v="11.3333333333333"/>
    <n v="4.8571428571428497"/>
    <n v="56.6666666666666"/>
    <n v="12.533333333333299"/>
    <n v="5.3714285714285701"/>
    <n v="62.6666666666666"/>
    <n v="23.8666666666666"/>
    <n v="0.33933649289099527"/>
    <n v="10.228571428571399"/>
    <n v="119.333333333333"/>
    <n v="1.0909090909090899"/>
    <n v="0.47486033519553073"/>
    <n v="0.2857142857142857"/>
    <n v="0.42857142857142855"/>
    <s v="11_ALMOST_FLAT"/>
    <s v="DO-UNDO"/>
    <s v="arnoldasgudas__Hangfire.MySqlStorage"/>
    <n v="79"/>
    <n v="265"/>
    <s v="2015-12-01 20:25:36 +0000"/>
    <s v="2018-11-22 21:42:56 +0000"/>
    <n v="1087"/>
    <n v="35"/>
    <b v="1"/>
    <n v="0.96964121435142592"/>
    <n v="0.189873417721519"/>
  </r>
  <r>
    <s v="blabla1337__skf-flask"/>
    <x v="5"/>
    <s v="3_LONG"/>
    <s v="4_HIGH"/>
    <s v="42_MultiStep_Inc"/>
    <n v="21"/>
    <s v="4_SEVERAL"/>
    <n v="3"/>
    <s v="3_SEVERAL"/>
    <n v="18"/>
    <s v="4_SEVERAL"/>
    <n v="0.8571428571428571"/>
    <s v="REGULAR"/>
    <s v="ABSENCE"/>
    <s v="FEW"/>
    <s v="SIGNIFICANT"/>
    <s v="TURF: REGULAR ABSENCE (4_SEVERAL) with FEW EXCEPTIONS  ;REEDS: 3_SEVERAL ; IDLE Periods:SIGNIFICANT"/>
    <s v="4_HIGH"/>
    <s v="30_BOTH"/>
    <m/>
    <n v="1420"/>
    <n v="47"/>
    <n v="4"/>
    <n v="45"/>
    <n v="0.46666666666666667"/>
    <n v="4"/>
    <n v="19"/>
    <n v="23"/>
    <n v="103"/>
    <n v="25"/>
    <n v="10"/>
    <n v="117"/>
    <n v="51"/>
    <n v="29"/>
    <n v="15"/>
    <n v="5"/>
    <n v="0"/>
    <n v="146"/>
    <n v="71"/>
    <n v="217"/>
    <n v="3.24444444444444"/>
    <n v="3.1063829787234001"/>
    <n v="36.5"/>
    <n v="1.57777777777777"/>
    <n v="1.5106382978723401"/>
    <n v="17.75"/>
    <n v="4.8222222222222202"/>
    <n v="0.15270935960591134"/>
    <n v="4.6170212765957404"/>
    <n v="54.25"/>
    <n v="4.75"/>
    <n v="0.67281105990783407"/>
    <n v="0.44680851063829785"/>
    <n v="0.95744680851063835"/>
    <s v="14_HIGH"/>
    <m/>
    <s v="blabla1337__skf-flask"/>
    <n v="1890"/>
    <n v="113669"/>
    <s v="2015-01-23 22:01:05 +0000"/>
    <s v="2019-05-10 08:26:56 +0000"/>
    <n v="1567"/>
    <n v="51"/>
    <b v="1"/>
    <n v="0.9061901723037652"/>
    <n v="2.3809523809523808E-2"/>
  </r>
  <r>
    <s v="builderscon__octav"/>
    <x v="5"/>
    <s v="2_MODERATE"/>
    <s v="4_HIGH"/>
    <s v="42_MultiStep_Inc"/>
    <n v="58"/>
    <s v="4_SEVERAL"/>
    <n v="1"/>
    <s v="1_SINGLE"/>
    <n v="57"/>
    <s v="4_SEVERAL"/>
    <n v="0.98275862068965514"/>
    <s v="REGULAR"/>
    <s v="PRESENCE"/>
    <s v="FEW"/>
    <s v="LOW"/>
    <s v="TURF: REGULAR PRESENCE (4_SEVERAL) with FEW EXCEPTIONS  ;REEDS: 1_SINGLE ; IDLE Periods:LOW"/>
    <s v="4_HIGH"/>
    <s v="15_EXP_MOSTLY"/>
    <m/>
    <n v="488"/>
    <n v="17"/>
    <n v="2"/>
    <n v="74"/>
    <n v="0.78378378378378377"/>
    <n v="4"/>
    <n v="22"/>
    <n v="28"/>
    <n v="204"/>
    <n v="23"/>
    <n v="5"/>
    <n v="168"/>
    <n v="26"/>
    <n v="45"/>
    <n v="11"/>
    <n v="5"/>
    <n v="0"/>
    <n v="213"/>
    <n v="42"/>
    <n v="255"/>
    <n v="2.8783783783783701"/>
    <n v="12.529411764705801"/>
    <n v="106.5"/>
    <n v="0.56756756756756699"/>
    <n v="2.4705882352941102"/>
    <n v="21"/>
    <n v="3.4459459459459398"/>
    <n v="0.5214723926380368"/>
    <n v="15"/>
    <n v="127.5"/>
    <n v="5.5"/>
    <n v="0.83529411764705885"/>
    <n v="3.4117647058823528"/>
    <n v="4.3529411764705879"/>
    <s v="14_HIGH"/>
    <s v="REGULARLY_UPD"/>
    <s v="builderscon__octav"/>
    <n v="882"/>
    <n v="3814"/>
    <s v="2016-02-21 13:16:19 +0000"/>
    <s v="2017-07-10 01:30:17 +0000"/>
    <n v="504"/>
    <n v="16"/>
    <b v="1"/>
    <n v="0.96825396825396826"/>
    <n v="8.390022675736962E-2"/>
  </r>
  <r>
    <s v="cgrates__cgrates"/>
    <x v="5"/>
    <s v="3_LONG"/>
    <s v="4_HIGH"/>
    <s v="42_MultiStep_Inc"/>
    <n v="168"/>
    <s v="4_SEVERAL"/>
    <n v="31"/>
    <s v="4_EXCESSIVE"/>
    <n v="137"/>
    <s v="4_SEVERAL"/>
    <n v="0.81547619047619047"/>
    <s v="REGULAR"/>
    <s v="PRESENCE"/>
    <s v="FEW"/>
    <s v="LOW"/>
    <s v="TURF: REGULAR PRESENCE (4_SEVERAL) with FEW EXCEPTIONS  ;REEDS: 4_EXCESSIVE ; IDLE Periods:LOW"/>
    <s v="4_HIGH"/>
    <s v="30_BOTH"/>
    <m/>
    <n v="2142"/>
    <n v="71"/>
    <n v="6"/>
    <n v="190"/>
    <n v="0.88421052631578945"/>
    <n v="9"/>
    <n v="21"/>
    <n v="68"/>
    <n v="240"/>
    <n v="38"/>
    <n v="26"/>
    <n v="457"/>
    <n v="379"/>
    <n v="278"/>
    <n v="184"/>
    <n v="154"/>
    <n v="0"/>
    <n v="735"/>
    <n v="717"/>
    <n v="1452"/>
    <n v="3.8684210526315699"/>
    <n v="10.352112676056301"/>
    <n v="122.5"/>
    <n v="3.77368421052631"/>
    <n v="10.098591549295699"/>
    <n v="119.5"/>
    <n v="7.6421052631578901"/>
    <n v="0.6775548296780215"/>
    <n v="20.450704225352101"/>
    <n v="242"/>
    <n v="2.3333333333333299"/>
    <n v="0.50619834710743805"/>
    <n v="2.3661971830985915"/>
    <n v="2.676056338028169"/>
    <s v="14_HIGH"/>
    <s v="REGULARLY_UPD"/>
    <s v="cgrates__cgrates"/>
    <n v="7498"/>
    <n v="38248"/>
    <s v="2012-01-24 10:06:01 +0000"/>
    <s v="2019-05-24 09:19:01 +0000"/>
    <n v="2676"/>
    <n v="88"/>
    <b v="1"/>
    <n v="0.80044843049327352"/>
    <n v="2.5340090690850893E-2"/>
  </r>
  <r>
    <s v="energine-cmf__energine"/>
    <x v="5"/>
    <s v="3_LONG"/>
    <s v="4_HIGH"/>
    <s v="42_MultiStep_Inc"/>
    <n v="23"/>
    <s v="4_SEVERAL"/>
    <n v="7"/>
    <s v="3_SEVERAL"/>
    <n v="16"/>
    <s v="4_SEVERAL"/>
    <n v="0.69565217391304346"/>
    <s v="REGULAR"/>
    <s v="ABSENCE"/>
    <s v="FEW"/>
    <s v="SIGNIFICANT"/>
    <s v="TURF: REGULAR ABSENCE (4_SEVERAL) with FEW EXCEPTIONS  ;REEDS: 3_SEVERAL ; IDLE Periods:SIGNIFICANT"/>
    <s v="4_HIGH"/>
    <s v="30_BOTH"/>
    <m/>
    <n v="1125"/>
    <n v="37"/>
    <n v="4"/>
    <n v="29"/>
    <n v="0.7931034482758621"/>
    <n v="37"/>
    <n v="60"/>
    <n v="179"/>
    <n v="279"/>
    <n v="31"/>
    <n v="8"/>
    <n v="107"/>
    <n v="19"/>
    <n v="33"/>
    <n v="21"/>
    <n v="7"/>
    <n v="2"/>
    <n v="140"/>
    <n v="49"/>
    <n v="189"/>
    <n v="4.8275862068965498"/>
    <n v="3.7837837837837802"/>
    <n v="35"/>
    <n v="1.68965517241379"/>
    <n v="1.3243243243243199"/>
    <n v="12.25"/>
    <n v="6.5172413793103399"/>
    <n v="0.16785079928952043"/>
    <n v="5.1081081081080999"/>
    <n v="47.25"/>
    <n v="1.6216216216216199"/>
    <n v="0.7407407407407407"/>
    <n v="0.6216216216216216"/>
    <n v="0.78378378378378377"/>
    <s v="14_HIGH"/>
    <m/>
    <s v="energine-cmf__energine"/>
    <n v="3008"/>
    <n v="17514"/>
    <s v="2008-06-28 14:50:20 +0000"/>
    <s v="2018-05-30 09:51:21 +0000"/>
    <n v="3622"/>
    <n v="119"/>
    <b v="1"/>
    <n v="0.31060187741579237"/>
    <n v="9.6409574468085107E-3"/>
  </r>
  <r>
    <s v="enova__landable"/>
    <x v="5"/>
    <s v="2_MODERATE"/>
    <s v="3_MODERATE"/>
    <s v="31_Rise-N-Stable"/>
    <n v="16"/>
    <s v="4_SEVERAL"/>
    <n v="4"/>
    <s v="3_SEVERAL"/>
    <n v="12"/>
    <s v="3_MODERATE"/>
    <n v="0.75"/>
    <s v="REGULAR"/>
    <s v="ABSENCE"/>
    <s v="FEW"/>
    <s v="SIGNIFICANT"/>
    <s v="TURF: REGULAR ABSENCE (3_MODERATE) with FEW EXCEPTIONS  ;REEDS: 3_SEVERAL ; IDLE Periods:SIGNIFICANT"/>
    <s v="4_HIGH"/>
    <s v="30_BOTH"/>
    <m/>
    <n v="516"/>
    <n v="17"/>
    <n v="2"/>
    <n v="24"/>
    <n v="0.66666666666666663"/>
    <n v="56"/>
    <n v="59"/>
    <n v="239"/>
    <n v="280"/>
    <n v="5"/>
    <n v="2"/>
    <n v="47"/>
    <n v="22"/>
    <n v="30"/>
    <n v="14"/>
    <n v="8"/>
    <n v="0"/>
    <n v="77"/>
    <n v="44"/>
    <n v="121"/>
    <n v="3.2083333333333299"/>
    <n v="4.5294117647058796"/>
    <n v="38.5"/>
    <n v="1.8333333333333299"/>
    <n v="2.5882352941176401"/>
    <n v="22"/>
    <n v="5.0416666666666599"/>
    <n v="0.23404255319148937"/>
    <n v="7.1176470588235201"/>
    <n v="60.5"/>
    <n v="1.0535714285714199"/>
    <n v="0.63636363636363635"/>
    <n v="0.94117647058823528"/>
    <n v="1.411764705882353"/>
    <s v="12_SMALL_SLOPE"/>
    <s v="11_FOCUSEDA-COMMITS"/>
    <s v="enova__landable"/>
    <n v="454"/>
    <n v="1455"/>
    <s v="2014-05-07 18:18:36 +0000"/>
    <s v="2017-06-29 16:20:59 +0000"/>
    <n v="1148"/>
    <n v="37"/>
    <b v="1"/>
    <n v="0.44947735191637633"/>
    <n v="5.2863436123348019E-2"/>
  </r>
  <r>
    <s v="EPICPaaS__appmsgsrv"/>
    <x v="5"/>
    <s v="1_SHORT"/>
    <s v="4_HIGH"/>
    <s v="42_MultiStep_Inc"/>
    <n v="21"/>
    <s v="4_SEVERAL"/>
    <n v="3"/>
    <s v="3_SEVERAL"/>
    <n v="18"/>
    <s v="4_SEVERAL"/>
    <n v="0.8571428571428571"/>
    <s v="REGULAR"/>
    <s v="PRESENCE"/>
    <s v="NO"/>
    <s v="NO"/>
    <s v="TURF: REGULAR PRESENCE (4_SEVERAL) with NO EXCEPTIONS  ;REEDS: 3_SEVERAL ; IDLE Periods:NO"/>
    <s v="4_HIGH"/>
    <s v="15_EXP_MOSTLY"/>
    <m/>
    <n v="63"/>
    <n v="3"/>
    <n v="1"/>
    <n v="24"/>
    <n v="0.875"/>
    <n v="10"/>
    <n v="23"/>
    <n v="81"/>
    <n v="184"/>
    <n v="17"/>
    <n v="4"/>
    <n v="125"/>
    <n v="32"/>
    <n v="14"/>
    <n v="4"/>
    <n v="3"/>
    <n v="0"/>
    <n v="139"/>
    <n v="39"/>
    <n v="178"/>
    <n v="5.7916666666666599"/>
    <n v="46.3333333333333"/>
    <n v="139"/>
    <n v="1.625"/>
    <n v="13"/>
    <n v="39"/>
    <n v="7.4166666666666599"/>
    <n v="2.78125"/>
    <n v="59.3333333333333"/>
    <n v="178"/>
    <n v="2.2999999999999998"/>
    <n v="0.7808988764044944"/>
    <n v="7"/>
    <n v="8"/>
    <s v="14_HIGH"/>
    <m/>
    <s v="EPICPaaS__appmsgsrv"/>
    <n v="318"/>
    <n v="798"/>
    <s v="2014-10-08 09:38:34 +0000"/>
    <s v="2015-05-07 09:54:03 +0000"/>
    <n v="211"/>
    <n v="6"/>
    <b v="1"/>
    <n v="0.29857819905213268"/>
    <n v="7.5471698113207544E-2"/>
  </r>
  <r>
    <s v="foodcoopshop__foodcoopshop"/>
    <x v="5"/>
    <s v="2_MODERATE"/>
    <s v="4_HIGH"/>
    <s v="90_TURBULENT"/>
    <n v="58"/>
    <s v="4_SEVERAL"/>
    <n v="3"/>
    <s v="3_SEVERAL"/>
    <n v="55"/>
    <s v="4_SEVERAL"/>
    <n v="0.94827586206896552"/>
    <s v="REGULAR"/>
    <s v="PRESENCE"/>
    <s v="FEW"/>
    <s v="LOW"/>
    <s v="TURF: REGULAR PRESENCE (4_SEVERAL) with FEW EXCEPTIONS  ;REEDS: 3_SEVERAL ; IDLE Periods:LOW"/>
    <s v="4_HIGH"/>
    <s v="30_BOTH"/>
    <m/>
    <n v="439"/>
    <n v="15"/>
    <n v="2"/>
    <n v="67"/>
    <n v="0.86567164179104472"/>
    <n v="31"/>
    <n v="35"/>
    <n v="247"/>
    <n v="292"/>
    <n v="10"/>
    <n v="6"/>
    <n v="56"/>
    <n v="39"/>
    <n v="83"/>
    <n v="55"/>
    <n v="20"/>
    <n v="0"/>
    <n v="139"/>
    <n v="114"/>
    <n v="253"/>
    <n v="2.07462686567164"/>
    <n v="9.2666666666666604"/>
    <n v="69.5"/>
    <n v="1.70149253731343"/>
    <n v="7.6"/>
    <n v="57"/>
    <n v="3.7761194029850702"/>
    <n v="0.57499999999999996"/>
    <n v="16.8666666666666"/>
    <n v="126.5"/>
    <n v="1.12903225806451"/>
    <n v="0.54940711462450598"/>
    <n v="3.8666666666666667"/>
    <n v="4.4666666666666668"/>
    <s v="12_SMALL_SLOPE"/>
    <s v="REGULARLY_UPD"/>
    <s v="foodcoopshop__foodcoopshop"/>
    <n v="2826"/>
    <n v="13288"/>
    <s v="2016-10-18 14:04:18 +0000"/>
    <s v="2019-05-23 05:11:08 +0000"/>
    <n v="946"/>
    <n v="31"/>
    <b v="1"/>
    <n v="0.46405919661733613"/>
    <n v="2.3708421797593773E-2"/>
  </r>
  <r>
    <s v="HaliteChallenge__Halite-II"/>
    <x v="5"/>
    <s v="1_SHORT"/>
    <s v="4_HIGH"/>
    <s v="42_MultiStep_Inc"/>
    <n v="40"/>
    <s v="4_SEVERAL"/>
    <n v="15"/>
    <s v="4_EXCESSIVE"/>
    <n v="25"/>
    <s v="4_SEVERAL"/>
    <n v="0.625"/>
    <s v="REGULAR"/>
    <s v="PRESENCE"/>
    <s v="NO"/>
    <s v="NO"/>
    <s v="TURF: REGULAR PRESENCE (4_SEVERAL) with NO EXCEPTIONS  ;REEDS: 4_EXCESSIVE ; IDLE Periods:NO"/>
    <s v="4_HIGH"/>
    <s v="30_BOTH"/>
    <m/>
    <n v="162"/>
    <n v="6"/>
    <n v="1"/>
    <n v="50"/>
    <n v="0.8"/>
    <n v="9"/>
    <n v="22"/>
    <n v="57"/>
    <n v="162"/>
    <n v="38"/>
    <n v="25"/>
    <n v="236"/>
    <n v="152"/>
    <n v="32"/>
    <n v="11"/>
    <n v="138"/>
    <n v="54"/>
    <n v="268"/>
    <n v="355"/>
    <n v="623"/>
    <n v="5.36"/>
    <n v="44.6666666666666"/>
    <n v="268"/>
    <n v="7.1"/>
    <n v="59.1666666666666"/>
    <n v="355"/>
    <n v="12.46"/>
    <n v="3.8220858895705523"/>
    <n v="103.833333333333"/>
    <n v="623"/>
    <n v="2.4444444444444402"/>
    <n v="0.4301765650080257"/>
    <n v="6.666666666666667"/>
    <n v="8.3333333333333339"/>
    <s v="14_HIGH"/>
    <m/>
    <s v="HaliteChallenge__Halite-II"/>
    <n v="5443"/>
    <n v="17634"/>
    <s v="2015-10-11 15:11:18 +0000"/>
    <s v="2019-02-09 19:41:44 +0000"/>
    <n v="1217"/>
    <n v="39"/>
    <b v="1"/>
    <n v="0.13311421528348397"/>
    <n v="9.1861106007716329E-3"/>
  </r>
  <r>
    <s v="intelliants__subrion"/>
    <x v="5"/>
    <s v="3_LONG"/>
    <s v="4_HIGH"/>
    <s v="42_MultiStep_Inc"/>
    <n v="63"/>
    <s v="4_SEVERAL"/>
    <n v="8"/>
    <s v="3_SEVERAL"/>
    <n v="55"/>
    <s v="4_SEVERAL"/>
    <n v="0.87301587301587302"/>
    <s v="IRREGULAR"/>
    <s v="PRESENCE"/>
    <s v="Dense-n-Sparse"/>
    <s v="LOW"/>
    <s v="TURF: IRREGULAR PRESENCE (4_SEVERAL) with Dense-n-Sparse EXCEPTIONS  ;REEDS: 3_SEVERAL ; IDLE Periods:LOW"/>
    <s v="4_HIGH"/>
    <s v="30_BOTH"/>
    <m/>
    <n v="1960"/>
    <n v="65"/>
    <n v="6"/>
    <n v="266"/>
    <n v="0.23684210526315788"/>
    <n v="32"/>
    <n v="51"/>
    <n v="309"/>
    <n v="448"/>
    <n v="42"/>
    <n v="23"/>
    <n v="306"/>
    <n v="195"/>
    <n v="96"/>
    <n v="68"/>
    <n v="45"/>
    <n v="0"/>
    <n v="402"/>
    <n v="308"/>
    <n v="710"/>
    <n v="1.51127819548872"/>
    <n v="6.1846153846153804"/>
    <n v="67"/>
    <n v="1.1578947368421"/>
    <n v="4.7384615384615296"/>
    <n v="51.3333333333333"/>
    <n v="2.6691729323308202"/>
    <n v="0.36206017338092811"/>
    <n v="10.9230769230769"/>
    <n v="118.333333333333"/>
    <n v="1.59375"/>
    <n v="0.56619718309859157"/>
    <n v="0.96923076923076923"/>
    <n v="4.092307692307692"/>
    <s v="14_HIGH"/>
    <m/>
    <s v="intelliants__subrion"/>
    <n v="2094"/>
    <n v="22417"/>
    <s v="2013-01-29 06:57:00 +0000"/>
    <s v="2019-05-02 04:40:38 +0000"/>
    <n v="2283"/>
    <n v="75"/>
    <b v="1"/>
    <n v="0.85851949189662724"/>
    <n v="0.12702960840496658"/>
  </r>
  <r>
    <s v="joomlatools__joomla-platform"/>
    <x v="5"/>
    <s v="2_MODERATE"/>
    <s v="4_HIGH"/>
    <s v="51_Drop-n-Stable"/>
    <n v="16"/>
    <s v="4_SEVERAL"/>
    <n v="6"/>
    <s v="3_SEVERAL"/>
    <n v="10"/>
    <s v="2_FEW"/>
    <n v="0.625"/>
    <s v="REGULAR"/>
    <s v="ABSENCE"/>
    <s v="FEW"/>
    <s v="SIGNIFICANT"/>
    <s v="TURF: REGULAR ABSENCE (2_FEW) with FEW EXCEPTIONS  ;REEDS: 3_SEVERAL ; IDLE Periods:SIGNIFICANT"/>
    <s v="4_HIGH"/>
    <s v="30_BOTH"/>
    <s v="5_MEGA_DROP"/>
    <n v="689"/>
    <n v="23"/>
    <n v="2"/>
    <n v="18"/>
    <n v="0.88888888888888884"/>
    <n v="51"/>
    <n v="18"/>
    <n v="430"/>
    <n v="155"/>
    <n v="63"/>
    <n v="96"/>
    <n v="489"/>
    <n v="767"/>
    <n v="4"/>
    <n v="1"/>
    <n v="6"/>
    <n v="0"/>
    <n v="493"/>
    <n v="774"/>
    <n v="1267"/>
    <n v="27.3888888888888"/>
    <n v="21.434782608695599"/>
    <n v="246.5"/>
    <n v="43"/>
    <n v="33.652173913043399"/>
    <n v="387"/>
    <n v="70.3888888888888"/>
    <n v="1.836231884057971"/>
    <n v="55.086956521739097"/>
    <n v="633.5"/>
    <n v="0.35294117647058798"/>
    <n v="0.38910812943962114"/>
    <n v="0.69565217391304346"/>
    <n v="0.78260869565217395"/>
    <s v="14_HIGH"/>
    <m/>
    <s v="joomlatools__joomla-platform"/>
    <n v="591"/>
    <n v="19789"/>
    <s v="2015-06-17 12:24:24 +0000"/>
    <s v="2018-10-03 14:51:29 +0000"/>
    <n v="1204"/>
    <n v="39"/>
    <b v="1"/>
    <n v="0.57225913621262459"/>
    <n v="3.0456852791878174E-2"/>
  </r>
  <r>
    <s v="MDSLab__s4t-iotronic-standalone"/>
    <x v="5"/>
    <s v="3_LONG"/>
    <s v="4_HIGH"/>
    <s v="90_TURBULENT"/>
    <n v="20"/>
    <s v="4_SEVERAL"/>
    <n v="5"/>
    <s v="3_SEVERAL"/>
    <n v="15"/>
    <s v="3_MODERATE"/>
    <n v="0.75"/>
    <s v="IRREGULAR"/>
    <s v="PRESENCE"/>
    <s v="Dense-n-Sparse"/>
    <s v="MODERATE"/>
    <s v="TURF: IRREGULAR PRESENCE (3_MODERATE) with Dense-n-Sparse EXCEPTIONS  ;REEDS: 3_SEVERAL ; IDLE Periods:MODERATE"/>
    <s v="4_HIGH"/>
    <s v="30_BOTH"/>
    <m/>
    <n v="1257"/>
    <n v="42"/>
    <n v="4"/>
    <n v="26"/>
    <n v="0.76923076923076927"/>
    <n v="17"/>
    <n v="28"/>
    <n v="71"/>
    <n v="143"/>
    <n v="26"/>
    <n v="15"/>
    <n v="97"/>
    <n v="59"/>
    <n v="53"/>
    <n v="19"/>
    <n v="17"/>
    <n v="0"/>
    <n v="150"/>
    <n v="95"/>
    <n v="245"/>
    <n v="5.7692307692307603"/>
    <n v="3.5714285714285698"/>
    <n v="37.5"/>
    <n v="3.6538461538461502"/>
    <n v="2.2619047619047601"/>
    <n v="23.75"/>
    <n v="9.4230769230769198"/>
    <n v="0.19475357710651828"/>
    <n v="5.8333333333333304"/>
    <n v="61.25"/>
    <n v="1.6470588235294099"/>
    <n v="0.61224489795918369"/>
    <n v="0.47619047619047616"/>
    <n v="0.61904761904761907"/>
    <s v="14_HIGH"/>
    <m/>
    <s v="MDSLab__s4t-iotronic-standalone"/>
    <n v="428"/>
    <n v="2284"/>
    <s v="2015-03-06 11:52:57 +0000"/>
    <s v="2019-03-27 09:50:18 +0000"/>
    <n v="1481"/>
    <n v="48"/>
    <b v="1"/>
    <n v="0.84875084402430789"/>
    <n v="6.0747663551401869E-2"/>
  </r>
  <r>
    <s v="nooku__joomla-todo"/>
    <x v="5"/>
    <s v="1_SHORT"/>
    <s v="4_HIGH"/>
    <s v="0_FLAT"/>
    <n v="7"/>
    <s v="2_FEW"/>
    <n v="7"/>
    <s v="3_SEVERAL"/>
    <n v="0"/>
    <s v="0_NONE"/>
    <n v="0"/>
    <s v="REGULAR"/>
    <s v="ABSENCE"/>
    <s v="NO"/>
    <s v="LOW"/>
    <s v="TURF: REGULAR ABSENCE (0_NONE) with NO EXCEPTIONS  ;REEDS: 3_SEVERAL ; IDLE Periods:LOW"/>
    <s v="4_HIGH"/>
    <s v="30_BOTH"/>
    <s v="do-undo all the time"/>
    <n v="285"/>
    <n v="10"/>
    <n v="1"/>
    <n v="9"/>
    <n v="0.77777777777777779"/>
    <n v="2"/>
    <n v="2"/>
    <n v="27"/>
    <n v="27"/>
    <n v="7"/>
    <n v="7"/>
    <n v="95"/>
    <n v="95"/>
    <n v="0"/>
    <n v="0"/>
    <n v="0"/>
    <n v="0"/>
    <n v="95"/>
    <n v="95"/>
    <n v="190"/>
    <n v="10.5555555555555"/>
    <n v="9.5"/>
    <n v="95"/>
    <n v="10.5555555555555"/>
    <n v="9.5"/>
    <n v="95"/>
    <n v="21.1111111111111"/>
    <n v="0.66433566433566438"/>
    <n v="19"/>
    <n v="190"/>
    <n v="1"/>
    <n v="0.5"/>
    <n v="0.7"/>
    <n v="0.9"/>
    <s v="0_FLAT"/>
    <s v="0_NONE + DO-UNDO"/>
    <s v="nooku__joomla-todo"/>
    <n v="132"/>
    <n v="462"/>
    <s v="2013-08-07 06:57:35 +0000"/>
    <s v="2018-02-27 10:00:01 +0000"/>
    <n v="1665"/>
    <n v="54"/>
    <b v="1"/>
    <n v="0.17117117117117117"/>
    <n v="6.8181818181818177E-2"/>
  </r>
  <r>
    <s v="opencart__opencart"/>
    <x v="5"/>
    <s v="3_LONG"/>
    <s v="4_HIGH"/>
    <s v="42_MultiStep_Inc"/>
    <n v="232"/>
    <s v="4_SEVERAL"/>
    <n v="25"/>
    <s v="4_EXCESSIVE"/>
    <n v="207"/>
    <s v="4_SEVERAL"/>
    <n v="0.89224137931034486"/>
    <s v="REGULAR"/>
    <s v="PRESENCE"/>
    <s v="FEW"/>
    <s v="LOW"/>
    <s v="TURF: REGULAR PRESENCE (4_SEVERAL) with FEW EXCEPTIONS  ;REEDS: 4_EXCESSIVE ; IDLE Periods:LOW"/>
    <s v="4_HIGH"/>
    <s v="30_BOTH"/>
    <m/>
    <n v="3170"/>
    <n v="105"/>
    <n v="9"/>
    <n v="516"/>
    <n v="0.44961240310077522"/>
    <n v="48"/>
    <n v="135"/>
    <n v="297"/>
    <n v="819"/>
    <n v="301"/>
    <n v="214"/>
    <n v="1774"/>
    <n v="1321"/>
    <n v="240"/>
    <n v="171"/>
    <n v="331"/>
    <n v="8"/>
    <n v="2014"/>
    <n v="1831"/>
    <n v="3845"/>
    <n v="3.9031007751937898"/>
    <n v="19.180952380952299"/>
    <n v="223.777777777777"/>
    <n v="3.5484496124031"/>
    <n v="17.438095238095201"/>
    <n v="203.444444444444"/>
    <n v="7.4515503875968996"/>
    <n v="1.2125512456638285"/>
    <n v="36.619047619047599"/>
    <n v="427.222222222222"/>
    <n v="2.8125"/>
    <n v="0.52379713914174253"/>
    <n v="2.2095238095238097"/>
    <n v="4.9142857142857146"/>
    <s v="14_HIGH"/>
    <s v="REGULARLY_UPD"/>
    <s v="opencart__opencart"/>
    <n v="7150"/>
    <n v="114511"/>
    <s v="2009-02-11 17:25:48 +0000"/>
    <s v="2019-05-05 04:35:34 +0000"/>
    <n v="3734"/>
    <n v="122"/>
    <b v="1"/>
    <n v="0.84895554365291914"/>
    <n v="7.2167832167832166E-2"/>
  </r>
  <r>
    <s v="pinterest__teletraan"/>
    <x v="5"/>
    <s v="3_LONG"/>
    <s v="4_HIGH"/>
    <s v="90_TURBULENT"/>
    <n v="48"/>
    <s v="4_SEVERAL"/>
    <n v="7"/>
    <s v="3_SEVERAL"/>
    <n v="41"/>
    <s v="4_SEVERAL"/>
    <n v="0.85416666666666663"/>
    <s v="REGULAR"/>
    <s v="ABSENCE"/>
    <s v="Dense-n-Sparse"/>
    <s v="SIGNIFICANT"/>
    <s v="TURF: REGULAR ABSENCE (4_SEVERAL) with Dense-n-Sparse EXCEPTIONS  ;REEDS: 3_SEVERAL ; IDLE Periods:SIGNIFICANT"/>
    <s v="4_HIGH"/>
    <s v="30_BOTH"/>
    <s v="5_HIGH_N_FROZEN"/>
    <n v="847"/>
    <n v="28"/>
    <n v="3"/>
    <n v="52"/>
    <n v="0.92307692307692313"/>
    <n v="23"/>
    <n v="22"/>
    <n v="208"/>
    <n v="185"/>
    <n v="26"/>
    <n v="27"/>
    <n v="169"/>
    <n v="207"/>
    <n v="76"/>
    <n v="61"/>
    <n v="15"/>
    <n v="9"/>
    <n v="245"/>
    <n v="292"/>
    <n v="537"/>
    <n v="4.7115384615384599"/>
    <n v="8.75"/>
    <n v="81.6666666666666"/>
    <n v="5.6153846153846096"/>
    <n v="10.4285714285714"/>
    <n v="97.3333333333333"/>
    <n v="10.326923076923"/>
    <n v="0.63325471698113212"/>
    <n v="19.178571428571399"/>
    <n v="179"/>
    <n v="0.95652173913043403"/>
    <n v="0.45623836126629425"/>
    <n v="1.7142857142857142"/>
    <n v="1.8571428571428572"/>
    <s v="TURBULENT"/>
    <s v="MIXED: DENSE-N-FROZEN"/>
    <s v="pinterest__teletraan"/>
    <n v="851"/>
    <n v="4201"/>
    <s v="2016-01-13 19:45:42 +0000"/>
    <s v="2019-05-15 18:04:51 +0000"/>
    <n v="1217"/>
    <n v="40"/>
    <b v="1"/>
    <n v="0.69597370583401807"/>
    <n v="6.1104582843713277E-2"/>
  </r>
  <r>
    <s v="pods-framework__pods"/>
    <x v="5"/>
    <s v="3_LONG"/>
    <s v="4_HIGH"/>
    <s v="54_Multistep_Dec"/>
    <n v="29"/>
    <s v="4_SEVERAL"/>
    <n v="8"/>
    <s v="3_SEVERAL"/>
    <n v="21"/>
    <s v="4_SEVERAL"/>
    <n v="0.72413793103448276"/>
    <s v="IRREGULAR"/>
    <s v="PRESENCE"/>
    <s v="Dense-n-Sparse"/>
    <s v="MODERATE"/>
    <s v="TURF: IRREGULAR PRESENCE (4_SEVERAL) with Dense-n-Sparse EXCEPTIONS  ;REEDS: 3_SEVERAL ; IDLE Periods:MODERATE"/>
    <s v="4_HIGH"/>
    <s v="30_BOTH"/>
    <s v="5_MEGA_DROP"/>
    <n v="1637"/>
    <n v="54"/>
    <n v="5"/>
    <n v="44"/>
    <n v="0.65909090909090906"/>
    <n v="10"/>
    <n v="1"/>
    <n v="48"/>
    <n v="8"/>
    <n v="17"/>
    <n v="26"/>
    <n v="94"/>
    <n v="156"/>
    <n v="33"/>
    <n v="11"/>
    <n v="58"/>
    <n v="0"/>
    <n v="127"/>
    <n v="225"/>
    <n v="352"/>
    <n v="2.88636363636363"/>
    <n v="2.3518518518518499"/>
    <n v="25.4"/>
    <n v="5.1136363636363598"/>
    <n v="4.1666666666666599"/>
    <n v="45"/>
    <n v="8"/>
    <n v="0.21489621489621491"/>
    <n v="6.5185185185185102"/>
    <n v="70.400000000000006"/>
    <n v="0.1"/>
    <n v="0.36079545454545453"/>
    <n v="0.53703703703703709"/>
    <n v="0.81481481481481477"/>
    <s v="13_MODERATE"/>
    <s v="REGULARLY_UPD"/>
    <s v="pods-framework__pods"/>
    <n v="6297"/>
    <n v="15233"/>
    <s v="2008-10-08 17:09:05 +0000"/>
    <s v="2019-04-23 17:23:42 +0000"/>
    <n v="3849"/>
    <n v="126"/>
    <b v="1"/>
    <n v="0.42530527409716812"/>
    <n v="6.9874543433380972E-3"/>
  </r>
  <r>
    <s v="processone__ejabberd"/>
    <x v="5"/>
    <s v="2_MODERATE"/>
    <s v="4_HIGH"/>
    <s v="90_TURBULENT"/>
    <n v="9"/>
    <s v="2_FEW"/>
    <n v="3"/>
    <s v="3_SEVERAL"/>
    <n v="6"/>
    <s v="2_FEW"/>
    <n v="0.66666666666666663"/>
    <s v="REGULAR"/>
    <s v="ABSENCE"/>
    <s v="FEW"/>
    <s v="SIGNIFICANT"/>
    <s v="TURF: REGULAR ABSENCE (2_FEW) with FEW EXCEPTIONS  ;REEDS: 3_SEVERAL ; IDLE Periods:SIGNIFICANT"/>
    <s v="4_HIGH"/>
    <s v="30_BOTH"/>
    <m/>
    <n v="427"/>
    <n v="15"/>
    <n v="2"/>
    <n v="14"/>
    <n v="0.6428571428571429"/>
    <n v="37"/>
    <n v="40"/>
    <n v="213"/>
    <n v="243"/>
    <n v="9"/>
    <n v="6"/>
    <n v="68"/>
    <n v="38"/>
    <n v="0"/>
    <n v="0"/>
    <n v="6"/>
    <n v="0"/>
    <n v="68"/>
    <n v="44"/>
    <n v="112"/>
    <n v="4.8571428571428497"/>
    <n v="4.5333333333333297"/>
    <n v="34"/>
    <n v="3.1428571428571401"/>
    <n v="2.93333333333333"/>
    <n v="22"/>
    <n v="8"/>
    <n v="0.26168224299065418"/>
    <n v="7.4666666666666597"/>
    <n v="56"/>
    <n v="1.08108108108108"/>
    <n v="0.6071428571428571"/>
    <n v="0.6"/>
    <n v="0.93333333333333335"/>
    <s v="12_SMALL_SLOPE"/>
    <s v="10_FEW_SMALL_A-COMMITS"/>
    <s v="processone__ejabberd"/>
    <n v="6722"/>
    <n v="21937"/>
    <s v="2002-11-18 20:39:47 +0000"/>
    <s v="2019-05-25 09:30:04 +0000"/>
    <n v="6031"/>
    <n v="198"/>
    <b v="1"/>
    <n v="7.0800862211905152E-2"/>
    <n v="2.0827134781315083E-3"/>
  </r>
  <r>
    <s v="quickapps__cms"/>
    <x v="5"/>
    <s v="2_MODERATE"/>
    <s v="4_HIGH"/>
    <s v="41_2-Step_INC"/>
    <n v="11"/>
    <s v="3_MODERATE"/>
    <n v="2"/>
    <s v="2_DOUBLE"/>
    <n v="9"/>
    <s v="2_FEW"/>
    <n v="0.81818181818181823"/>
    <s v="REGULAR"/>
    <s v="ABSENCE"/>
    <s v="FEW"/>
    <s v="SIGNIFICANT"/>
    <s v="TURF: REGULAR ABSENCE (2_FEW) with FEW EXCEPTIONS  ;REEDS: 2_DOUBLE ; IDLE Periods:SIGNIFICANT"/>
    <s v="4_HIGH"/>
    <s v="30_BOTH"/>
    <m/>
    <n v="722"/>
    <n v="24"/>
    <n v="2"/>
    <n v="27"/>
    <n v="0.40740740740740738"/>
    <n v="24"/>
    <n v="26"/>
    <n v="190"/>
    <n v="210"/>
    <n v="8"/>
    <n v="6"/>
    <n v="62"/>
    <n v="52"/>
    <n v="21"/>
    <n v="11"/>
    <n v="2"/>
    <n v="0"/>
    <n v="83"/>
    <n v="65"/>
    <n v="148"/>
    <n v="3.07407407407407"/>
    <n v="3.4583333333333299"/>
    <n v="41.5"/>
    <n v="2.4074074074073999"/>
    <n v="2.7083333333333299"/>
    <n v="32.5"/>
    <n v="5.4814814814814801"/>
    <n v="0.20470262793914246"/>
    <n v="6.1666666666666599"/>
    <n v="74"/>
    <n v="1.0833333333333299"/>
    <n v="0.56081081081081086"/>
    <n v="0.45833333333333331"/>
    <n v="1.125"/>
    <s v="11_ALMOST_FLAT"/>
    <s v="10_FEW_SMALL_A-COMMITS"/>
    <s v="quickapps__cms"/>
    <n v="1477"/>
    <n v="12473"/>
    <s v="2014-04-05 02:26:44 +0000"/>
    <s v="2018-05-15 17:56:49 +0000"/>
    <n v="1501"/>
    <n v="49"/>
    <b v="1"/>
    <n v="0.48101265822784811"/>
    <n v="1.8280297901150981E-2"/>
  </r>
  <r>
    <s v="studygolang__studygolang"/>
    <x v="5"/>
    <s v="3_LONG"/>
    <s v="4_HIGH"/>
    <s v="42_MultiStep_Inc"/>
    <n v="39"/>
    <s v="4_SEVERAL"/>
    <n v="9"/>
    <s v="3_SEVERAL"/>
    <n v="30"/>
    <s v="4_SEVERAL"/>
    <n v="0.76923076923076927"/>
    <s v="IRREGULAR"/>
    <s v="PRESENCE"/>
    <s v="Dense-n-Sparse"/>
    <s v="SIGNIFICANT"/>
    <s v="TURF: IRREGULAR PRESENCE (4_SEVERAL) with Dense-n-Sparse EXCEPTIONS  ;REEDS: 3_SEVERAL ; IDLE Periods:SIGNIFICANT"/>
    <s v="4_HIGH"/>
    <s v="15_EXP_MOSTLY"/>
    <m/>
    <n v="1033"/>
    <n v="34"/>
    <n v="3"/>
    <n v="46"/>
    <n v="0.84782608695652173"/>
    <n v="29"/>
    <n v="59"/>
    <n v="257"/>
    <n v="575"/>
    <n v="30"/>
    <n v="0"/>
    <n v="266"/>
    <n v="0"/>
    <n v="58"/>
    <n v="6"/>
    <n v="42"/>
    <n v="0"/>
    <n v="324"/>
    <n v="48"/>
    <n v="372"/>
    <n v="7.0434782608695601"/>
    <n v="9.5294117647058805"/>
    <n v="108"/>
    <n v="1.0434782608695601"/>
    <n v="1.4117647058823499"/>
    <n v="16"/>
    <n v="8.0869565217391308"/>
    <n v="0.35976789168278528"/>
    <n v="10.9411764705882"/>
    <n v="124"/>
    <n v="2.0344827586206802"/>
    <n v="0.87096774193548387"/>
    <n v="1.1470588235294117"/>
    <n v="1.3529411764705883"/>
    <s v="14_HIGH"/>
    <m/>
    <s v="studygolang__studygolang"/>
    <n v="750"/>
    <n v="5461"/>
    <s v="2013-03-05 04:38:52 +0000"/>
    <s v="2019-05-07 03:26:12 +0000"/>
    <n v="2253"/>
    <n v="74"/>
    <b v="1"/>
    <n v="0.45849977807367953"/>
    <n v="6.133333333333333E-2"/>
  </r>
  <r>
    <s v="torrentpier__torrentpier"/>
    <x v="5"/>
    <s v="3_LONG"/>
    <s v="4_HIGH"/>
    <s v="54_Multistep_Dec"/>
    <n v="46"/>
    <s v="4_SEVERAL"/>
    <n v="6"/>
    <s v="3_SEVERAL"/>
    <n v="40"/>
    <s v="4_SEVERAL"/>
    <n v="0.86956521739130432"/>
    <s v="IRREGULAR"/>
    <s v="PRESENCE"/>
    <s v="Dense-n-Sparse"/>
    <s v="SIGNIFICANT"/>
    <s v="TURF: IRREGULAR PRESENCE (4_SEVERAL) with Dense-n-Sparse EXCEPTIONS  ;REEDS: 3_SEVERAL ; IDLE Periods:SIGNIFICANT"/>
    <s v="4_HIGH"/>
    <s v="30_BOTH"/>
    <m/>
    <n v="2555"/>
    <n v="84"/>
    <n v="7"/>
    <n v="126"/>
    <n v="0.36507936507936506"/>
    <n v="61"/>
    <n v="50"/>
    <n v="418"/>
    <n v="370"/>
    <n v="11"/>
    <n v="22"/>
    <n v="60"/>
    <n v="111"/>
    <n v="60"/>
    <n v="57"/>
    <n v="16"/>
    <n v="0"/>
    <n v="120"/>
    <n v="184"/>
    <n v="304"/>
    <n v="0.952380952380952"/>
    <n v="1.4285714285714199"/>
    <n v="17.1428571428571"/>
    <n v="1.46031746031746"/>
    <n v="2.1904761904761898"/>
    <n v="26.285714285714199"/>
    <n v="2.4126984126984099"/>
    <n v="0.1189358372456964"/>
    <n v="3.6190476190476102"/>
    <n v="43.428571428571402"/>
    <n v="0.81967213114754101"/>
    <n v="0.39473684210526316"/>
    <n v="0.54761904761904767"/>
    <n v="1.5"/>
    <s v="14_HIGH"/>
    <m/>
    <s v="torrentpier__torrentpier"/>
    <n v="953"/>
    <n v="20132"/>
    <s v="2011-06-27 21:23:51 +0000"/>
    <s v="2018-06-26 21:06:05 +0000"/>
    <n v="2555"/>
    <n v="83"/>
    <b v="1"/>
    <n v="1"/>
    <n v="0.13221406086044071"/>
  </r>
  <r>
    <s v="tronsha__cerberus"/>
    <x v="5"/>
    <s v="3_LONG"/>
    <s v="4_HIGH"/>
    <s v="42_MultiStep_Inc"/>
    <n v="20"/>
    <s v="4_SEVERAL"/>
    <n v="1"/>
    <s v="1_SINGLE"/>
    <n v="19"/>
    <s v="4_SEVERAL"/>
    <n v="0.95"/>
    <s v="REGULAR"/>
    <s v="ABSENCE"/>
    <s v="FEW"/>
    <s v="SIGNIFICANT"/>
    <s v="TURF: REGULAR ABSENCE (4_SEVERAL) with FEW EXCEPTIONS  ;REEDS: 1_SINGLE ; IDLE Periods:SIGNIFICANT"/>
    <s v="4_HIGH"/>
    <s v="30_BOTH"/>
    <s v="spike-rise &amp; flat for 4 years"/>
    <n v="1447"/>
    <n v="48"/>
    <n v="4"/>
    <n v="24"/>
    <n v="0.83333333333333337"/>
    <n v="11"/>
    <n v="22"/>
    <n v="55"/>
    <n v="123"/>
    <n v="11"/>
    <n v="0"/>
    <n v="68"/>
    <n v="0"/>
    <n v="12"/>
    <n v="12"/>
    <n v="21"/>
    <n v="0"/>
    <n v="80"/>
    <n v="33"/>
    <n v="113"/>
    <n v="3.3333333333333299"/>
    <n v="1.6666666666666601"/>
    <n v="20"/>
    <n v="1.375"/>
    <n v="0.6875"/>
    <n v="8.25"/>
    <n v="4.7083333333333304"/>
    <n v="7.8038674033149166E-2"/>
    <n v="2.3541666666666599"/>
    <n v="28.25"/>
    <n v="2"/>
    <n v="0.70796460176991149"/>
    <n v="0.41666666666666669"/>
    <n v="0.5"/>
    <s v="14_HIGH"/>
    <m/>
    <s v="tronsha__cerberus"/>
    <n v="999"/>
    <n v="2412"/>
    <s v="2012-08-29 11:24:12 +0000"/>
    <s v="2019-02-20 08:48:39 +0000"/>
    <n v="2365"/>
    <n v="77"/>
    <b v="1"/>
    <n v="0.61183932346723047"/>
    <n v="2.4024024024024024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s v="azzlack__Sentinel.OAuth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3"/>
    <n v="0"/>
    <n v="3"/>
    <n v="3"/>
    <n v="9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azzlack__Sentinel.OAuth"/>
    <n v="313"/>
    <n v="1813"/>
    <s v="2015-04-17 21:49:56 +0000"/>
    <s v="2017-10-31 11:17:42 +0000"/>
    <n v="927"/>
    <n v="30"/>
    <b v="1"/>
    <n v="0"/>
    <n v="9.5846645367412137E-3"/>
    <s v="2017"/>
    <x v="0"/>
    <x v="0"/>
  </r>
  <r>
    <s v="bgentry__que-go"/>
    <s v="0_FROZEN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662"/>
    <n v="22"/>
    <n v="2"/>
    <n v="3"/>
    <n v="0"/>
    <n v="1"/>
    <n v="1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3636363636363635"/>
    <s v="0_FLAT"/>
    <s v="0_NONE"/>
    <s v="bgentry__que-go"/>
    <n v="43"/>
    <n v="74"/>
    <s v="2014-10-25 06:18:15 +0000"/>
    <s v="2018-12-08 20:21:47 +0000"/>
    <n v="1505"/>
    <n v="49"/>
    <b v="1"/>
    <n v="0.4398671096345515"/>
    <n v="6.9767441860465115E-2"/>
    <s v="2018"/>
    <x v="1"/>
    <x v="1"/>
  </r>
  <r>
    <s v="damnpoet__yiicart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97"/>
    <n v="7"/>
    <n v="1"/>
    <n v="7"/>
    <n v="0"/>
    <n v="109"/>
    <n v="109"/>
    <n v="700"/>
    <n v="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"/>
    <s v="0_FLAT"/>
    <s v="0_NONE"/>
    <s v="damnpoet__yiicart"/>
    <n v="209"/>
    <n v="12283"/>
    <s v="2013-07-16 12:26:44 +0000"/>
    <s v="2014-04-06 05:50:35 +0000"/>
    <n v="263"/>
    <n v="8"/>
    <b v="1"/>
    <n v="0.74904942965779464"/>
    <n v="3.3492822966507178E-2"/>
    <s v="2014"/>
    <x v="0"/>
    <x v="2"/>
  </r>
  <r>
    <s v="goproj__note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"/>
    <n v="1"/>
    <n v="1"/>
    <n v="2"/>
    <n v="0"/>
    <n v="2"/>
    <n v="2"/>
    <n v="14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goproj__note"/>
    <n v="28"/>
    <n v="189"/>
    <s v="2014-08-14 02:38:25 +0000"/>
    <s v="2014-09-17 01:27:27 +0000"/>
    <n v="33"/>
    <n v="1"/>
    <b v="1"/>
    <n v="0.12121212121212122"/>
    <n v="7.1428571428571425E-2"/>
    <s v="2014"/>
    <x v="0"/>
    <x v="2"/>
  </r>
  <r>
    <s v="HXLStandard__hxl-proxy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3"/>
    <n v="2"/>
    <n v="1"/>
    <n v="3"/>
    <n v="0"/>
    <n v="2"/>
    <n v="2"/>
    <n v="15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.5"/>
    <s v="0_FLAT"/>
    <s v="0_NONE"/>
    <s v="HXLStandard__hxl-proxy"/>
    <n v="809"/>
    <n v="2930"/>
    <s v="2015-02-07 22:05:19 +0000"/>
    <s v="2019-04-04 15:58:56 +0000"/>
    <n v="1516"/>
    <n v="49"/>
    <b v="1"/>
    <n v="2.1767810026385226E-2"/>
    <n v="3.708281829419036E-3"/>
    <s v="2019"/>
    <x v="0"/>
    <x v="1"/>
  </r>
  <r>
    <s v="ichthus-soft__bible-api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ichthus-soft__bible-api"/>
    <n v="38"/>
    <n v="116"/>
    <s v="2014-07-30 08:00:21 +0000"/>
    <s v="2015-03-17 12:08:49 +0000"/>
    <n v="230"/>
    <n v="7"/>
    <b v="1"/>
    <n v="0"/>
    <n v="5.2631578947368418E-2"/>
    <s v="2015"/>
    <x v="0"/>
    <x v="2"/>
  </r>
  <r>
    <s v="jalkoby__squasher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22"/>
    <n v="11"/>
    <n v="1"/>
    <n v="2"/>
    <n v="0"/>
    <n v="5"/>
    <n v="5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jalkoby__squasher"/>
    <n v="75"/>
    <n v="211"/>
    <s v="2014-01-19 19:09:47 +0000"/>
    <s v="2019-03-29 14:02:40 +0000"/>
    <n v="1894"/>
    <n v="62"/>
    <b v="1"/>
    <n v="0.1700105596620908"/>
    <n v="2.6666666666666668E-2"/>
    <s v="2019"/>
    <x v="0"/>
    <x v="3"/>
  </r>
  <r>
    <s v="jgauffin__griffin.mvccontrib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3"/>
    <n v="1"/>
    <n v="1"/>
    <n v="2"/>
    <n v="0"/>
    <n v="2"/>
    <n v="2"/>
    <n v="1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jgauffin__griffin.mvccontrib"/>
    <n v="72"/>
    <n v="3276"/>
    <s v="2011-09-13 07:57:47 +0000"/>
    <s v="2016-11-03 11:40:21 +0000"/>
    <n v="1878"/>
    <n v="61"/>
    <b v="1"/>
    <n v="6.9222577209797657E-3"/>
    <n v="2.7777777777777776E-2"/>
    <s v="2016"/>
    <x v="0"/>
    <x v="3"/>
  </r>
  <r>
    <s v="jmcneese__bitmasked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jmcneese__bitmasked"/>
    <n v="23"/>
    <n v="70"/>
    <s v="2011-04-04 21:33:25 +0000"/>
    <s v="2015-04-23 21:15:13 +0000"/>
    <n v="1479"/>
    <n v="48"/>
    <b v="1"/>
    <n v="0"/>
    <n v="8.6956521739130432E-2"/>
    <s v="2015"/>
    <x v="0"/>
    <x v="1"/>
  </r>
  <r>
    <s v="knightliao__disconf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"/>
    <n v="1"/>
    <n v="1"/>
    <n v="2"/>
    <n v="0"/>
    <n v="6"/>
    <n v="6"/>
    <n v="41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knightliao__disconf"/>
    <n v="1099"/>
    <n v="16556"/>
    <s v="2014-05-30 09:39:27 +0000"/>
    <s v="2018-07-26 06:31:05 +0000"/>
    <n v="1517"/>
    <n v="49"/>
    <b v="1"/>
    <n v="1.3183915622940012E-3"/>
    <n v="1.8198362147406734E-3"/>
    <s v="2018"/>
    <x v="0"/>
    <x v="1"/>
  </r>
  <r>
    <s v="leighmacdonald__php_rbac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2"/>
    <n v="2"/>
    <n v="1"/>
    <n v="2"/>
    <n v="0"/>
    <n v="4"/>
    <n v="4"/>
    <n v="19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"/>
    <s v="0_FLAT"/>
    <s v="0_NONE"/>
    <s v="leighmacdonald__php_rbac"/>
    <n v="59"/>
    <n v="222"/>
    <s v="2013-03-11 22:40:18 +0000"/>
    <s v="2013-11-30 08:01:03 +0000"/>
    <n v="263"/>
    <n v="8"/>
    <b v="1"/>
    <n v="0.19771863117870722"/>
    <n v="3.3898305084745763E-2"/>
    <s v="2013"/>
    <x v="0"/>
    <x v="2"/>
  </r>
  <r>
    <s v="magikcypress__slim-boot-boilerplate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25"/>
    <n v="5"/>
    <n v="1"/>
    <n v="4"/>
    <n v="0"/>
    <n v="2"/>
    <n v="2"/>
    <n v="1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8"/>
    <s v="0_FLAT"/>
    <s v="0_NONE"/>
    <s v="magikcypress__slim-boot-boilerplate"/>
    <n v="31"/>
    <n v="2287"/>
    <s v="2013-09-29 17:30:46 +0000"/>
    <s v="2014-02-02 22:43:30 +0000"/>
    <n v="126"/>
    <n v="4"/>
    <b v="1"/>
    <n v="0.99206349206349209"/>
    <n v="0.12903225806451613"/>
    <s v="2014"/>
    <x v="0"/>
    <x v="2"/>
  </r>
  <r>
    <s v="marmelab__comfygure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"/>
    <n v="1"/>
    <n v="1"/>
    <n v="2"/>
    <n v="0"/>
    <n v="6"/>
    <n v="6"/>
    <n v="38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armelab__comfygure"/>
    <n v="274"/>
    <n v="1222"/>
    <s v="2017-02-24 13:03:52 +0000"/>
    <s v="2019-05-24 16:21:01 +0000"/>
    <n v="819"/>
    <n v="27"/>
    <b v="1"/>
    <n v="1.221001221001221E-3"/>
    <n v="7.2992700729927005E-3"/>
    <s v="2019"/>
    <x v="0"/>
    <x v="0"/>
  </r>
  <r>
    <s v="marssa__footprint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4"/>
    <n v="2"/>
    <n v="1"/>
    <n v="3"/>
    <n v="0"/>
    <n v="3"/>
    <n v="3"/>
    <n v="22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.5"/>
    <s v="0_FLAT"/>
    <s v="0_NONE"/>
    <s v="marssa__footprint"/>
    <n v="162"/>
    <n v="2095"/>
    <s v="2011-07-25 13:58:30 +0000"/>
    <s v="2012-11-16 12:28:35 +0000"/>
    <n v="479"/>
    <n v="15"/>
    <b v="1"/>
    <n v="0.11273486430062631"/>
    <n v="1.8518518518518517E-2"/>
    <s v="2012"/>
    <x v="0"/>
    <x v="4"/>
  </r>
  <r>
    <s v="matthewfranglen__postgres-elasticsearch-fdw"/>
    <s v="0_FROZEN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03"/>
    <n v="17"/>
    <n v="2"/>
    <n v="4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23529411764705882"/>
    <s v="0_FLAT"/>
    <s v="0_NONE"/>
    <s v="matthewfranglen__postgres-elasticsearch-fdw"/>
    <n v="128"/>
    <n v="252"/>
    <s v="2015-06-09 11:04:51 +0000"/>
    <s v="2017-07-28 21:14:50 +0000"/>
    <n v="780"/>
    <n v="25"/>
    <b v="1"/>
    <n v="0.64487179487179491"/>
    <n v="3.125E-2"/>
    <s v="2017"/>
    <x v="1"/>
    <x v="0"/>
  </r>
  <r>
    <s v="mbilbille__jpnforphp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bilbille__jpnforphp"/>
    <n v="262"/>
    <n v="661"/>
    <s v="2012-05-05 00:33:11 +0000"/>
    <s v="2017-07-26 14:35:05 +0000"/>
    <n v="1908"/>
    <n v="62"/>
    <b v="1"/>
    <n v="0"/>
    <n v="7.6335877862595417E-3"/>
    <s v="2017"/>
    <x v="0"/>
    <x v="3"/>
  </r>
  <r>
    <s v="mozilla__ichnaea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6"/>
    <n v="1"/>
    <n v="1"/>
    <n v="2"/>
    <n v="0"/>
    <n v="48"/>
    <n v="48"/>
    <n v="784"/>
    <n v="7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ozilla__ichnaea"/>
    <n v="3099"/>
    <n v="12472"/>
    <s v="2013-04-17 13:40:08 +0000"/>
    <s v="2018-08-30 16:44:25 +0000"/>
    <n v="1961"/>
    <n v="64"/>
    <b v="1"/>
    <n v="8.1591024987251407E-3"/>
    <n v="6.4536947402387866E-4"/>
    <s v="2018"/>
    <x v="0"/>
    <x v="3"/>
  </r>
  <r>
    <s v="outbrain__orchestrator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29"/>
    <n v="8"/>
    <n v="1"/>
    <n v="3"/>
    <n v="0"/>
    <n v="1"/>
    <n v="1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375"/>
    <s v="0_FLAT"/>
    <s v="0_NONE"/>
    <s v="outbrain__orchestrator"/>
    <n v="979"/>
    <n v="4281"/>
    <s v="2014-04-24 12:06:37 +0000"/>
    <s v="2016-12-08 14:29:25 +0000"/>
    <n v="959"/>
    <n v="31"/>
    <b v="1"/>
    <n v="0.23879040667361837"/>
    <n v="3.0643513789581204E-3"/>
    <s v="2016"/>
    <x v="0"/>
    <x v="0"/>
  </r>
  <r>
    <s v="portrino__px_hybrid_auth"/>
    <s v="0_FROZEN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17"/>
    <n v="17"/>
    <n v="2"/>
    <n v="2"/>
    <n v="0"/>
    <n v="2"/>
    <n v="2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1764705882352941"/>
    <s v="0_FLAT"/>
    <s v="0_NONE"/>
    <s v="portrino__px_hybrid_auth"/>
    <n v="79"/>
    <n v="857"/>
    <s v="2015-04-09 05:33:37 +0000"/>
    <s v="2017-04-26 11:30:09 +0000"/>
    <n v="748"/>
    <n v="24"/>
    <b v="1"/>
    <n v="0.69117647058823528"/>
    <n v="2.5316455696202531E-2"/>
    <s v="2017"/>
    <x v="1"/>
    <x v="0"/>
  </r>
  <r>
    <s v="prooph__pdo-snapshot-store"/>
    <s v="0_FROZEN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98"/>
    <n v="17"/>
    <n v="2"/>
    <n v="3"/>
    <n v="0"/>
    <n v="1"/>
    <n v="1"/>
    <n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7647058823529413"/>
    <s v="0_FLAT"/>
    <s v="0_NONE"/>
    <s v="prooph__pdo-snapshot-store"/>
    <n v="76"/>
    <n v="181"/>
    <s v="2016-12-02 09:04:23 +0000"/>
    <s v="2019-04-26 23:36:01 +0000"/>
    <n v="875"/>
    <n v="28"/>
    <b v="1"/>
    <n v="0.56914285714285717"/>
    <n v="3.9473684210526314E-2"/>
    <s v="2019"/>
    <x v="1"/>
    <x v="0"/>
  </r>
  <r>
    <s v="protosam__hostcontrol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2"/>
    <n v="1"/>
    <n v="1"/>
    <n v="7"/>
    <n v="0"/>
    <n v="12"/>
    <n v="12"/>
    <n v="63"/>
    <n v="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7"/>
    <s v="0_FLAT"/>
    <s v="0_NONE"/>
    <s v="protosam__hostcontrol"/>
    <n v="18"/>
    <n v="1258"/>
    <s v="2016-01-14 23:46:31 +0000"/>
    <s v="2018-12-23 07:10:58 +0000"/>
    <n v="1073"/>
    <n v="35"/>
    <b v="1"/>
    <n v="1.1183597390493943E-2"/>
    <n v="0.3888888888888889"/>
    <s v="2018"/>
    <x v="0"/>
    <x v="0"/>
  </r>
  <r>
    <s v="RichMercer__ContentMetadata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3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RichMercer__ContentMetadata"/>
    <n v="40"/>
    <n v="126"/>
    <s v="2016-07-03 17:51:06 +0000"/>
    <s v="2019-03-22 11:13:10 +0000"/>
    <n v="991"/>
    <n v="32"/>
    <b v="1"/>
    <n v="0"/>
    <n v="7.4999999999999997E-2"/>
    <s v="2019"/>
    <x v="0"/>
    <x v="0"/>
  </r>
  <r>
    <s v="rill-event-sourcing__rill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0"/>
    <n v="1"/>
    <n v="1"/>
    <n v="2"/>
    <n v="0"/>
    <n v="2"/>
    <n v="2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rill-event-sourcing__rill"/>
    <n v="152"/>
    <n v="385"/>
    <s v="2014-07-08 14:20:42 +0000"/>
    <s v="2016-12-29 11:07:41 +0000"/>
    <n v="904"/>
    <n v="29"/>
    <b v="1"/>
    <n v="2.2123893805309734E-2"/>
    <n v="1.3157894736842105E-2"/>
    <s v="2016"/>
    <x v="0"/>
    <x v="0"/>
  </r>
  <r>
    <s v="RiotingNerds__sails-hook-audittrail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21"/>
    <n v="11"/>
    <n v="1"/>
    <n v="2"/>
    <n v="0"/>
    <n v="1"/>
    <n v="1"/>
    <n v="1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RiotingNerds__sails-hook-audittrail"/>
    <n v="39"/>
    <n v="116"/>
    <s v="2015-07-06 15:43:20 +0000"/>
    <s v="2016-05-28 17:40:04 +0000"/>
    <n v="327"/>
    <n v="10"/>
    <b v="1"/>
    <n v="0.98165137614678899"/>
    <n v="5.128205128205128E-2"/>
    <s v="2016"/>
    <x v="0"/>
    <x v="2"/>
  </r>
  <r>
    <s v="rogeriopvl__nodo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7"/>
    <n v="1"/>
    <n v="1"/>
    <n v="3"/>
    <n v="0"/>
    <n v="2"/>
    <n v="2"/>
    <n v="2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rogeriopvl__nodo"/>
    <n v="145"/>
    <n v="583"/>
    <s v="2012-04-19 09:44:24 +0000"/>
    <s v="2017-06-12 12:17:27 +0000"/>
    <n v="1880"/>
    <n v="61"/>
    <b v="1"/>
    <n v="3.7234042553191491E-3"/>
    <n v="2.0689655172413793E-2"/>
    <s v="2017"/>
    <x v="0"/>
    <x v="3"/>
  </r>
  <r>
    <s v="saltzm__yadi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8"/>
    <n v="8"/>
    <n v="24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saltzm__yadi"/>
    <n v="128"/>
    <n v="585"/>
    <s v="2013-09-30 14:04:58 +0000"/>
    <s v="2014-02-04 18:19:33 +0000"/>
    <n v="127"/>
    <n v="4"/>
    <b v="1"/>
    <n v="0"/>
    <n v="1.5625E-2"/>
    <s v="2014"/>
    <x v="0"/>
    <x v="2"/>
  </r>
  <r>
    <s v="shopware__shopware"/>
    <s v="0_FROZEN"/>
    <s v="3_LONG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072"/>
    <n v="69"/>
    <n v="6"/>
    <n v="11"/>
    <n v="0"/>
    <n v="227"/>
    <n v="227"/>
    <n v="1665"/>
    <n v="16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5942028985507245"/>
    <s v="0_FLAT"/>
    <s v="0_NONE"/>
    <s v="shopware__shopware"/>
    <n v="11399"/>
    <n v="102329"/>
    <s v="2012-08-28 09:53:45 +0000"/>
    <s v="2019-05-22 08:24:53 +0000"/>
    <n v="2457"/>
    <n v="80"/>
    <b v="1"/>
    <n v="0.84330484330484334"/>
    <n v="9.6499692955522411E-4"/>
    <s v="2019"/>
    <x v="2"/>
    <x v="5"/>
  </r>
  <r>
    <s v="shouldbee__reserved-usernames"/>
    <s v="0_FROZEN"/>
    <s v="3_LONG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663"/>
    <n v="55"/>
    <n v="5"/>
    <n v="1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shouldbee__reserved-usernames"/>
    <n v="19"/>
    <n v="64"/>
    <s v="2014-07-30 08:23:45 +0000"/>
    <s v="2019-02-17 21:08:23 +0000"/>
    <n v="1663"/>
    <n v="54"/>
    <b v="1"/>
    <n v="1"/>
    <n v="0.52631578947368418"/>
    <s v="2019"/>
    <x v="3"/>
    <x v="1"/>
  </r>
  <r>
    <s v="starbs__yeh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starbs__yeh"/>
    <n v="33"/>
    <n v="98"/>
    <s v="2014-12-12 22:19:33 +0000"/>
    <s v="2016-11-26 17:59:33 +0000"/>
    <n v="714"/>
    <n v="23"/>
    <b v="1"/>
    <n v="0"/>
    <n v="6.0606060606060608E-2"/>
    <s v="2016"/>
    <x v="0"/>
    <x v="4"/>
  </r>
  <r>
    <s v="symfony__security-acl"/>
    <s v="0_FROZEN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69"/>
    <n v="16"/>
    <n v="2"/>
    <n v="2"/>
    <n v="0"/>
    <n v="5"/>
    <n v="5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25"/>
    <s v="0_FLAT"/>
    <s v="0_NONE"/>
    <s v="symfony__security-acl"/>
    <n v="89"/>
    <n v="404"/>
    <s v="2013-06-18 21:56:09 +0000"/>
    <s v="2018-12-13 12:37:37 +0000"/>
    <n v="2003"/>
    <n v="65"/>
    <b v="1"/>
    <n v="0.23414877683474788"/>
    <n v="2.247191011235955E-2"/>
    <s v="2018"/>
    <x v="1"/>
    <x v="3"/>
  </r>
  <r>
    <s v="taskrabbit__empujar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"/>
    <n v="1"/>
    <n v="1"/>
    <n v="3"/>
    <n v="0"/>
    <n v="3"/>
    <n v="3"/>
    <n v="17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taskrabbit__empujar"/>
    <n v="98"/>
    <n v="172"/>
    <s v="2015-08-27 13:53:33 +0000"/>
    <s v="2019-03-08 03:12:16 +0000"/>
    <n v="1288"/>
    <n v="42"/>
    <b v="1"/>
    <n v="7.7639751552795026E-4"/>
    <n v="3.0612244897959183E-2"/>
    <s v="2019"/>
    <x v="0"/>
    <x v="6"/>
  </r>
  <r>
    <s v="theskyinflames__bpulse-go-client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8"/>
    <n v="1"/>
    <n v="1"/>
    <n v="2"/>
    <n v="0"/>
    <n v="2"/>
    <n v="2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theskyinflames__bpulse-go-client"/>
    <n v="105"/>
    <n v="11857"/>
    <s v="2015-09-08 14:56:03 +0000"/>
    <s v="2018-01-12 10:24:09 +0000"/>
    <n v="856"/>
    <n v="28"/>
    <b v="1"/>
    <n v="9.3457943925233638E-3"/>
    <n v="1.9047619047619049E-2"/>
    <s v="2018"/>
    <x v="0"/>
    <x v="0"/>
  </r>
  <r>
    <s v="voxpelli__node-connect-pg-simple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9"/>
    <n v="1"/>
    <n v="1"/>
    <n v="2"/>
    <n v="0"/>
    <n v="1"/>
    <n v="1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voxpelli__node-connect-pg-simple"/>
    <n v="136"/>
    <n v="223"/>
    <s v="2014-03-05 09:03:09 +0000"/>
    <s v="2019-04-30 22:26:20 +0000"/>
    <n v="1882"/>
    <n v="61"/>
    <b v="1"/>
    <n v="1.5409139213602551E-2"/>
    <n v="1.4705882352941176E-2"/>
    <s v="2019"/>
    <x v="0"/>
    <x v="3"/>
  </r>
  <r>
    <s v="zphalcon__phalcon-tip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3"/>
    <n v="1"/>
    <n v="1"/>
    <n v="2"/>
    <n v="0"/>
    <n v="18"/>
    <n v="18"/>
    <n v="129"/>
    <n v="1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zphalcon__phalcon-tip"/>
    <n v="81"/>
    <n v="489"/>
    <s v="2014-11-09 03:09:17 +0000"/>
    <s v="2016-10-12 06:17:05 +0000"/>
    <n v="703"/>
    <n v="23"/>
    <b v="1"/>
    <n v="1.849217638691323E-2"/>
    <n v="2.4691358024691357E-2"/>
    <s v="2016"/>
    <x v="0"/>
    <x v="4"/>
  </r>
  <r>
    <s v="ankitjain28may__registration-module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2"/>
    <n v="1"/>
    <n v="1"/>
    <n v="2"/>
    <n v="0.5"/>
    <n v="2"/>
    <n v="2"/>
    <n v="9"/>
    <n v="9"/>
    <n v="0"/>
    <n v="0"/>
    <n v="0"/>
    <n v="0"/>
    <n v="0"/>
    <n v="0"/>
    <n v="0"/>
    <n v="1"/>
    <n v="0"/>
    <n v="1"/>
    <n v="1"/>
    <n v="0"/>
    <n v="0"/>
    <n v="0"/>
    <n v="0.5"/>
    <n v="1"/>
    <n v="1"/>
    <n v="0.5"/>
    <n v="7.6923076923076927E-2"/>
    <n v="1"/>
    <n v="1"/>
    <n v="1"/>
    <n v="0"/>
    <n v="1"/>
    <n v="2"/>
    <s v="0_FLAT"/>
    <s v="10_FEW_SMALL_A-COMMITS"/>
    <s v="ankitjain28may__registration-module"/>
    <n v="86"/>
    <n v="232"/>
    <s v="2016-04-19 19:19:30 +0000"/>
    <s v="2017-01-24 20:05:01 +0000"/>
    <n v="280"/>
    <n v="9"/>
    <b v="1"/>
    <n v="4.2857142857142858E-2"/>
    <n v="2.3255813953488372E-2"/>
    <s v="2017"/>
    <x v="0"/>
    <x v="2"/>
  </r>
  <r>
    <s v="APTrust__exchange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4"/>
    <n v="1"/>
    <n v="1"/>
    <n v="2"/>
    <n v="0.5"/>
    <n v="3"/>
    <n v="3"/>
    <n v="28"/>
    <n v="31"/>
    <n v="0"/>
    <n v="0"/>
    <n v="0"/>
    <n v="0"/>
    <n v="6"/>
    <n v="3"/>
    <n v="0"/>
    <n v="0"/>
    <n v="6"/>
    <n v="3"/>
    <n v="9"/>
    <n v="3"/>
    <n v="6"/>
    <n v="6"/>
    <n v="1.5"/>
    <n v="3"/>
    <n v="3"/>
    <n v="4.5"/>
    <n v="1.8"/>
    <n v="9"/>
    <n v="9"/>
    <n v="1"/>
    <n v="0.66666666666666663"/>
    <n v="1"/>
    <n v="2"/>
    <s v="0_FLAT"/>
    <s v="10_FEW_SMALL_A-COMMITS"/>
    <s v="APTrust__exchange"/>
    <n v="1664"/>
    <n v="16720"/>
    <s v="2015-08-25 18:12:52 +0000"/>
    <s v="2019-05-22 13:28:44 +0000"/>
    <n v="1365"/>
    <n v="44"/>
    <b v="1"/>
    <n v="2.9304029304029304E-3"/>
    <n v="1.201923076923077E-3"/>
    <s v="2019"/>
    <x v="0"/>
    <x v="6"/>
  </r>
  <r>
    <s v="atomjump__loop-server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92"/>
    <n v="10"/>
    <n v="1"/>
    <n v="8"/>
    <n v="0.125"/>
    <n v="10"/>
    <n v="10"/>
    <n v="70"/>
    <n v="69"/>
    <n v="0"/>
    <n v="0"/>
    <n v="0"/>
    <n v="0"/>
    <n v="0"/>
    <n v="1"/>
    <n v="0"/>
    <n v="0"/>
    <n v="0"/>
    <n v="1"/>
    <n v="1"/>
    <n v="0"/>
    <n v="0"/>
    <n v="0"/>
    <n v="0.125"/>
    <n v="0.1"/>
    <n v="1"/>
    <n v="0.125"/>
    <n v="3.4129692832764505E-3"/>
    <n v="0.1"/>
    <n v="1"/>
    <n v="1"/>
    <n v="0"/>
    <n v="0.1"/>
    <n v="0.8"/>
    <s v="0_FLAT"/>
    <s v="10_FEW_SMALL_A-COMMITS"/>
    <s v="atomjump__loop-server"/>
    <n v="1004"/>
    <n v="1785"/>
    <s v="2016-04-14 21:44:10 +0000"/>
    <s v="2019-04-30 00:20:45 +0000"/>
    <n v="1110"/>
    <n v="36"/>
    <b v="1"/>
    <n v="0.26306306306306304"/>
    <n v="7.9681274900398405E-3"/>
    <s v="2019"/>
    <x v="0"/>
    <x v="6"/>
  </r>
  <r>
    <s v="blueriver__MuraCMS"/>
    <s v="1_ALMOST_FROZEN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392"/>
    <n v="13"/>
    <n v="2"/>
    <n v="5"/>
    <n v="0.2"/>
    <n v="41"/>
    <n v="41"/>
    <n v="458"/>
    <n v="458"/>
    <n v="0"/>
    <n v="0"/>
    <n v="0"/>
    <n v="0"/>
    <n v="0"/>
    <n v="0"/>
    <n v="3"/>
    <n v="0"/>
    <n v="0"/>
    <n v="3"/>
    <n v="3"/>
    <n v="0"/>
    <n v="0"/>
    <n v="0"/>
    <n v="0.6"/>
    <n v="0.23076923076923"/>
    <n v="1.5"/>
    <n v="0.6"/>
    <n v="7.6335877862595417E-3"/>
    <n v="0.23076923076923"/>
    <n v="1.5"/>
    <n v="1"/>
    <n v="0"/>
    <n v="7.6923076923076927E-2"/>
    <n v="0.38461538461538464"/>
    <s v="0_FLAT"/>
    <s v="10_FEW_SMALL_A-COMMITS"/>
    <s v="blueriver__MuraCMS"/>
    <n v="13797"/>
    <n v="123980"/>
    <s v="2009-03-26 04:35:20 +0000"/>
    <s v="2019-05-24 23:53:46 +0000"/>
    <n v="3711"/>
    <n v="121"/>
    <b v="1"/>
    <n v="0.10563190514686069"/>
    <n v="3.6239762267159525E-4"/>
    <s v="2019"/>
    <x v="1"/>
    <x v="7"/>
  </r>
  <r>
    <s v="chill117__express-mysql-session"/>
    <s v="1_ALMOST_FROZEN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934"/>
    <n v="31"/>
    <n v="3"/>
    <n v="2"/>
    <n v="0.5"/>
    <n v="1"/>
    <n v="1"/>
    <n v="3"/>
    <n v="3"/>
    <n v="0"/>
    <n v="0"/>
    <n v="0"/>
    <n v="0"/>
    <n v="0"/>
    <n v="0"/>
    <n v="2"/>
    <n v="0"/>
    <n v="0"/>
    <n v="2"/>
    <n v="2"/>
    <n v="0"/>
    <n v="0"/>
    <n v="0"/>
    <n v="1"/>
    <n v="6.4516129032257993E-2"/>
    <n v="0.66666666666666596"/>
    <n v="1"/>
    <n v="2.1390374331550803E-3"/>
    <n v="6.4516129032257993E-2"/>
    <n v="0.66666666666666596"/>
    <n v="1"/>
    <n v="0"/>
    <n v="3.2258064516129031E-2"/>
    <n v="6.4516129032258063E-2"/>
    <s v="0_FLAT"/>
    <s v="10_FEW_SMALL_A-COMMITS"/>
    <s v="chill117__express-mysql-session"/>
    <n v="214"/>
    <n v="553"/>
    <s v="2013-11-17 05:36:45 +0000"/>
    <s v="2019-05-15 15:09:25 +0000"/>
    <n v="2005"/>
    <n v="65"/>
    <b v="1"/>
    <n v="0.46583541147132168"/>
    <n v="9.3457943925233638E-3"/>
    <s v="2019"/>
    <x v="4"/>
    <x v="3"/>
  </r>
  <r>
    <s v="colbygk__ARS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"/>
    <n v="1"/>
    <n v="1"/>
    <n v="8"/>
    <n v="0.125"/>
    <n v="2"/>
    <n v="2"/>
    <n v="9"/>
    <n v="10"/>
    <n v="0"/>
    <n v="0"/>
    <n v="0"/>
    <n v="0"/>
    <n v="1"/>
    <n v="0"/>
    <n v="0"/>
    <n v="0"/>
    <n v="1"/>
    <n v="0"/>
    <n v="1"/>
    <n v="0.125"/>
    <n v="1"/>
    <n v="1"/>
    <n v="0"/>
    <n v="0"/>
    <n v="0"/>
    <n v="0.125"/>
    <n v="0.25"/>
    <n v="1"/>
    <n v="1"/>
    <n v="1"/>
    <n v="1"/>
    <n v="1"/>
    <n v="8"/>
    <s v="0_FLAT"/>
    <s v="10_FEW_SMALL_A-COMMITS"/>
    <s v="colbygk__ARS"/>
    <n v="89"/>
    <n v="584"/>
    <s v="2015-02-26 23:33:57 +0000"/>
    <s v="2015-04-15 22:21:31 +0000"/>
    <n v="47"/>
    <n v="1"/>
    <b v="1"/>
    <n v="6.3829787234042548E-2"/>
    <n v="8.98876404494382E-2"/>
    <s v="2015"/>
    <x v="0"/>
    <x v="2"/>
  </r>
  <r>
    <s v="conceptsandtraining__libtree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310"/>
    <n v="11"/>
    <n v="1"/>
    <n v="3"/>
    <n v="0.33333333333333331"/>
    <n v="2"/>
    <n v="2"/>
    <n v="6"/>
    <n v="6"/>
    <n v="0"/>
    <n v="0"/>
    <n v="0"/>
    <n v="0"/>
    <n v="0"/>
    <n v="0"/>
    <n v="4"/>
    <n v="0"/>
    <n v="0"/>
    <n v="4"/>
    <n v="4"/>
    <n v="0"/>
    <n v="0"/>
    <n v="0"/>
    <n v="1.3333333333333299"/>
    <n v="0.36363636363636298"/>
    <n v="4"/>
    <n v="1.3333333333333299"/>
    <n v="1.2861736334405145E-2"/>
    <n v="0.36363636363636298"/>
    <n v="4"/>
    <n v="1"/>
    <n v="0"/>
    <n v="9.0909090909090912E-2"/>
    <n v="0.27272727272727271"/>
    <s v="0_FLAT"/>
    <s v="10_FEW_SMALL_A-COMMITS"/>
    <s v="conceptsandtraining__libtree"/>
    <n v="301"/>
    <n v="851"/>
    <s v="2015-07-21 09:56:30 +0000"/>
    <s v="2017-03-07 10:11:53 +0000"/>
    <n v="595"/>
    <n v="19"/>
    <b v="1"/>
    <n v="0.52100840336134457"/>
    <n v="9.9667774086378731E-3"/>
    <s v="2017"/>
    <x v="0"/>
    <x v="4"/>
  </r>
  <r>
    <s v="DevMine__repotool"/>
    <s v="1_ALMOST_FROZEN"/>
    <s v="1_SHORT"/>
    <s v="1_VERY_SMALL"/>
    <s v="31_Rise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5_EXP_MOSTLY"/>
    <m/>
    <n v="146"/>
    <n v="5"/>
    <n v="1"/>
    <n v="4"/>
    <n v="0.5"/>
    <n v="1"/>
    <n v="2"/>
    <n v="12"/>
    <n v="18"/>
    <n v="1"/>
    <n v="0"/>
    <n v="7"/>
    <n v="0"/>
    <n v="0"/>
    <n v="1"/>
    <n v="0"/>
    <n v="0"/>
    <n v="7"/>
    <n v="1"/>
    <n v="8"/>
    <n v="1.75"/>
    <n v="1.4"/>
    <n v="7"/>
    <n v="0.25"/>
    <n v="0.2"/>
    <n v="1"/>
    <n v="2"/>
    <n v="5.4421768707482991E-2"/>
    <n v="1.6"/>
    <n v="8"/>
    <n v="2"/>
    <n v="0.875"/>
    <n v="0.4"/>
    <n v="0.8"/>
    <s v="11_ALMOST_FLAT"/>
    <s v="10_FEW_SMALL_A-COMMITS"/>
    <s v="DevMine__repotool"/>
    <n v="90"/>
    <n v="150"/>
    <s v="2015-01-08 14:34:31 +0000"/>
    <s v="2015-08-30 07:18:51 +0000"/>
    <n v="233"/>
    <n v="7"/>
    <b v="1"/>
    <n v="0.62660944206008584"/>
    <n v="4.4444444444444446E-2"/>
    <s v="2015"/>
    <x v="0"/>
    <x v="2"/>
  </r>
  <r>
    <s v="dneustadt__majima"/>
    <s v="1_ALMOST_FROZEN"/>
    <s v="0_VERY_SHORT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"/>
    <n v="1"/>
    <n v="1"/>
    <n v="2"/>
    <n v="0.5"/>
    <n v="2"/>
    <n v="3"/>
    <n v="8"/>
    <n v="10"/>
    <n v="1"/>
    <n v="0"/>
    <n v="2"/>
    <n v="0"/>
    <n v="0"/>
    <n v="0"/>
    <n v="0"/>
    <n v="0"/>
    <n v="2"/>
    <n v="0"/>
    <n v="2"/>
    <n v="1"/>
    <n v="2"/>
    <n v="2"/>
    <n v="0"/>
    <n v="0"/>
    <n v="0"/>
    <n v="1"/>
    <n v="0.5"/>
    <n v="2"/>
    <n v="2"/>
    <n v="1.5"/>
    <n v="1"/>
    <n v="1"/>
    <n v="2"/>
    <s v="11_ALMOST_FLAT"/>
    <s v="10_FEW_SMALL_A-COMMITS"/>
    <s v="dneustadt__majima"/>
    <n v="20"/>
    <n v="100"/>
    <s v="2017-09-02 13:35:57 +0000"/>
    <s v="2017-09-06 22:13:34 +0000"/>
    <n v="4"/>
    <n v="0"/>
    <b v="1"/>
    <n v="0.75"/>
    <n v="0.1"/>
    <s v="2017"/>
    <x v="0"/>
    <x v="2"/>
  </r>
  <r>
    <s v="dotkernel__frontend"/>
    <s v="1_ALMOST_FROZEN"/>
    <s v="1_SHORT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72"/>
    <n v="6"/>
    <n v="1"/>
    <n v="4"/>
    <n v="0.25"/>
    <n v="5"/>
    <n v="6"/>
    <n v="22"/>
    <n v="28"/>
    <n v="1"/>
    <n v="0"/>
    <n v="6"/>
    <n v="0"/>
    <n v="0"/>
    <n v="0"/>
    <n v="0"/>
    <n v="0"/>
    <n v="6"/>
    <n v="0"/>
    <n v="6"/>
    <n v="1.5"/>
    <n v="1"/>
    <n v="6"/>
    <n v="0"/>
    <n v="0"/>
    <n v="0"/>
    <n v="1.5"/>
    <n v="3.4682080924855488E-2"/>
    <n v="1"/>
    <n v="6"/>
    <n v="1.2"/>
    <n v="1"/>
    <n v="0.16666666666666666"/>
    <n v="0.66666666666666663"/>
    <s v="11_ALMOST_FLAT"/>
    <s v="10_FEW_SMALL_A-COMMITS"/>
    <s v="dotkernel__frontend"/>
    <n v="100"/>
    <n v="762"/>
    <s v="2016-10-12 16:18:26 +0000"/>
    <s v="2018-11-20 13:56:34 +0000"/>
    <n v="768"/>
    <n v="25"/>
    <b v="1"/>
    <n v="0.22395833333333334"/>
    <n v="0.04"/>
    <s v="2018"/>
    <x v="0"/>
    <x v="0"/>
  </r>
  <r>
    <s v="eldersantos__winston-postgre"/>
    <s v="1_ALMOST_FROZEN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24"/>
    <n v="1"/>
    <n v="1"/>
    <n v="4"/>
    <n v="0.5"/>
    <n v="1"/>
    <n v="1"/>
    <n v="3"/>
    <n v="4"/>
    <n v="0"/>
    <n v="0"/>
    <n v="0"/>
    <n v="0"/>
    <n v="2"/>
    <n v="1"/>
    <n v="1"/>
    <n v="0"/>
    <n v="2"/>
    <n v="2"/>
    <n v="4"/>
    <n v="0.5"/>
    <n v="2"/>
    <n v="2"/>
    <n v="0.5"/>
    <n v="2"/>
    <n v="2"/>
    <n v="1"/>
    <n v="0.16"/>
    <n v="4"/>
    <n v="4"/>
    <n v="1"/>
    <n v="0.5"/>
    <n v="2"/>
    <n v="4"/>
    <s v="0_FLAT"/>
    <s v="10_FEW_SMALL_A-COMMITS"/>
    <s v="eldersantos__winston-postgre"/>
    <n v="14"/>
    <n v="35"/>
    <s v="2014-07-31 23:45:11 +0000"/>
    <s v="2014-09-21 02:35:28 +0000"/>
    <n v="51"/>
    <n v="1"/>
    <b v="1"/>
    <n v="0.47058823529411764"/>
    <n v="0.2857142857142857"/>
    <s v="2014"/>
    <x v="0"/>
    <x v="2"/>
  </r>
  <r>
    <s v="enova__prodder"/>
    <s v="1_ALMOST_FROZEN"/>
    <s v="1_SHORT"/>
    <s v="1_VERY_SMALL"/>
    <s v="91_DO-UNDO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250"/>
    <n v="9"/>
    <n v="1"/>
    <n v="3"/>
    <n v="0.33333333333333331"/>
    <n v="5"/>
    <n v="5"/>
    <n v="14"/>
    <n v="14"/>
    <n v="1"/>
    <n v="1"/>
    <n v="2"/>
    <n v="2"/>
    <n v="0"/>
    <n v="0"/>
    <n v="0"/>
    <n v="0"/>
    <n v="2"/>
    <n v="2"/>
    <n v="4"/>
    <n v="0.66666666666666596"/>
    <n v="0.22222222222222199"/>
    <n v="2"/>
    <n v="0.66666666666666596"/>
    <n v="0.22222222222222199"/>
    <n v="2"/>
    <n v="1.3333333333333299"/>
    <n v="1.5936254980079681E-2"/>
    <n v="0.44444444444444398"/>
    <n v="4"/>
    <n v="1"/>
    <n v="0.5"/>
    <n v="0.1111111111111111"/>
    <n v="0.33333333333333331"/>
    <s v="11_ALMOST_FLAT"/>
    <s v="10_FEW_SMALL_A-COMMITS"/>
    <s v="enova__prodder"/>
    <n v="30"/>
    <n v="82"/>
    <s v="2016-02-17 20:15:58 +0000"/>
    <s v="2018-06-06 23:11:59 +0000"/>
    <n v="840"/>
    <n v="27"/>
    <b v="1"/>
    <n v="0.29761904761904762"/>
    <n v="0.1"/>
    <s v="2018"/>
    <x v="0"/>
    <x v="0"/>
  </r>
  <r>
    <s v="etsy__mixer"/>
    <s v="1_ALMOST_FROZEN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461"/>
    <n v="16"/>
    <n v="2"/>
    <n v="2"/>
    <n v="0.5"/>
    <n v="7"/>
    <n v="7"/>
    <n v="29"/>
    <n v="30"/>
    <n v="0"/>
    <n v="0"/>
    <n v="0"/>
    <n v="0"/>
    <n v="1"/>
    <n v="0"/>
    <n v="0"/>
    <n v="0"/>
    <n v="1"/>
    <n v="0"/>
    <n v="1"/>
    <n v="0.5"/>
    <n v="6.25E-2"/>
    <n v="0.5"/>
    <n v="0"/>
    <n v="0"/>
    <n v="0"/>
    <n v="0.5"/>
    <n v="2.1645021645021645E-3"/>
    <n v="6.25E-2"/>
    <n v="0.5"/>
    <n v="1"/>
    <n v="1"/>
    <n v="6.25E-2"/>
    <n v="0.125"/>
    <s v="0_FLAT"/>
    <s v="10_FEW_SMALL_A-COMMITS"/>
    <s v="etsy__mixer"/>
    <n v="9"/>
    <n v="164"/>
    <s v="2015-09-16 20:49:56 +0000"/>
    <s v="2016-12-20 23:11:06 +0000"/>
    <n v="461"/>
    <n v="15"/>
    <b v="1"/>
    <n v="1"/>
    <n v="0.22222222222222221"/>
    <s v="2016"/>
    <x v="1"/>
    <x v="4"/>
  </r>
  <r>
    <s v="flynn__flynn-subdomainer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6"/>
    <n v="1"/>
    <n v="1"/>
    <n v="2"/>
    <n v="0.5"/>
    <n v="1"/>
    <n v="1"/>
    <n v="10"/>
    <n v="11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3.7037037037037035E-2"/>
    <n v="1"/>
    <n v="1"/>
    <n v="1"/>
    <n v="1"/>
    <n v="1"/>
    <n v="2"/>
    <s v="0_FLAT"/>
    <s v="10_FEW_SMALL_A-COMMITS"/>
    <s v="flynn__flynn-subdomainer"/>
    <n v="7"/>
    <n v="168"/>
    <s v="2015-05-07 18:22:13 +0000"/>
    <s v="2015-06-02 22:23:36 +0000"/>
    <n v="26"/>
    <n v="0"/>
    <b v="1"/>
    <n v="1"/>
    <n v="0.2857142857142857"/>
    <s v="2015"/>
    <x v="0"/>
    <x v="2"/>
  </r>
  <r>
    <s v="georgringer__logging"/>
    <s v="1_ALMOST_FROZEN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46"/>
    <n v="2"/>
    <n v="1"/>
    <n v="4"/>
    <n v="0.5"/>
    <n v="1"/>
    <n v="1"/>
    <n v="11"/>
    <n v="14"/>
    <n v="0"/>
    <n v="0"/>
    <n v="0"/>
    <n v="0"/>
    <n v="3"/>
    <n v="0"/>
    <n v="0"/>
    <n v="1"/>
    <n v="3"/>
    <n v="1"/>
    <n v="4"/>
    <n v="0.75"/>
    <n v="1.5"/>
    <n v="3"/>
    <n v="0.25"/>
    <n v="0.5"/>
    <n v="1"/>
    <n v="1"/>
    <n v="8.5106382978723402E-2"/>
    <n v="2"/>
    <n v="4"/>
    <n v="1"/>
    <n v="0.75"/>
    <n v="1"/>
    <n v="2"/>
    <s v="0_FLAT"/>
    <s v="10_FEW_SMALL_A-COMMITS"/>
    <s v="georgringer__logging"/>
    <n v="66"/>
    <n v="251"/>
    <s v="2014-10-31 18:49:21 +0000"/>
    <s v="2017-05-17 09:57:05 +0000"/>
    <n v="928"/>
    <n v="30"/>
    <b v="1"/>
    <n v="4.9568965517241381E-2"/>
    <n v="6.0606060606060608E-2"/>
    <s v="2017"/>
    <x v="0"/>
    <x v="0"/>
  </r>
  <r>
    <s v="guardian__alerta"/>
    <s v="1_ALMOST_FROZEN"/>
    <s v="2_MODERATE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s v="??ALMOST FROZEN??"/>
    <n v="585"/>
    <n v="20"/>
    <n v="2"/>
    <n v="13"/>
    <n v="0.15384615384615385"/>
    <n v="8"/>
    <n v="9"/>
    <n v="79"/>
    <n v="89"/>
    <n v="1"/>
    <n v="0"/>
    <n v="7"/>
    <n v="0"/>
    <n v="3"/>
    <n v="0"/>
    <n v="0"/>
    <n v="0"/>
    <n v="10"/>
    <n v="0"/>
    <n v="10"/>
    <n v="0.76923076923076905"/>
    <n v="0.5"/>
    <n v="5"/>
    <n v="0"/>
    <n v="0"/>
    <n v="0"/>
    <n v="0.76923076923076905"/>
    <n v="1.7064846416382253E-2"/>
    <n v="0.5"/>
    <n v="5"/>
    <n v="1.125"/>
    <n v="1"/>
    <n v="0.1"/>
    <n v="0.65"/>
    <s v="11_ALMOST_FLAT"/>
    <s v="11_FOCUSEDA-COMMITS"/>
    <s v="guardian__alerta"/>
    <n v="2687"/>
    <n v="12244"/>
    <s v="2012-03-27 14:27:40 +0000"/>
    <s v="2019-05-23 22:01:12 +0000"/>
    <n v="2613"/>
    <n v="85"/>
    <b v="1"/>
    <n v="0.22388059701492538"/>
    <n v="4.8381094157052473E-3"/>
    <s v="2019"/>
    <x v="1"/>
    <x v="8"/>
  </r>
  <r>
    <s v="hugodias__cakegallery"/>
    <s v="1_ALMOST_FROZEN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93"/>
    <n v="13"/>
    <n v="2"/>
    <n v="2"/>
    <n v="0.5"/>
    <n v="2"/>
    <n v="2"/>
    <n v="20"/>
    <n v="21"/>
    <n v="0"/>
    <n v="0"/>
    <n v="0"/>
    <n v="0"/>
    <n v="1"/>
    <n v="0"/>
    <n v="0"/>
    <n v="0"/>
    <n v="1"/>
    <n v="0"/>
    <n v="1"/>
    <n v="0.5"/>
    <n v="7.69230769230769E-2"/>
    <n v="0.5"/>
    <n v="0"/>
    <n v="0"/>
    <n v="0"/>
    <n v="0.5"/>
    <n v="2.5380710659898475E-3"/>
    <n v="7.69230769230769E-2"/>
    <n v="0.5"/>
    <n v="1"/>
    <n v="1"/>
    <n v="7.6923076923076927E-2"/>
    <n v="0.15384615384615385"/>
    <s v="0_FLAT"/>
    <s v="10_FEW_SMALL_A-COMMITS"/>
    <s v="hugodias__cakegallery"/>
    <n v="138"/>
    <n v="452"/>
    <s v="2014-04-11 16:01:02 +0000"/>
    <s v="2015-07-03 22:42:36 +0000"/>
    <n v="448"/>
    <n v="14"/>
    <b v="1"/>
    <n v="0.8772321428571429"/>
    <n v="1.4492753623188406E-2"/>
    <s v="2015"/>
    <x v="1"/>
    <x v="4"/>
  </r>
  <r>
    <s v="ironsmile__httpms"/>
    <s v="1_ALMOST_FROZEN"/>
    <s v="3_LONG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074"/>
    <n v="36"/>
    <n v="3"/>
    <n v="4"/>
    <n v="0.5"/>
    <n v="3"/>
    <n v="3"/>
    <n v="10"/>
    <n v="11"/>
    <n v="0"/>
    <n v="0"/>
    <n v="0"/>
    <n v="0"/>
    <n v="2"/>
    <n v="1"/>
    <n v="0"/>
    <n v="0"/>
    <n v="2"/>
    <n v="1"/>
    <n v="3"/>
    <n v="0.5"/>
    <n v="5.5555555555555497E-2"/>
    <n v="0.66666666666666596"/>
    <n v="0.25"/>
    <n v="2.77777777777777E-2"/>
    <n v="0.33333333333333298"/>
    <n v="0.75"/>
    <n v="2.7906976744186047E-3"/>
    <n v="8.3333333333333301E-2"/>
    <n v="1"/>
    <n v="1"/>
    <n v="0.66666666666666663"/>
    <n v="5.5555555555555552E-2"/>
    <n v="0.1111111111111111"/>
    <s v="0_FLAT"/>
    <s v="10_FEW_SMALL_A-COMMITS"/>
    <s v="ironsmile__httpms"/>
    <n v="294"/>
    <n v="951"/>
    <s v="2014-01-01 12:51:54 +0000"/>
    <s v="2019-05-19 09:15:28 +0000"/>
    <n v="1963"/>
    <n v="64"/>
    <b v="1"/>
    <n v="0.54712175241976568"/>
    <n v="1.3605442176870748E-2"/>
    <s v="2019"/>
    <x v="5"/>
    <x v="3"/>
  </r>
  <r>
    <s v="jaredbeck__paper_trail-sinatra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39"/>
    <n v="12"/>
    <n v="1"/>
    <n v="3"/>
    <n v="0.33333333333333331"/>
    <n v="2"/>
    <n v="2"/>
    <n v="11"/>
    <n v="13"/>
    <n v="0"/>
    <n v="0"/>
    <n v="0"/>
    <n v="0"/>
    <n v="2"/>
    <n v="0"/>
    <n v="0"/>
    <n v="0"/>
    <n v="2"/>
    <n v="0"/>
    <n v="2"/>
    <n v="0.66666666666666596"/>
    <n v="0.16666666666666599"/>
    <n v="2"/>
    <n v="0"/>
    <n v="0"/>
    <n v="0"/>
    <n v="0.66666666666666596"/>
    <n v="5.8823529411764705E-3"/>
    <n v="0.16666666666666599"/>
    <n v="2"/>
    <n v="1"/>
    <n v="1"/>
    <n v="8.3333333333333329E-2"/>
    <n v="0.25"/>
    <s v="0_FLAT"/>
    <s v="10_FEW_SMALL_A-COMMITS"/>
    <s v="jaredbeck__paper_trail-sinatra"/>
    <n v="28"/>
    <n v="101"/>
    <s v="2017-03-20 04:43:34 +0000"/>
    <s v="2019-03-18 17:19:19 +0000"/>
    <n v="728"/>
    <n v="23"/>
    <b v="1"/>
    <n v="0.46565934065934067"/>
    <n v="0.10714285714285714"/>
    <s v="2019"/>
    <x v="1"/>
    <x v="4"/>
  </r>
  <r>
    <s v="jcoppieters__cody"/>
    <s v="1_ALMOST_FROZEN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610"/>
    <n v="21"/>
    <n v="2"/>
    <n v="13"/>
    <n v="0.15384615384615385"/>
    <n v="10"/>
    <n v="10"/>
    <n v="75"/>
    <n v="75"/>
    <n v="0"/>
    <n v="0"/>
    <n v="0"/>
    <n v="0"/>
    <n v="0"/>
    <n v="0"/>
    <n v="2"/>
    <n v="0"/>
    <n v="0"/>
    <n v="2"/>
    <n v="2"/>
    <n v="0"/>
    <n v="0"/>
    <n v="0"/>
    <n v="0.15384615384615299"/>
    <n v="9.5238095238095205E-2"/>
    <n v="1"/>
    <n v="0.15384615384615299"/>
    <n v="3.2733224222585926E-3"/>
    <n v="9.5238095238095205E-2"/>
    <n v="1"/>
    <n v="1"/>
    <n v="0"/>
    <n v="9.5238095238095233E-2"/>
    <n v="0.61904761904761907"/>
    <s v="0_FLAT"/>
    <s v="10_FEW_SMALL_A-COMMITS"/>
    <s v="jcoppieters__cody"/>
    <n v="267"/>
    <n v="7486"/>
    <s v="2013-03-08 15:44:34 +0000"/>
    <s v="2017-12-01 15:31:28 +0000"/>
    <n v="1728"/>
    <n v="56"/>
    <b v="1"/>
    <n v="0.35300925925925924"/>
    <n v="4.8689138576779027E-2"/>
    <s v="2017"/>
    <x v="1"/>
    <x v="1"/>
  </r>
  <r>
    <s v="jessemillar__stalks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"/>
    <n v="1"/>
    <n v="1"/>
    <n v="2"/>
    <n v="0.5"/>
    <n v="4"/>
    <n v="4"/>
    <n v="19"/>
    <n v="15"/>
    <n v="0"/>
    <n v="0"/>
    <n v="0"/>
    <n v="0"/>
    <n v="0"/>
    <n v="4"/>
    <n v="1"/>
    <n v="0"/>
    <n v="0"/>
    <n v="5"/>
    <n v="5"/>
    <n v="0"/>
    <n v="0"/>
    <n v="0"/>
    <n v="2.5"/>
    <n v="5"/>
    <n v="5"/>
    <n v="2.5"/>
    <n v="1.6666666666666667"/>
    <n v="5"/>
    <n v="5"/>
    <n v="1"/>
    <n v="0"/>
    <n v="1"/>
    <n v="2"/>
    <s v="0_FLAT"/>
    <s v="10_FEW_SMALL_A-COMMITS"/>
    <s v="jessemillar__stalks"/>
    <n v="100"/>
    <n v="316"/>
    <s v="2015-11-06 23:49:00 +0000"/>
    <s v="2016-06-08 22:40:41 +0000"/>
    <n v="214"/>
    <n v="7"/>
    <b v="1"/>
    <n v="9.3457943925233638E-3"/>
    <n v="0.02"/>
    <s v="2016"/>
    <x v="0"/>
    <x v="2"/>
  </r>
  <r>
    <s v="jingweno__jqplay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0"/>
    <n v="1"/>
    <n v="1"/>
    <n v="2"/>
    <n v="0.5"/>
    <n v="1"/>
    <n v="1"/>
    <n v="5"/>
    <n v="6"/>
    <n v="0"/>
    <n v="0"/>
    <n v="0"/>
    <n v="0"/>
    <n v="1"/>
    <n v="0"/>
    <n v="1"/>
    <n v="0"/>
    <n v="1"/>
    <n v="1"/>
    <n v="2"/>
    <n v="0.5"/>
    <n v="1"/>
    <n v="1"/>
    <n v="0.5"/>
    <n v="1"/>
    <n v="1"/>
    <n v="1"/>
    <n v="2"/>
    <n v="2"/>
    <n v="2"/>
    <n v="1"/>
    <n v="0.5"/>
    <n v="1"/>
    <n v="2"/>
    <s v="0_FLAT"/>
    <s v="10_FEW_SMALL_A-COMMITS"/>
    <s v="jingweno__jqplay"/>
    <n v="306"/>
    <n v="2854"/>
    <s v="2014-03-20 19:21:45 +0000"/>
    <s v="2018-11-25 04:31:58 +0000"/>
    <n v="1710"/>
    <n v="56"/>
    <b v="1"/>
    <n v="0"/>
    <n v="6.5359477124183009E-3"/>
    <s v="2018"/>
    <x v="0"/>
    <x v="1"/>
  </r>
  <r>
    <s v="joomlatools__joomla-platform-categories"/>
    <s v="1_ALMOST_FROZEN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578"/>
    <n v="19"/>
    <n v="2"/>
    <n v="2"/>
    <n v="0.5"/>
    <n v="1"/>
    <n v="1"/>
    <n v="29"/>
    <n v="29"/>
    <n v="0"/>
    <n v="0"/>
    <n v="0"/>
    <n v="0"/>
    <n v="0"/>
    <n v="0"/>
    <n v="3"/>
    <n v="0"/>
    <n v="0"/>
    <n v="3"/>
    <n v="3"/>
    <n v="0"/>
    <n v="0"/>
    <n v="0"/>
    <n v="1.5"/>
    <n v="0.157894736842105"/>
    <n v="1.5"/>
    <n v="1.5"/>
    <n v="5.1813471502590676E-3"/>
    <n v="0.157894736842105"/>
    <n v="1.5"/>
    <n v="1"/>
    <n v="0"/>
    <n v="5.2631578947368418E-2"/>
    <n v="0.10526315789473684"/>
    <s v="0_FLAT"/>
    <s v="10_FEW_SMALL_A-COMMITS"/>
    <s v="joomlatools__joomla-platform-categories"/>
    <n v="49"/>
    <n v="184"/>
    <s v="2015-07-07 19:27:31 +0000"/>
    <s v="2018-05-08 08:00:39 +0000"/>
    <n v="1035"/>
    <n v="34"/>
    <b v="1"/>
    <n v="0.55845410628019321"/>
    <n v="4.0816326530612242E-2"/>
    <s v="2018"/>
    <x v="1"/>
    <x v="0"/>
  </r>
  <r>
    <s v="joomlatools__joomla-platform-content"/>
    <s v="1_ALMOST_FROZEN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29"/>
    <n v="28"/>
    <n v="3"/>
    <n v="9"/>
    <n v="0.1111111111111111"/>
    <n v="5"/>
    <n v="5"/>
    <n v="81"/>
    <n v="81"/>
    <n v="0"/>
    <n v="0"/>
    <n v="0"/>
    <n v="0"/>
    <n v="0"/>
    <n v="0"/>
    <n v="7"/>
    <n v="0"/>
    <n v="0"/>
    <n v="7"/>
    <n v="7"/>
    <n v="0"/>
    <n v="0"/>
    <n v="0"/>
    <n v="0.77777777777777701"/>
    <n v="0.25"/>
    <n v="2.3333333333333299"/>
    <n v="0.77777777777777701"/>
    <n v="8.4337349397590362E-3"/>
    <n v="0.25"/>
    <n v="2.3333333333333299"/>
    <n v="1"/>
    <n v="0"/>
    <n v="3.5714285714285712E-2"/>
    <n v="0.32142857142857145"/>
    <s v="0_FLAT"/>
    <s v="10_FEW_SMALL_A-COMMITS"/>
    <s v="joomlatools__joomla-platform-content"/>
    <n v="106"/>
    <n v="813"/>
    <s v="2015-07-03 17:21:46 +0000"/>
    <s v="2018-04-03 03:59:20 +0000"/>
    <n v="1004"/>
    <n v="33"/>
    <b v="1"/>
    <n v="0.82569721115537853"/>
    <n v="8.4905660377358486E-2"/>
    <s v="2018"/>
    <x v="4"/>
    <x v="0"/>
  </r>
  <r>
    <s v="joomlatools__joomla-platform-finder"/>
    <s v="1_ALMOST_FROZEN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599"/>
    <n v="20"/>
    <n v="2"/>
    <n v="3"/>
    <n v="0.66666666666666663"/>
    <n v="25"/>
    <n v="25"/>
    <n v="118"/>
    <n v="121"/>
    <n v="0"/>
    <n v="0"/>
    <n v="0"/>
    <n v="0"/>
    <n v="3"/>
    <n v="0"/>
    <n v="2"/>
    <n v="0"/>
    <n v="3"/>
    <n v="2"/>
    <n v="5"/>
    <n v="1"/>
    <n v="0.15"/>
    <n v="1.5"/>
    <n v="0.66666666666666596"/>
    <n v="0.1"/>
    <n v="1"/>
    <n v="1.6666666666666601"/>
    <n v="8.3333333333333332E-3"/>
    <n v="0.25"/>
    <n v="2.5"/>
    <n v="1"/>
    <n v="0.6"/>
    <n v="0.1"/>
    <n v="0.15"/>
    <s v="0_FLAT"/>
    <s v="10_FEW_SMALL_A-COMMITS"/>
    <s v="joomlatools__joomla-platform-finder"/>
    <n v="40"/>
    <n v="263"/>
    <s v="2015-06-29 23:42:04 +0000"/>
    <s v="2018-04-03 06:04:01 +0000"/>
    <n v="1008"/>
    <n v="33"/>
    <b v="1"/>
    <n v="0.59424603174603174"/>
    <n v="7.4999999999999997E-2"/>
    <s v="2018"/>
    <x v="1"/>
    <x v="0"/>
  </r>
  <r>
    <s v="josephspurrier__gowebapp"/>
    <s v="1_ALMOST_FROZEN"/>
    <s v="2_MODERATE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59"/>
    <n v="22"/>
    <n v="2"/>
    <n v="3"/>
    <n v="0.33333333333333331"/>
    <n v="2"/>
    <n v="3"/>
    <n v="14"/>
    <n v="20"/>
    <n v="1"/>
    <n v="0"/>
    <n v="6"/>
    <n v="0"/>
    <n v="0"/>
    <n v="0"/>
    <n v="0"/>
    <n v="0"/>
    <n v="6"/>
    <n v="0"/>
    <n v="6"/>
    <n v="2"/>
    <n v="0.27272727272727199"/>
    <n v="3"/>
    <n v="0"/>
    <n v="0"/>
    <n v="0"/>
    <n v="2"/>
    <n v="9.0909090909090905E-3"/>
    <n v="0.27272727272727199"/>
    <n v="3"/>
    <n v="1.5"/>
    <n v="1"/>
    <n v="4.5454545454545456E-2"/>
    <n v="0.13636363636363635"/>
    <s v="11_ALMOST_FLAT"/>
    <s v="10_FEW_SMALL_A-COMMITS"/>
    <s v="josephspurrier__gowebapp"/>
    <n v="66"/>
    <n v="312"/>
    <s v="2015-06-28 21:39:48 +0000"/>
    <s v="2017-05-16 05:21:09 +0000"/>
    <n v="687"/>
    <n v="22"/>
    <b v="1"/>
    <n v="0.95924308588064044"/>
    <n v="4.5454545454545456E-2"/>
    <s v="2017"/>
    <x v="1"/>
    <x v="4"/>
  </r>
  <r>
    <s v="leapp-to__prototype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8"/>
    <n v="1"/>
    <n v="1"/>
    <n v="4"/>
    <n v="0.25"/>
    <n v="6"/>
    <n v="6"/>
    <n v="28"/>
    <n v="29"/>
    <n v="0"/>
    <n v="0"/>
    <n v="0"/>
    <n v="0"/>
    <n v="1"/>
    <n v="0"/>
    <n v="0"/>
    <n v="0"/>
    <n v="1"/>
    <n v="0"/>
    <n v="1"/>
    <n v="0.25"/>
    <n v="1"/>
    <n v="1"/>
    <n v="0"/>
    <n v="0"/>
    <n v="0"/>
    <n v="0.25"/>
    <n v="0.1111111111111111"/>
    <n v="1"/>
    <n v="1"/>
    <n v="1"/>
    <n v="1"/>
    <n v="1"/>
    <n v="4"/>
    <s v="0_FLAT"/>
    <s v="10_FEW_SMALL_A-COMMITS"/>
    <s v="leapp-to__prototype"/>
    <n v="1047"/>
    <n v="2598"/>
    <s v="2017-03-05 22:57:31 +0000"/>
    <s v="2019-05-22 16:22:10 +0000"/>
    <n v="807"/>
    <n v="26"/>
    <b v="1"/>
    <n v="9.9132589838909543E-3"/>
    <n v="3.8204393505253103E-3"/>
    <s v="2019"/>
    <x v="0"/>
    <x v="0"/>
  </r>
  <r>
    <s v="mapbox__node-mbtiles"/>
    <s v="1_ALMOST_FROZEN"/>
    <s v="3_LONG"/>
    <s v="1_VERY_SMALL"/>
    <s v="32_Stable-N-Ris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943"/>
    <n v="31"/>
    <n v="3"/>
    <n v="3"/>
    <n v="0.33333333333333331"/>
    <n v="6"/>
    <n v="7"/>
    <n v="15"/>
    <n v="18"/>
    <n v="1"/>
    <n v="0"/>
    <n v="3"/>
    <n v="0"/>
    <n v="0"/>
    <n v="0"/>
    <n v="0"/>
    <n v="0"/>
    <n v="3"/>
    <n v="0"/>
    <n v="3"/>
    <n v="1"/>
    <n v="9.6774193548387094E-2"/>
    <n v="1"/>
    <n v="0"/>
    <n v="0"/>
    <n v="0"/>
    <n v="1"/>
    <n v="3.1779661016949155E-3"/>
    <n v="9.6774193548387094E-2"/>
    <n v="1"/>
    <n v="1.1666666666666601"/>
    <n v="1"/>
    <n v="3.2258064516129031E-2"/>
    <n v="9.6774193548387094E-2"/>
    <s v="11_ALMOST_FLAT"/>
    <s v="10_FEW_SMALL_A-COMMITS"/>
    <s v="mapbox__node-mbtiles"/>
    <n v="305"/>
    <n v="981"/>
    <s v="2011-05-07 01:11:30 +0000"/>
    <s v="2019-05-10 02:41:27 +0000"/>
    <n v="2925"/>
    <n v="96"/>
    <b v="1"/>
    <n v="0.3223931623931624"/>
    <n v="9.8360655737704927E-3"/>
    <s v="2019"/>
    <x v="4"/>
    <x v="9"/>
  </r>
  <r>
    <s v="mattinsler__work-it"/>
    <s v="1_ALMOST_FROZEN"/>
    <s v="1_SHORT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5"/>
    <n v="1"/>
    <n v="1"/>
    <n v="4"/>
    <n v="0.25"/>
    <n v="3"/>
    <n v="4"/>
    <n v="15"/>
    <n v="17"/>
    <n v="1"/>
    <n v="0"/>
    <n v="2"/>
    <n v="0"/>
    <n v="1"/>
    <n v="1"/>
    <n v="0"/>
    <n v="0"/>
    <n v="3"/>
    <n v="1"/>
    <n v="4"/>
    <n v="0.75"/>
    <n v="3"/>
    <n v="3"/>
    <n v="0.25"/>
    <n v="1"/>
    <n v="1"/>
    <n v="1"/>
    <n v="0.25"/>
    <n v="4"/>
    <n v="4"/>
    <n v="1.3333333333333299"/>
    <n v="0.75"/>
    <n v="1"/>
    <n v="4"/>
    <s v="11_ALMOST_FLAT"/>
    <s v="10_FEW_SMALL_A-COMMITS"/>
    <s v="mattinsler__work-it"/>
    <n v="63"/>
    <n v="316"/>
    <s v="2015-03-07 21:26:06 +0000"/>
    <s v="2016-01-15 20:08:05 +0000"/>
    <n v="313"/>
    <n v="10"/>
    <b v="1"/>
    <n v="4.7923322683706068E-2"/>
    <n v="6.3492063492063489E-2"/>
    <s v="2016"/>
    <x v="0"/>
    <x v="2"/>
  </r>
  <r>
    <s v="mem__padron"/>
    <s v="1_ALMOST_FROZEN"/>
    <s v="3_LONG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741"/>
    <n v="25"/>
    <n v="3"/>
    <n v="2"/>
    <n v="0.5"/>
    <n v="7"/>
    <n v="8"/>
    <n v="25"/>
    <n v="27"/>
    <n v="1"/>
    <n v="0"/>
    <n v="3"/>
    <n v="0"/>
    <n v="1"/>
    <n v="2"/>
    <n v="0"/>
    <n v="0"/>
    <n v="4"/>
    <n v="2"/>
    <n v="6"/>
    <n v="2"/>
    <n v="0.16"/>
    <n v="1.3333333333333299"/>
    <n v="1"/>
    <n v="0.08"/>
    <n v="0.66666666666666596"/>
    <n v="3"/>
    <n v="8.0862533692722376E-3"/>
    <n v="0.24"/>
    <n v="2"/>
    <n v="1.1428571428571399"/>
    <n v="0.66666666666666663"/>
    <n v="0.04"/>
    <n v="0.08"/>
    <s v="11_ALMOST_FLAT"/>
    <s v="10_FEW_SMALL_A-COMMITS"/>
    <s v="mem__padron"/>
    <n v="17"/>
    <n v="43"/>
    <s v="2014-01-26 21:37:20 +0000"/>
    <s v="2016-02-07 04:13:13 +0000"/>
    <n v="741"/>
    <n v="24"/>
    <b v="1"/>
    <n v="1"/>
    <n v="0.11764705882352941"/>
    <s v="2016"/>
    <x v="4"/>
    <x v="0"/>
  </r>
  <r>
    <s v="mgilangjanuar__slimedoo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0"/>
    <n v="1"/>
    <n v="1"/>
    <n v="2"/>
    <n v="0.5"/>
    <n v="1"/>
    <n v="1"/>
    <n v="9"/>
    <n v="9"/>
    <n v="0"/>
    <n v="0"/>
    <n v="0"/>
    <n v="0"/>
    <n v="0"/>
    <n v="0"/>
    <n v="1"/>
    <n v="0"/>
    <n v="0"/>
    <n v="1"/>
    <n v="1"/>
    <n v="0"/>
    <n v="0"/>
    <n v="0"/>
    <n v="0.5"/>
    <n v="1"/>
    <n v="1"/>
    <n v="0.5"/>
    <n v="9.0909090909090912E-2"/>
    <n v="1"/>
    <n v="1"/>
    <n v="1"/>
    <n v="0"/>
    <n v="1"/>
    <n v="2"/>
    <s v="0_FLAT"/>
    <s v="10_FEW_SMALL_A-COMMITS"/>
    <s v="mgilangjanuar__slimedoo"/>
    <n v="46"/>
    <n v="311"/>
    <s v="2015-08-14 01:49:42 +0000"/>
    <s v="2015-11-24 02:15:19 +0000"/>
    <n v="102"/>
    <n v="3"/>
    <b v="1"/>
    <n v="9.8039215686274508E-2"/>
    <n v="4.3478260869565216E-2"/>
    <s v="2015"/>
    <x v="0"/>
    <x v="2"/>
  </r>
  <r>
    <s v="mozilla-services__autograph"/>
    <s v="1_ALMOST_FROZEN"/>
    <s v="1_SHORT"/>
    <s v="1_VERY_SMALL"/>
    <s v="33_StableRise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0"/>
    <n v="1"/>
    <n v="1"/>
    <n v="4"/>
    <n v="0.5"/>
    <n v="1"/>
    <n v="2"/>
    <n v="6"/>
    <n v="11"/>
    <n v="1"/>
    <n v="0"/>
    <n v="4"/>
    <n v="0"/>
    <n v="1"/>
    <n v="0"/>
    <n v="0"/>
    <n v="0"/>
    <n v="5"/>
    <n v="0"/>
    <n v="5"/>
    <n v="1.25"/>
    <n v="5"/>
    <n v="5"/>
    <n v="0"/>
    <n v="0"/>
    <n v="0"/>
    <n v="1.25"/>
    <n v="0.23809523809523808"/>
    <n v="5"/>
    <n v="5"/>
    <n v="2"/>
    <n v="1"/>
    <n v="2"/>
    <n v="4"/>
    <s v="11_ALMOST_FLAT"/>
    <s v="10_FEW_SMALL_A-COMMITS"/>
    <s v="mozilla-services__autograph"/>
    <n v="691"/>
    <n v="89354"/>
    <s v="2016-01-05 17:55:26 +0000"/>
    <s v="2019-05-21 14:19:51 +0000"/>
    <n v="1231"/>
    <n v="40"/>
    <b v="1"/>
    <n v="1.6246953696181964E-2"/>
    <n v="5.7887120115774236E-3"/>
    <s v="2019"/>
    <x v="0"/>
    <x v="6"/>
  </r>
  <r>
    <s v="mozilla-services__go-bouncer"/>
    <s v="1_ALMOST_FROZEN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47"/>
    <n v="28"/>
    <n v="3"/>
    <n v="4"/>
    <n v="0.25"/>
    <n v="29"/>
    <n v="29"/>
    <n v="127"/>
    <n v="127"/>
    <n v="0"/>
    <n v="0"/>
    <n v="0"/>
    <n v="0"/>
    <n v="0"/>
    <n v="0"/>
    <n v="2"/>
    <n v="0"/>
    <n v="0"/>
    <n v="2"/>
    <n v="2"/>
    <n v="0"/>
    <n v="0"/>
    <n v="0"/>
    <n v="0.5"/>
    <n v="7.1428571428571397E-2"/>
    <n v="0.66666666666666596"/>
    <n v="0.5"/>
    <n v="2.3584905660377358E-3"/>
    <n v="7.1428571428571397E-2"/>
    <n v="0.66666666666666596"/>
    <n v="1"/>
    <n v="0"/>
    <n v="3.5714285714285712E-2"/>
    <n v="0.14285714285714285"/>
    <s v="0_FLAT"/>
    <s v="10_FEW_SMALL_A-COMMITS"/>
    <s v="mozilla-services__go-bouncer"/>
    <n v="301"/>
    <n v="722"/>
    <s v="2015-07-21 19:33:27 +0000"/>
    <s v="2019-04-10 16:06:55 +0000"/>
    <n v="1358"/>
    <n v="44"/>
    <b v="1"/>
    <n v="0.62371134020618557"/>
    <n v="1.3289036544850499E-2"/>
    <s v="2019"/>
    <x v="4"/>
    <x v="6"/>
  </r>
  <r>
    <s v="n2n__page"/>
    <s v="1_ALMOST_FROZEN"/>
    <s v="2_MODERATE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68"/>
    <n v="22"/>
    <n v="2"/>
    <n v="7"/>
    <n v="0.14285714285714285"/>
    <n v="7"/>
    <n v="8"/>
    <n v="39"/>
    <n v="44"/>
    <n v="1"/>
    <n v="0"/>
    <n v="5"/>
    <n v="0"/>
    <n v="0"/>
    <n v="0"/>
    <n v="0"/>
    <n v="0"/>
    <n v="5"/>
    <n v="0"/>
    <n v="5"/>
    <n v="0.71428571428571397"/>
    <n v="0.22727272727272699"/>
    <n v="2.5"/>
    <n v="0"/>
    <n v="0"/>
    <n v="0"/>
    <n v="0.71428571428571397"/>
    <n v="7.4738415545590429E-3"/>
    <n v="0.22727272727272699"/>
    <n v="2.5"/>
    <n v="1.1428571428571399"/>
    <n v="1"/>
    <n v="4.5454545454545456E-2"/>
    <n v="0.31818181818181818"/>
    <s v="11_ALMOST_FLAT"/>
    <s v="10_FEW_SMALL_A-COMMITS"/>
    <s v="n2n__page"/>
    <n v="223"/>
    <n v="602"/>
    <s v="2016-08-18 23:56:41 +0000"/>
    <s v="2019-04-08 07:39:07 +0000"/>
    <n v="962"/>
    <n v="31"/>
    <b v="1"/>
    <n v="0.69438669438669443"/>
    <n v="3.1390134529147982E-2"/>
    <s v="2019"/>
    <x v="1"/>
    <x v="0"/>
  </r>
  <r>
    <s v="neos__flow-development-collection"/>
    <s v="1_ALMOST_FROZEN"/>
    <s v="1_SHORT"/>
    <s v="0_NONE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63"/>
    <n v="9"/>
    <n v="1"/>
    <n v="4"/>
    <n v="0.75"/>
    <n v="2"/>
    <n v="2"/>
    <n v="10"/>
    <n v="10"/>
    <n v="0"/>
    <n v="0"/>
    <n v="0"/>
    <n v="0"/>
    <n v="0"/>
    <n v="0"/>
    <n v="3"/>
    <n v="0"/>
    <n v="0"/>
    <n v="3"/>
    <n v="3"/>
    <n v="0"/>
    <n v="0"/>
    <n v="0"/>
    <n v="0.75"/>
    <n v="0.33333333333333298"/>
    <n v="3"/>
    <n v="0.75"/>
    <n v="1.1363636363636364E-2"/>
    <n v="0.33333333333333298"/>
    <n v="3"/>
    <n v="1"/>
    <n v="0"/>
    <n v="0.33333333333333331"/>
    <n v="0.44444444444444442"/>
    <s v="0_FLAT"/>
    <s v="10_FEW_SMALL_A-COMMITS"/>
    <s v="neos__flow-development-collection"/>
    <n v="7937"/>
    <n v="74492"/>
    <s v="2008-02-07 16:25:25 +0000"/>
    <s v="2019-05-21 09:37:13 +0000"/>
    <n v="4120"/>
    <n v="135"/>
    <b v="1"/>
    <n v="6.3834951456310685E-2"/>
    <n v="5.0396875393725587E-4"/>
    <s v="2019"/>
    <x v="0"/>
    <x v="10"/>
  </r>
  <r>
    <s v="openzipkin__zipkin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24"/>
    <n v="11"/>
    <n v="1"/>
    <n v="5"/>
    <n v="0.2"/>
    <n v="3"/>
    <n v="3"/>
    <n v="26"/>
    <n v="27"/>
    <n v="0"/>
    <n v="0"/>
    <n v="0"/>
    <n v="0"/>
    <n v="1"/>
    <n v="0"/>
    <n v="0"/>
    <n v="0"/>
    <n v="1"/>
    <n v="0"/>
    <n v="1"/>
    <n v="0.2"/>
    <n v="9.0909090909090898E-2"/>
    <n v="1"/>
    <n v="0"/>
    <n v="0"/>
    <n v="0"/>
    <n v="0.2"/>
    <n v="3.0769230769230769E-3"/>
    <n v="9.0909090909090898E-2"/>
    <n v="1"/>
    <n v="1"/>
    <n v="1"/>
    <n v="9.0909090909090912E-2"/>
    <n v="0.45454545454545453"/>
    <s v="0_FLAT"/>
    <s v="10_FEW_SMALL_A-COMMITS"/>
    <s v="openzipkin__zipkin"/>
    <n v="1791"/>
    <n v="21674"/>
    <s v="2012-06-06 18:28:34 +0000"/>
    <s v="2019-05-22 02:50:30 +0000"/>
    <n v="2540"/>
    <n v="83"/>
    <b v="1"/>
    <n v="0.12755905511811025"/>
    <n v="2.7917364600781687E-3"/>
    <s v="2019"/>
    <x v="0"/>
    <x v="5"/>
  </r>
  <r>
    <s v="purefn__hipbot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0"/>
    <n v="1"/>
    <n v="1"/>
    <n v="2"/>
    <n v="0.5"/>
    <n v="1"/>
    <n v="1"/>
    <n v="7"/>
    <n v="7"/>
    <n v="0"/>
    <n v="0"/>
    <n v="0"/>
    <n v="0"/>
    <n v="0"/>
    <n v="0"/>
    <n v="1"/>
    <n v="0"/>
    <n v="0"/>
    <n v="1"/>
    <n v="1"/>
    <n v="0"/>
    <n v="0"/>
    <n v="0"/>
    <n v="0.5"/>
    <n v="1"/>
    <n v="1"/>
    <n v="0.5"/>
    <n v="1"/>
    <n v="1"/>
    <n v="1"/>
    <n v="1"/>
    <n v="0"/>
    <n v="1"/>
    <n v="2"/>
    <s v="0_FLAT"/>
    <s v="10_FEW_SMALL_A-COMMITS"/>
    <s v="purefn__hipbot"/>
    <n v="36"/>
    <n v="103"/>
    <s v="2015-04-20 18:10:41 +0000"/>
    <s v="2016-03-10 09:59:14 +0000"/>
    <n v="324"/>
    <n v="10"/>
    <b v="1"/>
    <n v="0"/>
    <n v="5.5555555555555552E-2"/>
    <s v="2016"/>
    <x v="0"/>
    <x v="2"/>
  </r>
  <r>
    <s v="remind101__empire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0"/>
    <n v="1"/>
    <n v="1"/>
    <n v="2"/>
    <n v="0.5"/>
    <n v="11"/>
    <n v="11"/>
    <n v="43"/>
    <n v="44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1"/>
    <n v="1"/>
    <n v="1"/>
    <n v="1"/>
    <n v="1"/>
    <n v="1"/>
    <n v="2"/>
    <s v="0_FLAT"/>
    <s v="10_FEW_SMALL_A-COMMITS"/>
    <s v="remind101__empire"/>
    <n v="1699"/>
    <n v="14679"/>
    <s v="2015-01-30 03:54:35 +0000"/>
    <s v="2019-03-30 02:16:23 +0000"/>
    <n v="1519"/>
    <n v="50"/>
    <b v="1"/>
    <n v="0"/>
    <n v="1.1771630370806356E-3"/>
    <s v="2019"/>
    <x v="0"/>
    <x v="1"/>
  </r>
  <r>
    <s v="rolfvreijdenberger__izzum-statemachine"/>
    <s v="1_ALMOST_FROZEN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06"/>
    <n v="20"/>
    <n v="2"/>
    <n v="6"/>
    <n v="0.33333333333333331"/>
    <n v="5"/>
    <n v="5"/>
    <n v="23"/>
    <n v="25"/>
    <n v="0"/>
    <n v="0"/>
    <n v="0"/>
    <n v="0"/>
    <n v="2"/>
    <n v="0"/>
    <n v="0"/>
    <n v="0"/>
    <n v="2"/>
    <n v="0"/>
    <n v="2"/>
    <n v="0.33333333333333298"/>
    <n v="0.1"/>
    <n v="1"/>
    <n v="0"/>
    <n v="0"/>
    <n v="0"/>
    <n v="0.33333333333333298"/>
    <n v="3.2948929159802307E-3"/>
    <n v="0.1"/>
    <n v="1"/>
    <n v="1"/>
    <n v="1"/>
    <n v="0.1"/>
    <n v="0.3"/>
    <s v="0_FLAT"/>
    <s v="10_FEW_SMALL_A-COMMITS"/>
    <s v="rolfvreijdenberger__izzum-statemachine"/>
    <n v="205"/>
    <n v="948"/>
    <s v="2014-09-19 14:25:55 +0000"/>
    <s v="2017-08-22 19:14:55 +0000"/>
    <n v="1068"/>
    <n v="35"/>
    <b v="1"/>
    <n v="0.56741573033707871"/>
    <n v="2.9268292682926831E-2"/>
    <s v="2017"/>
    <x v="1"/>
    <x v="0"/>
  </r>
  <r>
    <s v="RubyMoney__money-rails"/>
    <s v="1_ALMOST_FROZEN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502"/>
    <n v="17"/>
    <n v="2"/>
    <n v="3"/>
    <n v="0.66666666666666663"/>
    <n v="5"/>
    <n v="5"/>
    <n v="24"/>
    <n v="27"/>
    <n v="0"/>
    <n v="0"/>
    <n v="0"/>
    <n v="0"/>
    <n v="3"/>
    <n v="0"/>
    <n v="0"/>
    <n v="0"/>
    <n v="3"/>
    <n v="0"/>
    <n v="3"/>
    <n v="1"/>
    <n v="0.17647058823529399"/>
    <n v="1.5"/>
    <n v="0"/>
    <n v="0"/>
    <n v="0"/>
    <n v="1"/>
    <n v="5.9642147117296221E-3"/>
    <n v="0.17647058823529399"/>
    <n v="1.5"/>
    <n v="1"/>
    <n v="1"/>
    <n v="0.11764705882352941"/>
    <n v="0.17647058823529413"/>
    <s v="0_FLAT"/>
    <s v="10_FEW_SMALL_A-COMMITS"/>
    <s v="RubyMoney__money-rails"/>
    <n v="492"/>
    <n v="1072"/>
    <s v="2012-03-27 17:24:47 +0000"/>
    <s v="2019-05-15 07:23:04 +0000"/>
    <n v="2604"/>
    <n v="85"/>
    <b v="1"/>
    <n v="0.19278033794162827"/>
    <n v="6.0975609756097563E-3"/>
    <s v="2019"/>
    <x v="1"/>
    <x v="8"/>
  </r>
  <r>
    <s v="rvadym__languages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5"/>
    <n v="1"/>
    <n v="1"/>
    <n v="2"/>
    <n v="0.5"/>
    <n v="2"/>
    <n v="2"/>
    <n v="6"/>
    <n v="7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0.16666666666666666"/>
    <n v="1"/>
    <n v="1"/>
    <n v="1"/>
    <n v="1"/>
    <n v="1"/>
    <n v="2"/>
    <s v="0_FLAT"/>
    <s v="10_FEW_SMALL_A-COMMITS"/>
    <s v="rvadym__languages"/>
    <n v="65"/>
    <n v="162"/>
    <s v="2013-01-11 13:15:04 +0000"/>
    <s v="2014-07-18 08:53:55 +0000"/>
    <n v="552"/>
    <n v="18"/>
    <b v="1"/>
    <n v="9.057971014492754E-3"/>
    <n v="3.0769230769230771E-2"/>
    <s v="2014"/>
    <x v="0"/>
    <x v="4"/>
  </r>
  <r>
    <s v="SalesforceEng__cucumber-metrics"/>
    <s v="1_ALMOST_FROZEN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48"/>
    <n v="5"/>
    <n v="1"/>
    <n v="4"/>
    <n v="0.5"/>
    <n v="8"/>
    <n v="8"/>
    <n v="49"/>
    <n v="49"/>
    <n v="0"/>
    <n v="0"/>
    <n v="0"/>
    <n v="0"/>
    <n v="1"/>
    <n v="1"/>
    <n v="0"/>
    <n v="0"/>
    <n v="1"/>
    <n v="1"/>
    <n v="2"/>
    <n v="0.25"/>
    <n v="0.2"/>
    <n v="1"/>
    <n v="0.25"/>
    <n v="0.2"/>
    <n v="1"/>
    <n v="0.5"/>
    <n v="1.3422818791946308E-2"/>
    <n v="0.4"/>
    <n v="2"/>
    <n v="1"/>
    <n v="0.5"/>
    <n v="0.4"/>
    <n v="0.8"/>
    <s v="0_FLAT"/>
    <s v="10_FEW_SMALL_A-COMMITS"/>
    <s v="SalesforceEng__cucumber-metrics"/>
    <n v="29"/>
    <n v="102"/>
    <s v="2014-12-30 00:24:59 +0000"/>
    <s v="2015-06-26 18:48:34 +0000"/>
    <n v="178"/>
    <n v="5"/>
    <b v="1"/>
    <n v="0.8314606741573034"/>
    <n v="0.13793103448275862"/>
    <s v="2015"/>
    <x v="0"/>
    <x v="2"/>
  </r>
  <r>
    <s v="scherersoftware__cake-wiki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12"/>
    <n v="4"/>
    <n v="1"/>
    <n v="2"/>
    <n v="0.5"/>
    <n v="1"/>
    <n v="1"/>
    <n v="10"/>
    <n v="10"/>
    <n v="0"/>
    <n v="0"/>
    <n v="0"/>
    <n v="0"/>
    <n v="0"/>
    <n v="0"/>
    <n v="1"/>
    <n v="0"/>
    <n v="0"/>
    <n v="1"/>
    <n v="1"/>
    <n v="0"/>
    <n v="0"/>
    <n v="0"/>
    <n v="0.5"/>
    <n v="0.25"/>
    <n v="1"/>
    <n v="0.5"/>
    <n v="8.8495575221238937E-3"/>
    <n v="0.25"/>
    <n v="1"/>
    <n v="1"/>
    <n v="0"/>
    <n v="0.25"/>
    <n v="0.5"/>
    <s v="0_FLAT"/>
    <s v="10_FEW_SMALL_A-COMMITS"/>
    <s v="scherersoftware__cake-wiki"/>
    <n v="30"/>
    <n v="105"/>
    <s v="2016-03-02 12:22:06 +0000"/>
    <s v="2017-01-30 21:16:48 +0000"/>
    <n v="334"/>
    <n v="10"/>
    <b v="1"/>
    <n v="0.33532934131736525"/>
    <n v="6.6666666666666666E-2"/>
    <s v="2017"/>
    <x v="0"/>
    <x v="2"/>
  </r>
  <r>
    <s v="schimmy__shorty"/>
    <s v="1_ALMOST_FROZEN"/>
    <s v="1_SHORT"/>
    <s v="1_VERY_SMALL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s v="??ALMOST FROZEN??"/>
    <n v="42"/>
    <n v="2"/>
    <n v="1"/>
    <n v="7"/>
    <n v="0.42857142857142855"/>
    <n v="1"/>
    <n v="1"/>
    <n v="4"/>
    <n v="5"/>
    <n v="1"/>
    <n v="1"/>
    <n v="4"/>
    <n v="4"/>
    <n v="1"/>
    <n v="0"/>
    <n v="1"/>
    <n v="0"/>
    <n v="5"/>
    <n v="5"/>
    <n v="10"/>
    <n v="0.71428571428571397"/>
    <n v="2.5"/>
    <n v="5"/>
    <n v="0.71428571428571397"/>
    <n v="2.5"/>
    <n v="5"/>
    <n v="1.4285714285714199"/>
    <n v="0.23255813953488372"/>
    <n v="5"/>
    <n v="10"/>
    <n v="1"/>
    <n v="0.5"/>
    <n v="1.5"/>
    <n v="3.5"/>
    <s v="0_FLAT"/>
    <s v="11_FOCUSEDA-COMMITS"/>
    <s v="schimmy__shorty"/>
    <n v="57"/>
    <n v="138"/>
    <s v="2015-07-31 02:42:55 +0000"/>
    <s v="2015-12-01 18:56:28 +0000"/>
    <n v="123"/>
    <n v="4"/>
    <b v="1"/>
    <n v="0.34146341463414637"/>
    <n v="0.12280701754385964"/>
    <s v="2015"/>
    <x v="0"/>
    <x v="2"/>
  </r>
  <r>
    <s v="seatgeek__djjob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85"/>
    <n v="3"/>
    <n v="1"/>
    <n v="2"/>
    <n v="0.5"/>
    <n v="1"/>
    <n v="1"/>
    <n v="9"/>
    <n v="10"/>
    <n v="0"/>
    <n v="0"/>
    <n v="0"/>
    <n v="0"/>
    <n v="1"/>
    <n v="0"/>
    <n v="0"/>
    <n v="0"/>
    <n v="1"/>
    <n v="0"/>
    <n v="1"/>
    <n v="0.5"/>
    <n v="0.33333333333333298"/>
    <n v="1"/>
    <n v="0"/>
    <n v="0"/>
    <n v="0"/>
    <n v="0.5"/>
    <n v="1.1627906976744186E-2"/>
    <n v="0.33333333333333298"/>
    <n v="1"/>
    <n v="1"/>
    <n v="1"/>
    <n v="0.33333333333333331"/>
    <n v="0.66666666666666663"/>
    <s v="0_FLAT"/>
    <s v="10_FEW_SMALL_A-COMMITS"/>
    <s v="seatgeek__djjob"/>
    <n v="70"/>
    <n v="86"/>
    <s v="2010-10-20 22:16:18 +0000"/>
    <s v="2017-09-12 14:40:21 +0000"/>
    <n v="2518"/>
    <n v="82"/>
    <b v="1"/>
    <n v="3.3756949960285942E-2"/>
    <n v="2.8571428571428571E-2"/>
    <s v="2017"/>
    <x v="0"/>
    <x v="5"/>
  </r>
  <r>
    <s v="SeldonIO__seldon-server"/>
    <s v="1_ALMOST_FROZEN"/>
    <s v="1_SHORT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31"/>
    <n v="11"/>
    <n v="1"/>
    <n v="2"/>
    <n v="0.5"/>
    <n v="68"/>
    <n v="70"/>
    <n v="251"/>
    <n v="260"/>
    <n v="2"/>
    <n v="0"/>
    <n v="9"/>
    <n v="0"/>
    <n v="0"/>
    <n v="0"/>
    <n v="0"/>
    <n v="0"/>
    <n v="9"/>
    <n v="0"/>
    <n v="9"/>
    <n v="4.5"/>
    <n v="0.81818181818181801"/>
    <n v="9"/>
    <n v="0"/>
    <n v="0"/>
    <n v="0"/>
    <n v="4.5"/>
    <n v="2.710843373493976E-2"/>
    <n v="0.81818181818181801"/>
    <n v="9"/>
    <n v="1.02941176470588"/>
    <n v="1"/>
    <n v="9.0909090909090912E-2"/>
    <n v="0.18181818181818182"/>
    <s v="11_ALMOST_FLAT"/>
    <s v="10_FEW_SMALL_A-COMMITS"/>
    <s v="SeldonIO__seldon-server"/>
    <n v="1273"/>
    <n v="6208"/>
    <s v="2015-02-11 13:49:35 +0000"/>
    <s v="2018-07-28 07:43:49 +0000"/>
    <n v="1262"/>
    <n v="41"/>
    <b v="1"/>
    <n v="0.26228209191759111"/>
    <n v="1.5710919088766694E-3"/>
    <s v="2018"/>
    <x v="0"/>
    <x v="6"/>
  </r>
  <r>
    <s v="senecajs__seneca-postgres-store"/>
    <s v="1_ALMOST_FROZEN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19"/>
    <n v="4"/>
    <n v="1"/>
    <n v="4"/>
    <n v="0.5"/>
    <n v="3"/>
    <n v="3"/>
    <n v="17"/>
    <n v="19"/>
    <n v="0"/>
    <n v="0"/>
    <n v="0"/>
    <n v="0"/>
    <n v="2"/>
    <n v="0"/>
    <n v="0"/>
    <n v="3"/>
    <n v="2"/>
    <n v="3"/>
    <n v="5"/>
    <n v="0.5"/>
    <n v="0.5"/>
    <n v="2"/>
    <n v="0.75"/>
    <n v="0.75"/>
    <n v="3"/>
    <n v="1.25"/>
    <n v="4.1666666666666664E-2"/>
    <n v="1.25"/>
    <n v="5"/>
    <n v="1"/>
    <n v="0.4"/>
    <n v="0.5"/>
    <n v="1"/>
    <s v="0_FLAT"/>
    <s v="10_FEW_SMALL_A-COMMITS"/>
    <s v="senecajs__seneca-postgres-store"/>
    <n v="198"/>
    <n v="312"/>
    <s v="2012-11-28 09:01:42 +0000"/>
    <s v="2016-09-01 09:55:36 +0000"/>
    <n v="1373"/>
    <n v="45"/>
    <b v="1"/>
    <n v="8.6671522214129645E-2"/>
    <n v="2.0202020202020204E-2"/>
    <s v="2016"/>
    <x v="0"/>
    <x v="6"/>
  </r>
  <r>
    <s v="shiftcurrency__shift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0"/>
    <n v="1"/>
    <n v="1"/>
    <n v="2"/>
    <n v="0.5"/>
    <n v="6"/>
    <n v="6"/>
    <n v="41"/>
    <n v="42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9.0909090909090912E-2"/>
    <n v="1"/>
    <n v="1"/>
    <n v="1"/>
    <n v="1"/>
    <n v="1"/>
    <n v="2"/>
    <s v="0_FLAT"/>
    <s v="10_FEW_SMALL_A-COMMITS"/>
    <s v="shiftcurrency__shift"/>
    <n v="139"/>
    <n v="6332"/>
    <s v="2016-03-20 20:31:34 +0000"/>
    <s v="2017-01-05 22:18:28 +0000"/>
    <n v="291"/>
    <n v="9"/>
    <b v="1"/>
    <n v="3.4364261168384883E-2"/>
    <n v="1.4388489208633094E-2"/>
    <s v="2017"/>
    <x v="0"/>
    <x v="2"/>
  </r>
  <r>
    <s v="simplepie__simplepie"/>
    <s v="1_ALMOST_FROZEN"/>
    <s v="3_LONG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987"/>
    <n v="99"/>
    <n v="9"/>
    <n v="3"/>
    <n v="0.66666666666666663"/>
    <n v="2"/>
    <n v="2"/>
    <n v="8"/>
    <n v="8"/>
    <n v="0"/>
    <n v="0"/>
    <n v="0"/>
    <n v="0"/>
    <n v="0"/>
    <n v="0"/>
    <n v="2"/>
    <n v="0"/>
    <n v="0"/>
    <n v="2"/>
    <n v="2"/>
    <n v="0"/>
    <n v="0"/>
    <n v="0"/>
    <n v="0.66666666666666596"/>
    <n v="2.02020202020202E-2"/>
    <n v="0.22222222222222199"/>
    <n v="0.66666666666666596"/>
    <n v="6.6934404283801872E-4"/>
    <n v="2.02020202020202E-2"/>
    <n v="0.22222222222222199"/>
    <n v="1"/>
    <n v="0"/>
    <n v="2.0202020202020204E-2"/>
    <n v="3.0303030303030304E-2"/>
    <s v="0_FLAT"/>
    <s v="10_FEW_SMALL_A-COMMITS"/>
    <s v="simplepie__simplepie"/>
    <n v="1362"/>
    <n v="7545"/>
    <s v="2006-03-07 05:05:15 +0000"/>
    <s v="2019-02-19 11:52:57 +0000"/>
    <n v="4732"/>
    <n v="155"/>
    <b v="1"/>
    <n v="0.63123415046491971"/>
    <n v="2.2026431718061676E-3"/>
    <s v="2019"/>
    <x v="6"/>
    <x v="11"/>
  </r>
  <r>
    <s v="skarllot__netpaper"/>
    <s v="1_ALMOST_FROZEN"/>
    <s v="0_VERY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0"/>
    <n v="1"/>
    <n v="1"/>
    <n v="3"/>
    <n v="0.66666666666666663"/>
    <n v="18"/>
    <n v="18"/>
    <n v="71"/>
    <n v="71"/>
    <n v="0"/>
    <n v="0"/>
    <n v="0"/>
    <n v="0"/>
    <n v="4"/>
    <n v="4"/>
    <n v="0"/>
    <n v="0"/>
    <n v="4"/>
    <n v="4"/>
    <n v="8"/>
    <n v="1.3333333333333299"/>
    <n v="4"/>
    <n v="4"/>
    <n v="1.3333333333333299"/>
    <n v="4"/>
    <n v="4"/>
    <n v="2.6666666666666599"/>
    <n v="8"/>
    <n v="8"/>
    <n v="8"/>
    <n v="1"/>
    <n v="0.5"/>
    <n v="2"/>
    <n v="3"/>
    <s v="0_FLAT"/>
    <s v="10_FEW_SMALL_A-COMMITS"/>
    <s v="skarllot__netpaper"/>
    <n v="76"/>
    <n v="578"/>
    <s v="2014-04-29 20:50:11 +0000"/>
    <s v="2015-05-09 20:50:06 +0000"/>
    <n v="374"/>
    <n v="12"/>
    <b v="1"/>
    <n v="0"/>
    <n v="3.9473684210526314E-2"/>
    <s v="2015"/>
    <x v="0"/>
    <x v="4"/>
  </r>
  <r>
    <s v="spring-projects__spring-social"/>
    <s v="1_ALMOST_FROZEN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110"/>
    <n v="37"/>
    <n v="4"/>
    <n v="3"/>
    <n v="0.33333333333333331"/>
    <n v="1"/>
    <n v="1"/>
    <n v="11"/>
    <n v="11"/>
    <n v="0"/>
    <n v="0"/>
    <n v="0"/>
    <n v="0"/>
    <n v="0"/>
    <n v="0"/>
    <n v="3"/>
    <n v="0"/>
    <n v="0"/>
    <n v="3"/>
    <n v="3"/>
    <n v="0"/>
    <n v="0"/>
    <n v="0"/>
    <n v="1"/>
    <n v="8.1081081081081002E-2"/>
    <n v="0.75"/>
    <n v="1"/>
    <n v="2.7002700270027003E-3"/>
    <n v="8.1081081081081002E-2"/>
    <n v="0.75"/>
    <n v="1"/>
    <n v="0"/>
    <n v="2.7027027027027029E-2"/>
    <n v="8.1081081081081086E-2"/>
    <s v="0_FLAT"/>
    <s v="10_FEW_SMALL_A-COMMITS"/>
    <s v="spring-projects__spring-social"/>
    <n v="1504"/>
    <n v="10402"/>
    <s v="2010-08-16 22:04:49 +0000"/>
    <s v="2019-04-04 19:46:28 +0000"/>
    <n v="3152"/>
    <n v="103"/>
    <b v="1"/>
    <n v="0.35215736040609136"/>
    <n v="1.9946808510638296E-3"/>
    <s v="2019"/>
    <x v="5"/>
    <x v="9"/>
  </r>
  <r>
    <s v="sqlectron__sqlectron-core"/>
    <s v="1_ALMOST_FROZEN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91"/>
    <n v="7"/>
    <n v="1"/>
    <n v="5"/>
    <n v="0.4"/>
    <n v="2"/>
    <n v="2"/>
    <n v="6"/>
    <n v="8"/>
    <n v="0"/>
    <n v="0"/>
    <n v="0"/>
    <n v="0"/>
    <n v="2"/>
    <n v="0"/>
    <n v="0"/>
    <n v="0"/>
    <n v="2"/>
    <n v="0"/>
    <n v="2"/>
    <n v="0.4"/>
    <n v="0.28571428571428498"/>
    <n v="2"/>
    <n v="0"/>
    <n v="0"/>
    <n v="0"/>
    <n v="0.4"/>
    <n v="1.0416666666666666E-2"/>
    <n v="0.28571428571428498"/>
    <n v="2"/>
    <n v="1"/>
    <n v="1"/>
    <n v="0.2857142857142857"/>
    <n v="0.7142857142857143"/>
    <s v="0_FLAT"/>
    <s v="10_FEW_SMALL_A-COMMITS"/>
    <s v="sqlectron__sqlectron-core"/>
    <n v="252"/>
    <n v="583"/>
    <s v="2015-10-26 21:15:35 +0000"/>
    <s v="2019-04-25 22:36:04 +0000"/>
    <n v="1277"/>
    <n v="41"/>
    <b v="1"/>
    <n v="0.14956930305403288"/>
    <n v="1.984126984126984E-2"/>
    <s v="2019"/>
    <x v="0"/>
    <x v="6"/>
  </r>
  <r>
    <s v="teresko__palladium"/>
    <s v="1_ALMOST_FROZEN"/>
    <s v="1_SHORT"/>
    <s v="1_VERY_SMALL"/>
    <s v="51_Drop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5_MNTNC_MOSTLY"/>
    <s v="??ALMOST FROZEN??"/>
    <n v="20"/>
    <n v="1"/>
    <n v="1"/>
    <n v="4"/>
    <n v="0.5"/>
    <n v="2"/>
    <n v="1"/>
    <n v="17"/>
    <n v="15"/>
    <n v="0"/>
    <n v="1"/>
    <n v="0"/>
    <n v="3"/>
    <n v="2"/>
    <n v="1"/>
    <n v="4"/>
    <n v="0"/>
    <n v="2"/>
    <n v="8"/>
    <n v="10"/>
    <n v="0.5"/>
    <n v="2"/>
    <n v="2"/>
    <n v="2"/>
    <n v="8"/>
    <n v="8"/>
    <n v="2.5"/>
    <n v="0.47619047619047616"/>
    <n v="10"/>
    <n v="10"/>
    <n v="0.5"/>
    <n v="0.2"/>
    <n v="2"/>
    <n v="4"/>
    <s v="11_ALMOST_FLAT"/>
    <s v="11_FOCUSEDA-COMMITS"/>
    <s v="teresko__palladium"/>
    <n v="261"/>
    <n v="816"/>
    <s v="2017-04-03 12:53:07 +0000"/>
    <s v="2019-01-16 23:26:55 +0000"/>
    <n v="653"/>
    <n v="21"/>
    <b v="1"/>
    <n v="3.0627871362940276E-2"/>
    <n v="1.532567049808429E-2"/>
    <s v="2019"/>
    <x v="0"/>
    <x v="4"/>
  </r>
  <r>
    <s v="the42__ogdat"/>
    <s v="1_ALMOST_FROZEN"/>
    <s v="1_SHORT"/>
    <s v="0_NONE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92"/>
    <n v="7"/>
    <n v="1"/>
    <n v="5"/>
    <n v="0.6"/>
    <n v="3"/>
    <n v="3"/>
    <n v="19"/>
    <n v="23"/>
    <n v="0"/>
    <n v="0"/>
    <n v="0"/>
    <n v="0"/>
    <n v="4"/>
    <n v="0"/>
    <n v="0"/>
    <n v="0"/>
    <n v="4"/>
    <n v="0"/>
    <n v="4"/>
    <n v="0.8"/>
    <n v="0.57142857142857095"/>
    <n v="4"/>
    <n v="0"/>
    <n v="0"/>
    <n v="0"/>
    <n v="0.8"/>
    <n v="2.072538860103627E-2"/>
    <n v="0.57142857142857095"/>
    <n v="4"/>
    <n v="1"/>
    <n v="1"/>
    <n v="0.42857142857142855"/>
    <n v="0.7142857142857143"/>
    <s v="0_FLAT"/>
    <s v="10_FEW_SMALL_A-COMMITS"/>
    <s v="the42__ogdat"/>
    <n v="612"/>
    <n v="2594"/>
    <s v="2011-07-25 17:56:05 +0000"/>
    <s v="2015-07-27 13:37:57 +0000"/>
    <n v="1462"/>
    <n v="48"/>
    <b v="1"/>
    <n v="0.13132694938440492"/>
    <n v="8.1699346405228763E-3"/>
    <s v="2015"/>
    <x v="0"/>
    <x v="1"/>
  </r>
  <r>
    <s v="thesues__catkeeper"/>
    <s v="1_ALMOST_FROZEN"/>
    <s v="1_SHORT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8"/>
    <n v="1"/>
    <n v="1"/>
    <n v="3"/>
    <n v="0.66666666666666663"/>
    <n v="2"/>
    <n v="4"/>
    <n v="8"/>
    <n v="13"/>
    <n v="2"/>
    <n v="0"/>
    <n v="4"/>
    <n v="0"/>
    <n v="1"/>
    <n v="0"/>
    <n v="0"/>
    <n v="0"/>
    <n v="5"/>
    <n v="0"/>
    <n v="5"/>
    <n v="1.6666666666666601"/>
    <n v="5"/>
    <n v="5"/>
    <n v="0"/>
    <n v="0"/>
    <n v="0"/>
    <n v="1.6666666666666601"/>
    <n v="0.17241379310344829"/>
    <n v="5"/>
    <n v="5"/>
    <n v="2"/>
    <n v="1"/>
    <n v="2"/>
    <n v="3"/>
    <s v="11_ALMOST_FLAT"/>
    <s v="10_FEW_SMALL_A-COMMITS"/>
    <s v="thesues__catkeeper"/>
    <n v="103"/>
    <n v="291"/>
    <s v="2014-06-09 09:46:31 +0000"/>
    <s v="2017-12-15 08:04:36 +0000"/>
    <n v="1284"/>
    <n v="42"/>
    <b v="1"/>
    <n v="2.1806853582554516E-2"/>
    <n v="2.9126213592233011E-2"/>
    <s v="2017"/>
    <x v="0"/>
    <x v="6"/>
  </r>
  <r>
    <s v="tpolecat__doobie"/>
    <s v="1_ALMOST_FROZEN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s v="1 commit, 9 attr's with type upd"/>
    <n v="1865"/>
    <n v="62"/>
    <n v="6"/>
    <n v="4"/>
    <n v="0.25"/>
    <n v="3"/>
    <n v="3"/>
    <n v="24"/>
    <n v="24"/>
    <n v="0"/>
    <n v="0"/>
    <n v="0"/>
    <n v="0"/>
    <n v="0"/>
    <n v="0"/>
    <n v="9"/>
    <n v="0"/>
    <n v="0"/>
    <n v="9"/>
    <n v="9"/>
    <n v="0"/>
    <n v="0"/>
    <n v="0"/>
    <n v="2.25"/>
    <n v="0.14516129032257999"/>
    <n v="1.5"/>
    <n v="2.25"/>
    <n v="4.8231511254019296E-3"/>
    <n v="0.14516129032257999"/>
    <n v="1.5"/>
    <n v="1"/>
    <n v="0"/>
    <n v="1.6129032258064516E-2"/>
    <n v="6.4516129032258063E-2"/>
    <s v="0_FLAT"/>
    <s v="10_FEW_SMALL_A-COMMITS"/>
    <s v="tpolecat__doobie"/>
    <n v="1393"/>
    <n v="6695"/>
    <s v="2013-11-21 22:30:31 +0000"/>
    <s v="2019-05-26 05:37:44 +0000"/>
    <n v="2011"/>
    <n v="66"/>
    <b v="1"/>
    <n v="0.92739930382894087"/>
    <n v="2.871500358937545E-3"/>
    <s v="2019"/>
    <x v="2"/>
    <x v="3"/>
  </r>
  <r>
    <s v="tracer__tracer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9"/>
    <n v="1"/>
    <n v="1"/>
    <n v="6"/>
    <n v="0.16666666666666666"/>
    <n v="3"/>
    <n v="3"/>
    <n v="15"/>
    <n v="16"/>
    <n v="0"/>
    <n v="0"/>
    <n v="0"/>
    <n v="0"/>
    <n v="1"/>
    <n v="0"/>
    <n v="0"/>
    <n v="0"/>
    <n v="1"/>
    <n v="0"/>
    <n v="1"/>
    <n v="0.16666666666666599"/>
    <n v="1"/>
    <n v="1"/>
    <n v="0"/>
    <n v="0"/>
    <n v="0"/>
    <n v="0.16666666666666599"/>
    <n v="0.1"/>
    <n v="1"/>
    <n v="1"/>
    <n v="1"/>
    <n v="1"/>
    <n v="1"/>
    <n v="6"/>
    <s v="0_FLAT"/>
    <s v="10_FEW_SMALL_A-COMMITS"/>
    <s v="tracer__tracer"/>
    <n v="143"/>
    <n v="258"/>
    <s v="2016-06-21 13:19:53 +0000"/>
    <s v="2016-09-17 09:21:07 +0000"/>
    <n v="87"/>
    <n v="2"/>
    <b v="1"/>
    <n v="0.10344827586206896"/>
    <n v="4.195804195804196E-2"/>
    <s v="2016"/>
    <x v="0"/>
    <x v="2"/>
  </r>
  <r>
    <s v="travis-ci__jupiter-brain"/>
    <s v="1_ALMOST_FROZEN"/>
    <s v="0_VERY_SHORT"/>
    <s v="1_VERY_SMALL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5"/>
    <n v="1"/>
    <n v="1"/>
    <n v="4"/>
    <n v="0.75"/>
    <n v="1"/>
    <n v="1"/>
    <n v="3"/>
    <n v="3"/>
    <n v="1"/>
    <n v="1"/>
    <n v="3"/>
    <n v="3"/>
    <n v="1"/>
    <n v="1"/>
    <n v="1"/>
    <n v="0"/>
    <n v="4"/>
    <n v="5"/>
    <n v="9"/>
    <n v="1"/>
    <n v="4"/>
    <n v="4"/>
    <n v="1.25"/>
    <n v="5"/>
    <n v="5"/>
    <n v="2.25"/>
    <n v="1.5"/>
    <n v="9"/>
    <n v="9"/>
    <n v="1"/>
    <n v="0.44444444444444442"/>
    <n v="3"/>
    <n v="4"/>
    <s v="0_FLAT"/>
    <s v="10_FEW_SMALL_A-COMMITS"/>
    <s v="travis-ci__jupiter-brain"/>
    <n v="135"/>
    <n v="1205"/>
    <s v="2015-03-21 01:17:13 +0000"/>
    <s v="2019-03-29 21:03:18 +0000"/>
    <n v="1469"/>
    <n v="48"/>
    <b v="1"/>
    <n v="3.4036759700476512E-3"/>
    <n v="2.9629629629629631E-2"/>
    <s v="2019"/>
    <x v="0"/>
    <x v="1"/>
  </r>
  <r>
    <s v="twitter__zipkin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24"/>
    <n v="11"/>
    <n v="1"/>
    <n v="5"/>
    <n v="0.2"/>
    <n v="3"/>
    <n v="3"/>
    <n v="26"/>
    <n v="27"/>
    <n v="0"/>
    <n v="0"/>
    <n v="0"/>
    <n v="0"/>
    <n v="1"/>
    <n v="0"/>
    <n v="0"/>
    <n v="0"/>
    <n v="1"/>
    <n v="0"/>
    <n v="1"/>
    <n v="0.2"/>
    <n v="9.0909090909090898E-2"/>
    <n v="1"/>
    <n v="0"/>
    <n v="0"/>
    <n v="0"/>
    <n v="0.2"/>
    <n v="3.0769230769230769E-3"/>
    <n v="9.0909090909090898E-2"/>
    <n v="1"/>
    <n v="1"/>
    <n v="1"/>
    <n v="9.0909090909090912E-2"/>
    <n v="0.45454545454545453"/>
    <s v="0_FLAT"/>
    <s v="10_FEW_SMALL_A-COMMITS"/>
    <s v="twitter__zipkin"/>
    <n v="1791"/>
    <n v="21674"/>
    <s v="2012-06-06 18:28:34 +0000"/>
    <s v="2019-05-22 02:50:30 +0000"/>
    <n v="2540"/>
    <n v="83"/>
    <b v="1"/>
    <n v="0.12755905511811025"/>
    <n v="2.7917364600781687E-3"/>
    <s v="2019"/>
    <x v="0"/>
    <x v="5"/>
  </r>
  <r>
    <s v="UlricQin__beego-blog"/>
    <s v="1_ALMOST_FROZEN"/>
    <s v="0_VERY_SHORT"/>
    <s v="1_VERY_SMALL"/>
    <s v="59_Drop_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0"/>
    <n v="1"/>
    <n v="1"/>
    <n v="2"/>
    <n v="0.5"/>
    <n v="4"/>
    <n v="3"/>
    <n v="22"/>
    <n v="19"/>
    <n v="0"/>
    <n v="1"/>
    <n v="0"/>
    <n v="3"/>
    <n v="0"/>
    <n v="0"/>
    <n v="0"/>
    <n v="0"/>
    <n v="0"/>
    <n v="3"/>
    <n v="3"/>
    <n v="0"/>
    <n v="0"/>
    <n v="0"/>
    <n v="1.5"/>
    <n v="3"/>
    <n v="3"/>
    <n v="1.5"/>
    <n v="3"/>
    <n v="3"/>
    <n v="3"/>
    <n v="0.75"/>
    <n v="0"/>
    <n v="1"/>
    <n v="2"/>
    <s v="11_ALMOST_FLAT"/>
    <s v="10_FEW_SMALL_A-COMMITS"/>
    <s v="UlricQin__beego-blog"/>
    <n v="55"/>
    <n v="407"/>
    <s v="2014-04-04 03:59:52 +0000"/>
    <s v="2019-02-10 02:53:35 +0000"/>
    <n v="1772"/>
    <n v="58"/>
    <b v="1"/>
    <n v="0"/>
    <n v="3.6363636363636362E-2"/>
    <s v="2019"/>
    <x v="0"/>
    <x v="1"/>
  </r>
  <r>
    <s v="umpirsky__tld-list"/>
    <s v="1_ALMOST_FROZEN"/>
    <s v="3_LONG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20"/>
    <n v="27"/>
    <n v="3"/>
    <n v="4"/>
    <n v="0.5"/>
    <n v="1"/>
    <n v="1"/>
    <n v="2"/>
    <n v="2"/>
    <n v="0"/>
    <n v="0"/>
    <n v="0"/>
    <n v="0"/>
    <n v="0"/>
    <n v="0"/>
    <n v="2"/>
    <n v="0"/>
    <n v="0"/>
    <n v="2"/>
    <n v="2"/>
    <n v="0"/>
    <n v="0"/>
    <n v="0"/>
    <n v="0.5"/>
    <n v="7.4074074074074001E-2"/>
    <n v="0.66666666666666596"/>
    <n v="0.5"/>
    <n v="2.4360535931790498E-3"/>
    <n v="7.4074074074074001E-2"/>
    <n v="0.66666666666666596"/>
    <n v="1"/>
    <n v="0"/>
    <n v="7.407407407407407E-2"/>
    <n v="0.14814814814814814"/>
    <s v="0_FLAT"/>
    <s v="10_FEW_SMALL_A-COMMITS"/>
    <s v="umpirsky__tld-list"/>
    <n v="9"/>
    <n v="57"/>
    <s v="2016-01-16 14:05:46 +0000"/>
    <s v="2018-04-15 15:03:30 +0000"/>
    <n v="820"/>
    <n v="26"/>
    <b v="1"/>
    <n v="1"/>
    <n v="0.44444444444444442"/>
    <s v="2018"/>
    <x v="4"/>
    <x v="0"/>
  </r>
  <r>
    <s v="vzex__dog-tunnel"/>
    <s v="1_ALMOST_FROZEN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461"/>
    <n v="16"/>
    <n v="2"/>
    <n v="3"/>
    <n v="0.33333333333333331"/>
    <n v="1"/>
    <n v="1"/>
    <n v="11"/>
    <n v="12"/>
    <n v="0"/>
    <n v="0"/>
    <n v="0"/>
    <n v="0"/>
    <n v="1"/>
    <n v="0"/>
    <n v="0"/>
    <n v="0"/>
    <n v="1"/>
    <n v="0"/>
    <n v="1"/>
    <n v="0.33333333333333298"/>
    <n v="6.25E-2"/>
    <n v="0.5"/>
    <n v="0"/>
    <n v="0"/>
    <n v="0"/>
    <n v="0.33333333333333298"/>
    <n v="2.1645021645021645E-3"/>
    <n v="6.25E-2"/>
    <n v="0.5"/>
    <n v="1"/>
    <n v="1"/>
    <n v="6.25E-2"/>
    <n v="0.1875"/>
    <s v="0_FLAT"/>
    <s v="10_FEW_SMALL_A-COMMITS"/>
    <s v="vzex__dog-tunnel"/>
    <n v="131"/>
    <n v="269"/>
    <s v="2014-02-01 02:13:52 +0000"/>
    <s v="2018-04-11 23:12:03 +0000"/>
    <n v="1530"/>
    <n v="50"/>
    <b v="1"/>
    <n v="0.30130718954248364"/>
    <n v="2.2900763358778626E-2"/>
    <s v="2018"/>
    <x v="1"/>
    <x v="1"/>
  </r>
  <r>
    <s v="wanlitao__HangfireExtension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"/>
    <n v="1"/>
    <n v="1"/>
    <n v="2"/>
    <n v="0.5"/>
    <n v="11"/>
    <n v="11"/>
    <n v="52"/>
    <n v="52"/>
    <n v="0"/>
    <n v="0"/>
    <n v="0"/>
    <n v="0"/>
    <n v="0"/>
    <n v="0"/>
    <n v="2"/>
    <n v="0"/>
    <n v="0"/>
    <n v="2"/>
    <n v="2"/>
    <n v="0"/>
    <n v="0"/>
    <n v="0"/>
    <n v="1"/>
    <n v="2"/>
    <n v="2"/>
    <n v="1"/>
    <n v="0.22222222222222221"/>
    <n v="2"/>
    <n v="2"/>
    <n v="1"/>
    <n v="0"/>
    <n v="1"/>
    <n v="2"/>
    <s v="0_FLAT"/>
    <s v="10_FEW_SMALL_A-COMMITS"/>
    <s v="wanlitao__HangfireExtension"/>
    <n v="26"/>
    <n v="143"/>
    <s v="2015-10-12 12:09:36 +0000"/>
    <s v="2017-09-12 09:46:31 +0000"/>
    <n v="700"/>
    <n v="23"/>
    <b v="1"/>
    <n v="1.1428571428571429E-2"/>
    <n v="7.6923076923076927E-2"/>
    <s v="2017"/>
    <x v="0"/>
    <x v="4"/>
  </r>
  <r>
    <s v="webinverters__win-with-logs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0"/>
    <n v="1"/>
    <n v="1"/>
    <n v="2"/>
    <n v="0.5"/>
    <n v="1"/>
    <n v="1"/>
    <n v="12"/>
    <n v="13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1"/>
    <n v="1"/>
    <n v="1"/>
    <n v="1"/>
    <n v="1"/>
    <n v="1"/>
    <n v="2"/>
    <s v="0_FLAT"/>
    <s v="10_FEW_SMALL_A-COMMITS"/>
    <s v="webinverters__win-with-logs"/>
    <n v="351"/>
    <n v="682"/>
    <s v="2015-03-16 02:54:42 +0000"/>
    <s v="2016-12-12 04:21:30 +0000"/>
    <n v="637"/>
    <n v="20"/>
    <b v="1"/>
    <n v="0"/>
    <n v="5.6980056980056983E-3"/>
    <s v="2016"/>
    <x v="0"/>
    <x v="4"/>
  </r>
  <r>
    <s v="yiier__forum"/>
    <s v="1_ALMOST_FROZEN"/>
    <s v="1_SHORT"/>
    <s v="1_VERY_SMALL"/>
    <s v="52_Stable_n_Drop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1"/>
    <n v="3"/>
    <n v="1"/>
    <n v="3"/>
    <n v="0.33333333333333331"/>
    <n v="4"/>
    <n v="3"/>
    <n v="35"/>
    <n v="28"/>
    <n v="0"/>
    <n v="1"/>
    <n v="0"/>
    <n v="7"/>
    <n v="0"/>
    <n v="0"/>
    <n v="0"/>
    <n v="0"/>
    <n v="0"/>
    <n v="7"/>
    <n v="7"/>
    <n v="0"/>
    <n v="0"/>
    <n v="0"/>
    <n v="2.3333333333333299"/>
    <n v="2.3333333333333299"/>
    <n v="7"/>
    <n v="2.3333333333333299"/>
    <n v="8.5365853658536592E-2"/>
    <n v="2.3333333333333299"/>
    <n v="7"/>
    <n v="0.75"/>
    <n v="0"/>
    <n v="0.33333333333333331"/>
    <n v="1"/>
    <s v="11_ALMOST_FLAT"/>
    <s v="10_FEW_SMALL_A-COMMITS"/>
    <s v="yiier__forum"/>
    <n v="50"/>
    <n v="265"/>
    <s v="2014-02-24 13:24:59 +0000"/>
    <s v="2014-06-12 09:39:35 +0000"/>
    <n v="107"/>
    <n v="3"/>
    <b v="1"/>
    <n v="0.7570093457943925"/>
    <n v="0.06"/>
    <s v="2014"/>
    <x v="0"/>
    <x v="2"/>
  </r>
  <r>
    <s v="3ev__tev_label"/>
    <s v="1_FocusedShot_n_FROZEN"/>
    <s v="2_MODERATE"/>
    <s v="1_VERY_SMALL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683"/>
    <n v="23"/>
    <n v="2"/>
    <n v="4"/>
    <n v="0.5"/>
    <n v="1"/>
    <n v="1"/>
    <n v="10"/>
    <n v="9"/>
    <n v="1"/>
    <n v="1"/>
    <n v="9"/>
    <n v="9"/>
    <n v="0"/>
    <n v="1"/>
    <n v="0"/>
    <n v="1"/>
    <n v="9"/>
    <n v="11"/>
    <n v="20"/>
    <n v="2.25"/>
    <n v="0.39130434782608697"/>
    <n v="4.5"/>
    <n v="2.75"/>
    <n v="0.47826086956521702"/>
    <n v="5.5"/>
    <n v="5"/>
    <n v="2.9239766081871343E-2"/>
    <n v="0.86956521739130399"/>
    <n v="10"/>
    <n v="1"/>
    <n v="0.45"/>
    <n v="8.6956521739130432E-2"/>
    <n v="0.17391304347826086"/>
    <s v="0_FLAT"/>
    <s v="11_FOCUSEDA-COMMITS"/>
    <s v="3ev__tev_label"/>
    <n v="36"/>
    <n v="86"/>
    <s v="2013-09-20 10:08:08 +0000"/>
    <s v="2015-09-16 13:18:29 +0000"/>
    <n v="726"/>
    <n v="23"/>
    <b v="1"/>
    <n v="0.94077134986225897"/>
    <n v="0.1111111111111111"/>
    <s v="2015"/>
    <x v="1"/>
    <x v="4"/>
  </r>
  <r>
    <s v="accgit__acl"/>
    <s v="1_FocusedShot_n_FROZEN"/>
    <s v="2_MODERATE"/>
    <s v="1_VERY_SMALL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3_MODERATE"/>
    <s v="30_BOTH"/>
    <m/>
    <n v="430"/>
    <n v="15"/>
    <n v="2"/>
    <n v="17"/>
    <n v="0.11764705882352941"/>
    <n v="6"/>
    <n v="6"/>
    <n v="19"/>
    <n v="19"/>
    <n v="1"/>
    <n v="1"/>
    <n v="3"/>
    <n v="3"/>
    <n v="7"/>
    <n v="7"/>
    <n v="11"/>
    <n v="0"/>
    <n v="10"/>
    <n v="21"/>
    <n v="31"/>
    <n v="0.58823529411764697"/>
    <n v="0.66666666666666596"/>
    <n v="5"/>
    <n v="1.23529411764705"/>
    <n v="1.4"/>
    <n v="10.5"/>
    <n v="1.8235294117647001"/>
    <n v="7.1925754060324823E-2"/>
    <n v="2.0666666666666602"/>
    <n v="15.5"/>
    <n v="1"/>
    <n v="0.32258064516129031"/>
    <n v="0.13333333333333333"/>
    <n v="1.1333333333333333"/>
    <s v="0_FLAT"/>
    <s v="11_FOCUSEDA-COMMITS"/>
    <s v="accgit__acl"/>
    <n v="260"/>
    <n v="607"/>
    <s v="2017-05-23 11:08:53 +0000"/>
    <s v="2019-02-15 07:33:57 +0000"/>
    <n v="632"/>
    <n v="20"/>
    <b v="1"/>
    <n v="0.680379746835443"/>
    <n v="6.5384615384615388E-2"/>
    <s v="2019"/>
    <x v="1"/>
    <x v="4"/>
  </r>
  <r>
    <s v="archan937__cached_record"/>
    <s v="1_FocusedShot_n_FROZEN"/>
    <s v="1_SHORT"/>
    <s v="2_SMALL"/>
    <s v="31_Rise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2_SMALL"/>
    <s v="10_EXP_ONLY"/>
    <m/>
    <n v="39"/>
    <n v="2"/>
    <n v="1"/>
    <n v="5"/>
    <n v="0.4"/>
    <n v="2"/>
    <n v="5"/>
    <n v="13"/>
    <n v="27"/>
    <n v="3"/>
    <n v="0"/>
    <n v="12"/>
    <n v="0"/>
    <n v="2"/>
    <n v="0"/>
    <n v="0"/>
    <n v="0"/>
    <n v="14"/>
    <n v="0"/>
    <n v="14"/>
    <n v="2.8"/>
    <n v="7"/>
    <n v="14"/>
    <n v="0"/>
    <n v="0"/>
    <n v="0"/>
    <n v="2.8"/>
    <n v="0.35"/>
    <n v="7"/>
    <n v="14"/>
    <n v="2.5"/>
    <n v="1"/>
    <n v="1"/>
    <n v="2.5"/>
    <s v="12_SMALL_SLOPE"/>
    <s v="11_FOCUSEDA-COMMITS"/>
    <s v="archan937__cached_record"/>
    <n v="54"/>
    <n v="203"/>
    <s v="2013-10-18 20:16:52 +0000"/>
    <s v="2015-12-17 06:58:48 +0000"/>
    <n v="789"/>
    <n v="25"/>
    <b v="1"/>
    <n v="4.9429657794676805E-2"/>
    <n v="9.2592592592592587E-2"/>
    <s v="2015"/>
    <x v="0"/>
    <x v="0"/>
  </r>
  <r>
    <s v="BotBotMe__botbot-bot"/>
    <s v="1_FocusedShot_n_FROZEN"/>
    <s v="3_LONG"/>
    <s v="0_NONE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1227"/>
    <n v="41"/>
    <n v="4"/>
    <n v="2"/>
    <n v="0.5"/>
    <n v="3"/>
    <n v="3"/>
    <n v="20"/>
    <n v="28"/>
    <n v="0"/>
    <n v="0"/>
    <n v="0"/>
    <n v="0"/>
    <n v="10"/>
    <n v="2"/>
    <n v="12"/>
    <n v="0"/>
    <n v="10"/>
    <n v="14"/>
    <n v="24"/>
    <n v="5"/>
    <n v="0.24390243902438999"/>
    <n v="2.5"/>
    <n v="7"/>
    <n v="0.34146341463414598"/>
    <n v="3.5"/>
    <n v="12"/>
    <n v="1.9543973941368076E-2"/>
    <n v="0.585365853658536"/>
    <n v="6"/>
    <n v="1"/>
    <n v="0.41666666666666669"/>
    <n v="2.4390243902439025E-2"/>
    <n v="4.878048780487805E-2"/>
    <s v="0_FLAT"/>
    <s v="11_FOCUSEDA-COMMITS"/>
    <s v="BotBotMe__botbot-bot"/>
    <n v="127"/>
    <n v="245"/>
    <s v="2013-08-16 22:38:28 +0000"/>
    <s v="2018-04-28 04:51:08 +0000"/>
    <n v="1715"/>
    <n v="56"/>
    <b v="1"/>
    <n v="0.71545189504373174"/>
    <n v="1.5748031496062992E-2"/>
    <s v="2018"/>
    <x v="5"/>
    <x v="1"/>
  </r>
  <r>
    <s v="dburry__indexed_search"/>
    <s v="1_FocusedShot_n_FROZEN"/>
    <s v="1_SHORT"/>
    <s v="3_MODERATE"/>
    <s v="33_StableRiseStable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226"/>
    <n v="8"/>
    <n v="1"/>
    <n v="4"/>
    <n v="0.75"/>
    <n v="5"/>
    <n v="7"/>
    <n v="24"/>
    <n v="33"/>
    <n v="4"/>
    <n v="2"/>
    <n v="15"/>
    <n v="6"/>
    <n v="1"/>
    <n v="1"/>
    <n v="0"/>
    <n v="0"/>
    <n v="16"/>
    <n v="7"/>
    <n v="23"/>
    <n v="4"/>
    <n v="2"/>
    <n v="16"/>
    <n v="1.75"/>
    <n v="0.875"/>
    <n v="7"/>
    <n v="5.75"/>
    <n v="0.1013215859030837"/>
    <n v="2.875"/>
    <n v="23"/>
    <n v="1.4"/>
    <n v="0.69565217391304346"/>
    <n v="0.375"/>
    <n v="0.5"/>
    <s v="11_ALMOST_FLAT"/>
    <s v="10_FEW_SMALL_A-COMMITS"/>
    <s v="dburry__indexed_search"/>
    <n v="102"/>
    <n v="344"/>
    <s v="2012-05-09 16:34:00 +0000"/>
    <s v="2013-05-09 23:53:19 +0000"/>
    <n v="365"/>
    <n v="12"/>
    <b v="1"/>
    <n v="0.61917808219178083"/>
    <n v="3.9215686274509803E-2"/>
    <s v="2013"/>
    <x v="0"/>
    <x v="4"/>
  </r>
  <r>
    <s v="devture__silex-user-bundle"/>
    <s v="1_FocusedShot_n_FROZEN"/>
    <s v="1_SHORT"/>
    <s v="1_VERY_SMALL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40"/>
    <n v="2"/>
    <n v="1"/>
    <n v="2"/>
    <n v="0.5"/>
    <n v="1"/>
    <n v="1"/>
    <n v="6"/>
    <n v="7"/>
    <n v="1"/>
    <n v="1"/>
    <n v="7"/>
    <n v="6"/>
    <n v="0"/>
    <n v="0"/>
    <n v="0"/>
    <n v="0"/>
    <n v="7"/>
    <n v="6"/>
    <n v="13"/>
    <n v="3.5"/>
    <n v="3.5"/>
    <n v="7"/>
    <n v="3"/>
    <n v="3"/>
    <n v="6"/>
    <n v="6.5"/>
    <n v="0.31707317073170732"/>
    <n v="6.5"/>
    <n v="13"/>
    <n v="1"/>
    <n v="0.53846153846153844"/>
    <n v="0.5"/>
    <n v="1"/>
    <s v="0_FLAT"/>
    <s v="11_FOCUSEDA-COMMITS"/>
    <s v="devture__silex-user-bundle"/>
    <n v="86"/>
    <n v="264"/>
    <s v="2012-04-13 19:59:14 +0000"/>
    <s v="2016-12-14 08:08:45 +0000"/>
    <n v="1705"/>
    <n v="56"/>
    <b v="1"/>
    <n v="2.3460410557184751E-2"/>
    <n v="2.3255813953488372E-2"/>
    <s v="2016"/>
    <x v="0"/>
    <x v="1"/>
  </r>
  <r>
    <s v="dlds__yii2-mlm"/>
    <s v="1_FocusedShot_n_FROZEN"/>
    <s v="2_MODERATE"/>
    <s v="1_VERY_SMALL"/>
    <s v="91_DO-UNDO"/>
    <n v="3"/>
    <s v="1_TOO_FEW"/>
    <n v="3"/>
    <s v="3_SEVERAL"/>
    <n v="0"/>
    <s v="0_NONE"/>
    <n v="0"/>
    <s v="REGULAR"/>
    <s v="ABSENCE"/>
    <s v="NO"/>
    <s v="SIGNIFICANT"/>
    <s v="TURF: REGULAR ABSENCE (0_NONE) with NO EXCEPTIONS  ;REEDS: 3_SEVERAL ; IDLE Periods:SIGNIFICANT"/>
    <s v="3_MODERATE"/>
    <s v="30_BOTH"/>
    <s v="?? 3_FS_L ??"/>
    <n v="383"/>
    <n v="13"/>
    <n v="2"/>
    <n v="4"/>
    <n v="0.75"/>
    <n v="5"/>
    <n v="5"/>
    <n v="40"/>
    <n v="45"/>
    <n v="1"/>
    <n v="1"/>
    <n v="12"/>
    <n v="12"/>
    <n v="9"/>
    <n v="4"/>
    <n v="17"/>
    <n v="0"/>
    <n v="21"/>
    <n v="33"/>
    <n v="54"/>
    <n v="5.25"/>
    <n v="1.6153846153846101"/>
    <n v="10.5"/>
    <n v="8.25"/>
    <n v="2.5384615384615299"/>
    <n v="16.5"/>
    <n v="13.5"/>
    <n v="0.140625"/>
    <n v="4.1538461538461497"/>
    <n v="27"/>
    <n v="1"/>
    <n v="0.3888888888888889"/>
    <n v="0.23076923076923078"/>
    <n v="0.30769230769230771"/>
    <s v="0_FLAT"/>
    <s v="0_NONE"/>
    <s v="dlds__yii2-mlm"/>
    <n v="62"/>
    <n v="374"/>
    <s v="2015-04-11 21:04:57 +0000"/>
    <s v="2018-07-04 08:32:01 +0000"/>
    <n v="1179"/>
    <n v="38"/>
    <b v="1"/>
    <n v="0.3248515691263783"/>
    <n v="6.4516129032258063E-2"/>
    <s v="2018"/>
    <x v="1"/>
    <x v="6"/>
  </r>
  <r>
    <s v="duythien__blog"/>
    <s v="1_FocusedShot_n_FROZEN"/>
    <s v="1_SHORT"/>
    <s v="1_VERY_SMALL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292"/>
    <n v="10"/>
    <n v="1"/>
    <n v="4"/>
    <n v="0.25"/>
    <n v="14"/>
    <n v="14"/>
    <n v="80"/>
    <n v="79"/>
    <n v="1"/>
    <n v="1"/>
    <n v="9"/>
    <n v="10"/>
    <n v="1"/>
    <n v="1"/>
    <n v="1"/>
    <n v="0"/>
    <n v="10"/>
    <n v="12"/>
    <n v="22"/>
    <n v="2.5"/>
    <n v="1"/>
    <n v="10"/>
    <n v="3"/>
    <n v="1.2"/>
    <n v="12"/>
    <n v="5.5"/>
    <n v="7.5085324232081918E-2"/>
    <n v="2.2000000000000002"/>
    <n v="22"/>
    <n v="1"/>
    <n v="0.45454545454545453"/>
    <n v="0.1"/>
    <n v="0.4"/>
    <s v="0_FLAT"/>
    <s v="11_FOCUSEDA-COMMITS"/>
    <s v="duythien__blog"/>
    <n v="87"/>
    <n v="2878"/>
    <s v="2013-05-02 16:00:45 +0000"/>
    <s v="2017-10-11 12:47:16 +0000"/>
    <n v="1622"/>
    <n v="53"/>
    <b v="1"/>
    <n v="0.18002466091245375"/>
    <n v="4.5977011494252873E-2"/>
    <s v="2017"/>
    <x v="0"/>
    <x v="1"/>
  </r>
  <r>
    <s v="EricDepagne__Astrodb"/>
    <s v="1_FocusedShot_n_FROZEN"/>
    <s v="0_VERY_SHORT"/>
    <s v="2_SMALL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9"/>
    <n v="1"/>
    <n v="1"/>
    <n v="2"/>
    <n v="0.5"/>
    <n v="4"/>
    <n v="4"/>
    <n v="12"/>
    <n v="17"/>
    <n v="2"/>
    <n v="2"/>
    <n v="10"/>
    <n v="6"/>
    <n v="1"/>
    <n v="0"/>
    <n v="2"/>
    <n v="0"/>
    <n v="11"/>
    <n v="8"/>
    <n v="19"/>
    <n v="5.5"/>
    <n v="11"/>
    <n v="11"/>
    <n v="4"/>
    <n v="8"/>
    <n v="8"/>
    <n v="9.5"/>
    <n v="1.9"/>
    <n v="19"/>
    <n v="19"/>
    <n v="1"/>
    <n v="0.57894736842105265"/>
    <n v="1"/>
    <n v="2"/>
    <s v="0_FLAT"/>
    <s v="11_FOCUSEDA-COMMITS"/>
    <s v="EricDepagne__Astrodb"/>
    <n v="74"/>
    <n v="89"/>
    <s v="2015-01-06 15:56:09 +0000"/>
    <s v="2017-05-18 05:44:30 +0000"/>
    <n v="862"/>
    <n v="28"/>
    <b v="1"/>
    <n v="1.0440835266821345E-2"/>
    <n v="2.7027027027027029E-2"/>
    <s v="2017"/>
    <x v="0"/>
    <x v="0"/>
  </r>
  <r>
    <s v="fastpress__fastpress"/>
    <s v="1_FocusedShot_n_FROZEN"/>
    <s v="0_VERY_SHORT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9"/>
    <n v="1"/>
    <n v="1"/>
    <n v="2"/>
    <n v="0.5"/>
    <n v="3"/>
    <n v="4"/>
    <n v="16"/>
    <n v="23"/>
    <n v="2"/>
    <n v="1"/>
    <n v="12"/>
    <n v="7"/>
    <n v="3"/>
    <n v="1"/>
    <n v="1"/>
    <n v="0"/>
    <n v="15"/>
    <n v="9"/>
    <n v="24"/>
    <n v="7.5"/>
    <n v="15"/>
    <n v="15"/>
    <n v="4.5"/>
    <n v="9"/>
    <n v="9"/>
    <n v="12"/>
    <n v="2.4"/>
    <n v="24"/>
    <n v="24"/>
    <n v="1.3333333333333299"/>
    <n v="0.625"/>
    <n v="1"/>
    <n v="2"/>
    <s v="11_ALMOST_FLAT"/>
    <s v="11_FOCUSEDA-COMMITS"/>
    <s v="fastpress__fastpress"/>
    <n v="36"/>
    <n v="1029"/>
    <s v="2015-10-09 18:31:55 +0000"/>
    <s v="2018-06-25 20:37:46 +0000"/>
    <n v="990"/>
    <n v="32"/>
    <b v="1"/>
    <n v="9.0909090909090905E-3"/>
    <n v="5.5555555555555552E-2"/>
    <s v="2018"/>
    <x v="0"/>
    <x v="0"/>
  </r>
  <r>
    <s v="gem__oq-engine"/>
    <s v="1_FocusedShot_n_FROZEN"/>
    <s v="2_MODERATE"/>
    <s v="4_HIGH"/>
    <s v="51_Drop-n-Stabl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4_HIGH"/>
    <s v="25_MNTNC_MOSTLY"/>
    <m/>
    <n v="594"/>
    <n v="20"/>
    <n v="2"/>
    <n v="9"/>
    <n v="0.1111111111111111"/>
    <n v="47"/>
    <n v="4"/>
    <n v="362"/>
    <n v="28"/>
    <n v="2"/>
    <n v="45"/>
    <n v="17"/>
    <n v="348"/>
    <n v="5"/>
    <n v="8"/>
    <n v="5"/>
    <n v="0"/>
    <n v="22"/>
    <n v="361"/>
    <n v="383"/>
    <n v="2.4444444444444402"/>
    <n v="1.1000000000000001"/>
    <n v="11"/>
    <n v="40.1111111111111"/>
    <n v="18.05"/>
    <n v="180.5"/>
    <n v="42.5555555555555"/>
    <n v="0.64369747899159668"/>
    <n v="19.149999999999999"/>
    <n v="191.5"/>
    <n v="8.5106382978723402E-2"/>
    <n v="5.7441253263707574E-2"/>
    <n v="0.05"/>
    <n v="0.45"/>
    <s v="14_HIGH"/>
    <s v="0_NONE"/>
    <s v="gem__oq-engine"/>
    <n v="31566"/>
    <n v="123703"/>
    <s v="2010-07-21 21:41:45 +0000"/>
    <s v="2019-05-25 06:23:19 +0000"/>
    <n v="3229"/>
    <n v="106"/>
    <b v="1"/>
    <n v="0.18395788169711985"/>
    <n v="2.8511689792815053E-4"/>
    <s v="2019"/>
    <x v="1"/>
    <x v="9"/>
  </r>
  <r>
    <s v="jadekler__git-go-d3-concertsap"/>
    <s v="1_FocusedShot_n_FROZEN"/>
    <s v="1_SHORT"/>
    <s v="2_SMALL"/>
    <s v="33_StableRiseStable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30"/>
    <n v="1"/>
    <n v="1"/>
    <n v="8"/>
    <n v="0.25"/>
    <n v="6"/>
    <n v="7"/>
    <n v="26"/>
    <n v="29"/>
    <n v="2"/>
    <n v="1"/>
    <n v="10"/>
    <n v="5"/>
    <n v="0"/>
    <n v="2"/>
    <n v="2"/>
    <n v="0"/>
    <n v="10"/>
    <n v="9"/>
    <n v="19"/>
    <n v="1.25"/>
    <n v="10"/>
    <n v="10"/>
    <n v="1.125"/>
    <n v="9"/>
    <n v="9"/>
    <n v="2.375"/>
    <n v="0.61290322580645162"/>
    <n v="19"/>
    <n v="19"/>
    <n v="1.1666666666666601"/>
    <n v="0.52631578947368418"/>
    <n v="2"/>
    <n v="8"/>
    <s v="11_ALMOST_FLAT"/>
    <s v="11_FOCUSEDA-COMMITS"/>
    <s v="jadekler__git-go-d3-concertsap"/>
    <n v="159"/>
    <n v="848"/>
    <s v="2014-03-13 00:07:32 +0000"/>
    <s v="2014-04-23 23:04:43 +0000"/>
    <n v="41"/>
    <n v="1"/>
    <b v="1"/>
    <n v="0.73170731707317072"/>
    <n v="5.0314465408805034E-2"/>
    <s v="2014"/>
    <x v="0"/>
    <x v="2"/>
  </r>
  <r>
    <s v="jasongrimes__silex-simpleuser"/>
    <s v="1_FocusedShot_n_FROZEN"/>
    <s v="2_MODERATE"/>
    <s v="1_VERY_SMALL"/>
    <s v="31_Rise-N-Stable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554"/>
    <n v="19"/>
    <n v="2"/>
    <n v="6"/>
    <n v="0.5"/>
    <n v="1"/>
    <n v="2"/>
    <n v="7"/>
    <n v="14"/>
    <n v="1"/>
    <n v="0"/>
    <n v="3"/>
    <n v="0"/>
    <n v="4"/>
    <n v="0"/>
    <n v="1"/>
    <n v="3"/>
    <n v="7"/>
    <n v="4"/>
    <n v="11"/>
    <n v="1.1666666666666601"/>
    <n v="0.36842105263157798"/>
    <n v="3.5"/>
    <n v="0.66666666666666596"/>
    <n v="0.21052631578947301"/>
    <n v="2"/>
    <n v="1.8333333333333299"/>
    <n v="1.9819819819819819E-2"/>
    <n v="0.57894736842105199"/>
    <n v="5.5"/>
    <n v="2"/>
    <n v="0.63636363636363635"/>
    <n v="0.15789473684210525"/>
    <n v="0.31578947368421051"/>
    <s v="11_ALMOST_FLAT"/>
    <s v="10_FEW_SMALL_A-COMMITS"/>
    <s v="jasongrimes__silex-simpleuser"/>
    <n v="140"/>
    <n v="266"/>
    <s v="2013-04-14 14:23:35 +0000"/>
    <s v="2015-03-11 00:33:42 +0000"/>
    <n v="695"/>
    <n v="22"/>
    <b v="1"/>
    <n v="0.7971223021582734"/>
    <n v="4.2857142857142858E-2"/>
    <s v="2015"/>
    <x v="1"/>
    <x v="4"/>
  </r>
  <r>
    <s v="JRonak__OnlineJudge"/>
    <s v="1_FocusedShot_n_FROZEN"/>
    <s v="1_SHORT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2_SMALL"/>
    <s v="15_EXP_MOSTLY"/>
    <m/>
    <n v="17"/>
    <n v="1"/>
    <n v="1"/>
    <n v="3"/>
    <n v="0.66666666666666663"/>
    <n v="4"/>
    <n v="6"/>
    <n v="35"/>
    <n v="45"/>
    <n v="2"/>
    <n v="0"/>
    <n v="10"/>
    <n v="0"/>
    <n v="0"/>
    <n v="0"/>
    <n v="1"/>
    <n v="0"/>
    <n v="10"/>
    <n v="1"/>
    <n v="11"/>
    <n v="3.3333333333333299"/>
    <n v="10"/>
    <n v="10"/>
    <n v="0.33333333333333298"/>
    <n v="1"/>
    <n v="1"/>
    <n v="3.6666666666666599"/>
    <n v="0.61111111111111116"/>
    <n v="11"/>
    <n v="11"/>
    <n v="1.5"/>
    <n v="0.90909090909090906"/>
    <n v="2"/>
    <n v="3"/>
    <s v="11_ALMOST_FLAT"/>
    <s v="10_FEW_SMALL_A-COMMITS"/>
    <s v="JRonak__OnlineJudge"/>
    <n v="55"/>
    <n v="581"/>
    <s v="2015-07-15 02:42:10 +0000"/>
    <s v="2016-09-14 15:52:50 +0000"/>
    <n v="427"/>
    <n v="13"/>
    <b v="1"/>
    <n v="3.9812646370023422E-2"/>
    <n v="5.4545454545454543E-2"/>
    <s v="2016"/>
    <x v="0"/>
    <x v="4"/>
  </r>
  <r>
    <s v="liujianping__scaffold"/>
    <s v="1_FocusedShot_n_FROZEN"/>
    <s v="1_SHORT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3_MODERATE"/>
    <s v="15_EXP_MOSTLY"/>
    <m/>
    <n v="35"/>
    <n v="2"/>
    <n v="1"/>
    <n v="3"/>
    <n v="0.33333333333333331"/>
    <n v="3"/>
    <n v="5"/>
    <n v="30"/>
    <n v="53"/>
    <n v="3"/>
    <n v="1"/>
    <n v="31"/>
    <n v="8"/>
    <n v="0"/>
    <n v="0"/>
    <n v="0"/>
    <n v="0"/>
    <n v="31"/>
    <n v="8"/>
    <n v="39"/>
    <n v="10.3333333333333"/>
    <n v="15.5"/>
    <n v="31"/>
    <n v="2.6666666666666599"/>
    <n v="4"/>
    <n v="8"/>
    <n v="13"/>
    <n v="1.0833333333333333"/>
    <n v="19.5"/>
    <n v="39"/>
    <n v="1.6666666666666601"/>
    <n v="0.79487179487179482"/>
    <n v="0.5"/>
    <n v="1.5"/>
    <s v="11_ALMOST_FLAT"/>
    <s v="0_NONE"/>
    <s v="liujianping__scaffold"/>
    <n v="54"/>
    <n v="2054"/>
    <s v="2016-01-06 12:26:58 +0000"/>
    <s v="2016-08-16 05:02:12 +0000"/>
    <n v="222"/>
    <n v="7"/>
    <b v="1"/>
    <n v="0.15765765765765766"/>
    <n v="5.5555555555555552E-2"/>
    <s v="2016"/>
    <x v="0"/>
    <x v="2"/>
  </r>
  <r>
    <s v="magnus-lycka__gocddash"/>
    <s v="1_FocusedShot_n_FROZEN"/>
    <s v="1_SHORT"/>
    <s v="1_VERY_SMALL"/>
    <s v="31_Rise-N-Stabl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42"/>
    <n v="2"/>
    <n v="1"/>
    <n v="3"/>
    <n v="0.33333333333333331"/>
    <n v="9"/>
    <n v="11"/>
    <n v="43"/>
    <n v="58"/>
    <n v="2"/>
    <n v="0"/>
    <n v="8"/>
    <n v="0"/>
    <n v="7"/>
    <n v="0"/>
    <n v="6"/>
    <n v="0"/>
    <n v="15"/>
    <n v="6"/>
    <n v="21"/>
    <n v="5"/>
    <n v="7.5"/>
    <n v="15"/>
    <n v="2"/>
    <n v="3"/>
    <n v="6"/>
    <n v="7"/>
    <n v="0.48837209302325579"/>
    <n v="10.5"/>
    <n v="21"/>
    <n v="1.2222222222222201"/>
    <n v="0.7142857142857143"/>
    <n v="0.5"/>
    <n v="1.5"/>
    <s v="11_ALMOST_FLAT"/>
    <s v="11_FOCUSEDA-COMMITS"/>
    <s v="magnus-lycka__gocddash"/>
    <n v="569"/>
    <n v="2060"/>
    <s v="2015-11-26 12:37:07 +0000"/>
    <s v="2016-12-16 12:00:11 +0000"/>
    <n v="385"/>
    <n v="12"/>
    <b v="1"/>
    <n v="0.10909090909090909"/>
    <n v="5.272407732864675E-3"/>
    <s v="2016"/>
    <x v="0"/>
    <x v="4"/>
  </r>
  <r>
    <s v="mukatee__pypro"/>
    <s v="1_FocusedShot_n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s v="??ALMOST FROZEN??"/>
    <n v="46"/>
    <n v="2"/>
    <n v="1"/>
    <n v="4"/>
    <n v="0.25"/>
    <n v="9"/>
    <n v="9"/>
    <n v="54"/>
    <n v="57"/>
    <n v="0"/>
    <n v="0"/>
    <n v="0"/>
    <n v="0"/>
    <n v="4"/>
    <n v="1"/>
    <n v="6"/>
    <n v="0"/>
    <n v="4"/>
    <n v="7"/>
    <n v="11"/>
    <n v="1"/>
    <n v="2"/>
    <n v="4"/>
    <n v="1.75"/>
    <n v="3.5"/>
    <n v="7"/>
    <n v="2.75"/>
    <n v="0.23404255319148937"/>
    <n v="5.5"/>
    <n v="11"/>
    <n v="1"/>
    <n v="0.36363636363636365"/>
    <n v="0.5"/>
    <n v="2"/>
    <s v="0_FLAT"/>
    <s v="11_FOCUSEDA-COMMITS"/>
    <s v="mukatee__pypro"/>
    <n v="67"/>
    <n v="628"/>
    <s v="2014-12-19 14:13:54 +0000"/>
    <s v="2015-12-03 13:01:30 +0000"/>
    <n v="348"/>
    <n v="11"/>
    <b v="1"/>
    <n v="0.13218390804597702"/>
    <n v="5.9701492537313432E-2"/>
    <s v="2015"/>
    <x v="0"/>
    <x v="2"/>
  </r>
  <r>
    <s v="NPRA__EmissionCalculatorLib"/>
    <s v="1_FocusedShot_n_FROZEN"/>
    <s v="1_SHORT"/>
    <s v="4_HIGH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4_HIGH"/>
    <s v="30_BOTH"/>
    <m/>
    <n v="29"/>
    <n v="1"/>
    <n v="1"/>
    <n v="6"/>
    <n v="0.33333333333333331"/>
    <n v="20"/>
    <n v="18"/>
    <n v="71"/>
    <n v="58"/>
    <n v="18"/>
    <n v="20"/>
    <n v="58"/>
    <n v="74"/>
    <n v="4"/>
    <n v="1"/>
    <n v="0"/>
    <n v="0"/>
    <n v="62"/>
    <n v="75"/>
    <n v="137"/>
    <n v="10.3333333333333"/>
    <n v="62"/>
    <n v="62"/>
    <n v="12.5"/>
    <n v="75"/>
    <n v="75"/>
    <n v="22.8333333333333"/>
    <n v="4.5666666666666664"/>
    <n v="137"/>
    <n v="137"/>
    <n v="0.9"/>
    <n v="0.45255474452554745"/>
    <n v="2"/>
    <n v="6"/>
    <s v="11_ALMOST_FLAT"/>
    <s v="11_FOCUSEDA-COMMITS"/>
    <s v="NPRA__EmissionCalculatorLib"/>
    <n v="160"/>
    <n v="224"/>
    <s v="2017-08-09 10:27:13 +0000"/>
    <s v="2017-12-07 13:49:12 +0000"/>
    <n v="120"/>
    <n v="3"/>
    <b v="1"/>
    <n v="0.24166666666666667"/>
    <n v="3.7499999999999999E-2"/>
    <s v="2017"/>
    <x v="0"/>
    <x v="2"/>
  </r>
  <r>
    <s v="royzhao__prot-coderun"/>
    <s v="1_FocusedShot_n_FROZEN"/>
    <s v="0_VERY_SHORT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10_EXP_ONLY"/>
    <m/>
    <n v="2"/>
    <n v="1"/>
    <n v="1"/>
    <n v="2"/>
    <n v="0.5"/>
    <n v="1"/>
    <n v="5"/>
    <n v="6"/>
    <n v="23"/>
    <n v="4"/>
    <n v="0"/>
    <n v="16"/>
    <n v="0"/>
    <n v="1"/>
    <n v="0"/>
    <n v="0"/>
    <n v="0"/>
    <n v="17"/>
    <n v="0"/>
    <n v="17"/>
    <n v="8.5"/>
    <n v="17"/>
    <n v="17"/>
    <n v="0"/>
    <n v="0"/>
    <n v="0"/>
    <n v="8.5"/>
    <n v="5.666666666666667"/>
    <n v="17"/>
    <n v="17"/>
    <n v="5"/>
    <n v="1"/>
    <n v="1"/>
    <n v="2"/>
    <s v="12_SMALL_SLOPE"/>
    <s v="0_NONE"/>
    <s v="royzhao__prot-coderun"/>
    <n v="146"/>
    <n v="1217"/>
    <s v="2015-02-02 00:47:44 +0000"/>
    <s v="2015-07-25 05:50:53 +0000"/>
    <n v="173"/>
    <n v="5"/>
    <b v="1"/>
    <n v="1.1560693641618497E-2"/>
    <n v="1.3698630136986301E-2"/>
    <s v="2015"/>
    <x v="0"/>
    <x v="2"/>
  </r>
  <r>
    <s v="snakerflow__snakerflow"/>
    <s v="1_FocusedShot_n_FROZEN"/>
    <s v="1_SHORT"/>
    <s v="0_NONE"/>
    <s v="0_FLAT"/>
    <n v="3"/>
    <s v="1_TOO_FEW"/>
    <n v="1"/>
    <s v="1_SINGLE"/>
    <n v="2"/>
    <s v="1_TOO_FEW"/>
    <n v="0.66666666666666663"/>
    <s v="REGULAR"/>
    <s v="ABSENCE"/>
    <s v="FEW"/>
    <s v="SIGNIFICANT"/>
    <s v="TURF: REGULAR ABSENCE (1_TOO_FEW) with FEW EXCEPTIONS  ;REEDS: 1_SINGLE ; IDLE Periods:SIGNIFICANT"/>
    <s v="3_MODERATE"/>
    <s v="25_MNTNC_MOSTLY"/>
    <m/>
    <n v="177"/>
    <n v="6"/>
    <n v="1"/>
    <n v="4"/>
    <n v="0.75"/>
    <n v="9"/>
    <n v="9"/>
    <n v="77"/>
    <n v="80"/>
    <n v="0"/>
    <n v="0"/>
    <n v="0"/>
    <n v="0"/>
    <n v="3"/>
    <n v="0"/>
    <n v="29"/>
    <n v="0"/>
    <n v="3"/>
    <n v="29"/>
    <n v="32"/>
    <n v="0.75"/>
    <n v="0.5"/>
    <n v="3"/>
    <n v="7.25"/>
    <n v="4.8333333333333304"/>
    <n v="29"/>
    <n v="8"/>
    <n v="0.1797752808988764"/>
    <n v="5.3333333333333304"/>
    <n v="32"/>
    <n v="1"/>
    <n v="9.375E-2"/>
    <n v="0.5"/>
    <n v="0.66666666666666663"/>
    <s v="0_FLAT"/>
    <s v="11_FOCUSEDA-COMMITS"/>
    <s v="snakerflow__snakerflow"/>
    <n v="119"/>
    <n v="802"/>
    <s v="2014-06-02 08:51:22 +0000"/>
    <s v="2015-03-05 14:46:26 +0000"/>
    <n v="276"/>
    <n v="9"/>
    <b v="1"/>
    <n v="0.64130434782608692"/>
    <n v="3.3613445378151259E-2"/>
    <s v="2015"/>
    <x v="0"/>
    <x v="2"/>
  </r>
  <r>
    <s v="Terry-Mao__gopush-cluster"/>
    <s v="1_FocusedShot_n_FROZEN"/>
    <s v="1_SHORT"/>
    <s v="2_SMALL"/>
    <s v="32_Stable-N-Rise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3_MODERATE"/>
    <s v="30_BOTH"/>
    <m/>
    <n v="25"/>
    <n v="1"/>
    <n v="1"/>
    <n v="3"/>
    <n v="0.66666666666666663"/>
    <n v="1"/>
    <n v="4"/>
    <n v="8"/>
    <n v="23"/>
    <n v="4"/>
    <n v="1"/>
    <n v="23"/>
    <n v="8"/>
    <n v="0"/>
    <n v="0"/>
    <n v="0"/>
    <n v="0"/>
    <n v="23"/>
    <n v="8"/>
    <n v="31"/>
    <n v="7.6666666666666599"/>
    <n v="23"/>
    <n v="23"/>
    <n v="2.6666666666666599"/>
    <n v="8"/>
    <n v="8"/>
    <n v="10.3333333333333"/>
    <n v="1.1923076923076923"/>
    <n v="31"/>
    <n v="31"/>
    <n v="4"/>
    <n v="0.74193548387096775"/>
    <n v="2"/>
    <n v="3"/>
    <s v="12_SMALL_SLOPE"/>
    <s v="11_FOCUSEDA-COMMITS"/>
    <s v="Terry-Mao__gopush-cluster"/>
    <n v="485"/>
    <n v="1561"/>
    <s v="2013-12-27 08:56:10 +0000"/>
    <s v="2017-04-10 08:53:51 +0000"/>
    <n v="1199"/>
    <n v="39"/>
    <b v="1"/>
    <n v="2.0850708924103418E-2"/>
    <n v="6.1855670103092781E-3"/>
    <s v="2017"/>
    <x v="0"/>
    <x v="6"/>
  </r>
  <r>
    <s v="tstack__lnav"/>
    <s v="1_FocusedShot_n_FROZEN"/>
    <s v="3_LONG"/>
    <s v="1_VERY_SMALL"/>
    <s v="32_Stable-N-Ris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10_EXP_ONLY"/>
    <m/>
    <n v="1397"/>
    <n v="46"/>
    <n v="4"/>
    <n v="5"/>
    <n v="0.2"/>
    <n v="1"/>
    <n v="2"/>
    <n v="2"/>
    <n v="14"/>
    <n v="1"/>
    <n v="0"/>
    <n v="11"/>
    <n v="0"/>
    <n v="1"/>
    <n v="0"/>
    <n v="0"/>
    <n v="0"/>
    <n v="12"/>
    <n v="0"/>
    <n v="12"/>
    <n v="2.4"/>
    <n v="0.26086956521739102"/>
    <n v="3"/>
    <n v="0"/>
    <n v="0"/>
    <n v="0"/>
    <n v="2.4"/>
    <n v="8.5836909871244635E-3"/>
    <n v="0.26086956521739102"/>
    <n v="3"/>
    <n v="2"/>
    <n v="1"/>
    <n v="2.1739130434782608E-2"/>
    <n v="0.10869565217391304"/>
    <s v="11_ALMOST_FLAT"/>
    <s v="11_FOCUSEDA-COMMITS"/>
    <s v="tstack__lnav"/>
    <n v="1380"/>
    <n v="7063"/>
    <s v="2009-09-14 01:07:32 +0000"/>
    <s v="2019-05-24 04:21:39 +0000"/>
    <n v="3539"/>
    <n v="116"/>
    <b v="1"/>
    <n v="0.3947442780446454"/>
    <n v="3.6231884057971015E-3"/>
    <s v="2019"/>
    <x v="5"/>
    <x v="12"/>
  </r>
  <r>
    <s v="webadmin87__rzwebsys7"/>
    <s v="1_FocusedShot_n_FROZEN"/>
    <s v="1_SHORT"/>
    <s v="1_VERY_SMALL"/>
    <s v="31_Rise-N-Stable"/>
    <n v="2"/>
    <s v="1_TOO_FEW"/>
    <n v="2"/>
    <s v="2_DOUBLE"/>
    <n v="0"/>
    <s v="0_NONE"/>
    <n v="0"/>
    <s v="REGULAR"/>
    <s v="ABSENCE"/>
    <s v="NO"/>
    <s v="SIGNIFICANT"/>
    <s v="TURF: REGULAR ABSENCE (0_NONE) with NO EXCEPTIONS  ;REEDS: 2_DOUBLE ; IDLE Periods:SIGNIFICANT"/>
    <s v="4_HIGH"/>
    <s v="25_MNTNC_MOSTLY"/>
    <m/>
    <n v="280"/>
    <n v="10"/>
    <n v="1"/>
    <n v="3"/>
    <n v="0.66666666666666663"/>
    <n v="4"/>
    <n v="5"/>
    <n v="43"/>
    <n v="66"/>
    <n v="1"/>
    <n v="0"/>
    <n v="13"/>
    <n v="0"/>
    <n v="10"/>
    <n v="0"/>
    <n v="94"/>
    <n v="0"/>
    <n v="23"/>
    <n v="94"/>
    <n v="117"/>
    <n v="7.6666666666666599"/>
    <n v="2.2999999999999998"/>
    <n v="23"/>
    <n v="31.3333333333333"/>
    <n v="9.4"/>
    <n v="94"/>
    <n v="39"/>
    <n v="0.41637010676156583"/>
    <n v="11.7"/>
    <n v="117"/>
    <n v="1.25"/>
    <n v="0.19658119658119658"/>
    <n v="0.2"/>
    <n v="0.3"/>
    <s v="11_ALMOST_FLAT"/>
    <s v="0_NONE"/>
    <s v="webadmin87__rzwebsys7"/>
    <n v="429"/>
    <n v="2948"/>
    <s v="2014-04-13 18:48:59 +0000"/>
    <s v="2017-05-12 11:39:55 +0000"/>
    <n v="1124"/>
    <n v="36"/>
    <b v="1"/>
    <n v="0.24911032028469751"/>
    <n v="6.993006993006993E-3"/>
    <s v="2017"/>
    <x v="0"/>
    <x v="6"/>
  </r>
  <r>
    <s v="webnuts__post_json"/>
    <s v="1_FocusedShot_n_FROZEN"/>
    <s v="0_VERY_SHORT"/>
    <s v="1_VERY_SMALL"/>
    <s v="91_DO-UNDO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7"/>
    <n v="1"/>
    <n v="1"/>
    <n v="3"/>
    <n v="0.66666666666666663"/>
    <n v="4"/>
    <n v="4"/>
    <n v="22"/>
    <n v="22"/>
    <n v="1"/>
    <n v="1"/>
    <n v="12"/>
    <n v="12"/>
    <n v="2"/>
    <n v="2"/>
    <n v="0"/>
    <n v="0"/>
    <n v="14"/>
    <n v="14"/>
    <n v="28"/>
    <n v="4.6666666666666599"/>
    <n v="14"/>
    <n v="14"/>
    <n v="4.6666666666666599"/>
    <n v="14"/>
    <n v="14"/>
    <n v="9.3333333333333304"/>
    <n v="3.5"/>
    <n v="28"/>
    <n v="28"/>
    <n v="1"/>
    <n v="0.5"/>
    <n v="2"/>
    <n v="3"/>
    <s v="11_ALMOST_FLAT"/>
    <s v="11_FOCUSEDA-COMMITS"/>
    <s v="webnuts__post_json"/>
    <n v="124"/>
    <n v="304"/>
    <s v="2013-10-11 05:23:58 +0000"/>
    <s v="2014-10-25 14:06:07 +0000"/>
    <n v="379"/>
    <n v="12"/>
    <b v="1"/>
    <n v="1.8469656992084433E-2"/>
    <n v="2.4193548387096774E-2"/>
    <s v="2014"/>
    <x v="0"/>
    <x v="4"/>
  </r>
  <r>
    <s v="williamespindola__field"/>
    <s v="1_FocusedShot_n_FROZEN"/>
    <s v="1_SHORT"/>
    <s v="3_MODERATE"/>
    <s v="31_Rise-N-Stable"/>
    <n v="3"/>
    <s v="1_TOO_FEW"/>
    <n v="1"/>
    <s v="1_SINGLE"/>
    <n v="2"/>
    <s v="1_TOO_FEW"/>
    <n v="0.66666666666666663"/>
    <s v="REGULAR"/>
    <s v="ABSENCE"/>
    <s v="FEW"/>
    <s v="SIGNIFICANT"/>
    <s v="TURF: REGULAR ABSENCE (1_TOO_FEW) with FEW EXCEPTIONS  ;REEDS: 1_SINGLE ; IDLE Periods:SIGNIFICANT"/>
    <s v="2_SMALL"/>
    <s v="30_BOTH"/>
    <m/>
    <n v="77"/>
    <n v="3"/>
    <n v="1"/>
    <n v="6"/>
    <n v="0.5"/>
    <n v="2"/>
    <n v="4"/>
    <n v="8"/>
    <n v="18"/>
    <n v="5"/>
    <n v="3"/>
    <n v="16"/>
    <n v="9"/>
    <n v="3"/>
    <n v="0"/>
    <n v="0"/>
    <n v="0"/>
    <n v="19"/>
    <n v="9"/>
    <n v="28"/>
    <n v="3.1666666666666599"/>
    <n v="6.3333333333333304"/>
    <n v="19"/>
    <n v="1.5"/>
    <n v="3"/>
    <n v="9"/>
    <n v="4.6666666666666599"/>
    <n v="0.35897435897435898"/>
    <n v="9.3333333333333304"/>
    <n v="28"/>
    <n v="2"/>
    <n v="0.6785714285714286"/>
    <n v="1"/>
    <n v="2"/>
    <s v="11_ALMOST_FLAT"/>
    <m/>
    <s v="williamespindola__field"/>
    <n v="41"/>
    <n v="225"/>
    <s v="2015-07-03 17:24:28 +0000"/>
    <s v="2015-09-23 21:45:03 +0000"/>
    <n v="82"/>
    <n v="2"/>
    <b v="1"/>
    <n v="0.93902439024390238"/>
    <n v="0.14634146341463414"/>
    <s v="2015"/>
    <x v="0"/>
    <x v="2"/>
  </r>
  <r>
    <s v="aimeos__aimeos-typo3"/>
    <s v="2_MODERATE"/>
    <s v="3_LONG"/>
    <s v="1_VERY_SMALL"/>
    <s v="53_StableDropStable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2_SMALL"/>
    <s v="30_BOTH"/>
    <m/>
    <n v="1624"/>
    <n v="54"/>
    <n v="5"/>
    <n v="6"/>
    <n v="0.83333333333333337"/>
    <n v="3"/>
    <n v="1"/>
    <n v="18"/>
    <n v="14"/>
    <n v="0"/>
    <n v="2"/>
    <n v="0"/>
    <n v="8"/>
    <n v="4"/>
    <n v="0"/>
    <n v="2"/>
    <n v="0"/>
    <n v="4"/>
    <n v="10"/>
    <n v="14"/>
    <n v="0.66666666666666596"/>
    <n v="7.4074074074074001E-2"/>
    <n v="0.8"/>
    <n v="1.6666666666666601"/>
    <n v="0.18518518518518501"/>
    <n v="2"/>
    <n v="2.3333333333333299"/>
    <n v="8.615384615384615E-3"/>
    <n v="0.25925925925925902"/>
    <n v="2.8"/>
    <n v="0.33333333333333298"/>
    <n v="0.2857142857142857"/>
    <n v="9.2592592592592587E-2"/>
    <n v="0.1111111111111111"/>
    <s v="11_ALMOST_FLAT"/>
    <s v="10_FEW_SMALL_A-COMMITS"/>
    <s v="aimeos__aimeos-typo3"/>
    <n v="602"/>
    <n v="2820"/>
    <s v="2014-09-27 20:47:59 +0000"/>
    <s v="2019-04-24 12:03:49 +0000"/>
    <n v="1669"/>
    <n v="54"/>
    <b v="1"/>
    <n v="0.97303774715398439"/>
    <n v="9.9667774086378731E-3"/>
    <s v="2019"/>
    <x v="3"/>
    <x v="1"/>
  </r>
  <r>
    <s v="aiyi__go-user"/>
    <s v="2_MODERATE"/>
    <s v="0_VERY_SHORT"/>
    <s v="0_NONE"/>
    <s v="0_FLAT"/>
    <n v="7"/>
    <s v="2_FEW"/>
    <n v="0"/>
    <s v="0_NONE"/>
    <n v="7"/>
    <s v="2_FEW"/>
    <n v="1"/>
    <s v="REGULAR"/>
    <s v="PRESENCE"/>
    <s v="NO"/>
    <s v="NO"/>
    <s v="TURF: REGULAR PRESENCE (2_FEW) with NO EXCEPTIONS  ;REEDS: 0_NONE ; IDLE Periods:NO"/>
    <s v="3_MODERATE"/>
    <s v="30_BOTH"/>
    <m/>
    <n v="6"/>
    <n v="1"/>
    <n v="1"/>
    <n v="10"/>
    <n v="0.7"/>
    <n v="6"/>
    <n v="6"/>
    <n v="15"/>
    <n v="29"/>
    <n v="0"/>
    <n v="0"/>
    <n v="0"/>
    <n v="0"/>
    <n v="36"/>
    <n v="22"/>
    <n v="5"/>
    <n v="0"/>
    <n v="36"/>
    <n v="27"/>
    <n v="63"/>
    <n v="3.6"/>
    <n v="36"/>
    <n v="36"/>
    <n v="2.7"/>
    <n v="27"/>
    <n v="27"/>
    <n v="6.3"/>
    <n v="9"/>
    <n v="63"/>
    <n v="63"/>
    <n v="1"/>
    <n v="0.5714285714285714"/>
    <n v="7"/>
    <n v="10"/>
    <s v="0_FLAT"/>
    <s v="11_FOCUSEDA-COMMITS"/>
    <s v="aiyi__go-user"/>
    <n v="109"/>
    <n v="588"/>
    <s v="2015-09-02 11:09:17 +0000"/>
    <s v="2015-10-14 13:00:34 +0000"/>
    <n v="42"/>
    <n v="1"/>
    <b v="1"/>
    <n v="0.14285714285714285"/>
    <n v="9.1743119266055051E-2"/>
    <s v="2015"/>
    <x v="0"/>
    <x v="2"/>
  </r>
  <r>
    <s v="Attendly__maillist"/>
    <s v="2_MODERATE"/>
    <s v="1_SHORT"/>
    <s v="1_VERY_SMALL"/>
    <s v="31_Rise-N-Stable"/>
    <n v="6"/>
    <s v="2_FEW"/>
    <n v="0"/>
    <s v="0_NONE"/>
    <n v="6"/>
    <s v="2_FEW"/>
    <n v="1"/>
    <s v="IRREGULAR"/>
    <s v="PRESENCE"/>
    <s v="FEW"/>
    <s v="MODERATE"/>
    <s v="TURF: IRREGULAR PRESENCE (2_FEW) with FEW EXCEPTIONS  ;REEDS: 0_NONE ; IDLE Periods:MODERATE"/>
    <s v="2_SMALL"/>
    <s v="30_BOTH"/>
    <m/>
    <n v="106"/>
    <n v="4"/>
    <n v="1"/>
    <n v="9"/>
    <n v="0.66666666666666663"/>
    <n v="6"/>
    <n v="7"/>
    <n v="29"/>
    <n v="37"/>
    <n v="1"/>
    <n v="0"/>
    <n v="2"/>
    <n v="0"/>
    <n v="7"/>
    <n v="1"/>
    <n v="3"/>
    <n v="0"/>
    <n v="9"/>
    <n v="4"/>
    <n v="13"/>
    <n v="1"/>
    <n v="2.25"/>
    <n v="9"/>
    <n v="0.44444444444444398"/>
    <n v="1"/>
    <n v="4"/>
    <n v="1.44444444444444"/>
    <n v="0.12149532710280374"/>
    <n v="3.25"/>
    <n v="13"/>
    <n v="1.1666666666666601"/>
    <n v="0.69230769230769229"/>
    <n v="1.5"/>
    <n v="2.25"/>
    <s v="11_ALMOST_FLAT"/>
    <s v="10_FEW_SMALL_A-COMMITS"/>
    <s v="Attendly__maillist"/>
    <n v="48"/>
    <n v="200"/>
    <s v="2015-12-02 22:55:27 +0000"/>
    <s v="2017-08-14 03:59:57 +0000"/>
    <n v="620"/>
    <n v="20"/>
    <b v="1"/>
    <n v="0.17096774193548386"/>
    <n v="0.1875"/>
    <s v="2017"/>
    <x v="0"/>
    <x v="4"/>
  </r>
  <r>
    <s v="benoitletondor__TwitterBot"/>
    <s v="2_MODERATE"/>
    <s v="3_LONG"/>
    <s v="2_SMALL"/>
    <s v="31_Rise-N-Stable"/>
    <n v="8"/>
    <s v="2_FEW"/>
    <n v="0"/>
    <s v="0_NONE"/>
    <n v="8"/>
    <s v="2_FEW"/>
    <n v="1"/>
    <s v="IRREGULAR"/>
    <s v="PRESENCE"/>
    <s v="FEW"/>
    <s v="SIGNIFICANT"/>
    <s v="TURF: IRREGULAR PRESENCE (2_FEW) with FEW EXCEPTIONS  ;REEDS: 0_NONE ; IDLE Periods:SIGNIFICANT"/>
    <s v="3_MODERATE"/>
    <s v="30_BOTH"/>
    <s v="2 phases, discrete, almost forzen 4 yrs"/>
    <n v="1473"/>
    <n v="49"/>
    <n v="5"/>
    <n v="10"/>
    <n v="0.8"/>
    <n v="1"/>
    <n v="4"/>
    <n v="3"/>
    <n v="25"/>
    <n v="3"/>
    <n v="0"/>
    <n v="20"/>
    <n v="0"/>
    <n v="3"/>
    <n v="1"/>
    <n v="8"/>
    <n v="0"/>
    <n v="23"/>
    <n v="9"/>
    <n v="32"/>
    <n v="2.2999999999999998"/>
    <n v="0.46938775510204001"/>
    <n v="4.5999999999999996"/>
    <n v="0.9"/>
    <n v="0.183673469387755"/>
    <n v="1.8"/>
    <n v="3.2"/>
    <n v="2.1709633649932156E-2"/>
    <n v="0.65306122448979498"/>
    <n v="6.4"/>
    <n v="4"/>
    <n v="0.71875"/>
    <n v="0.16326530612244897"/>
    <n v="0.20408163265306123"/>
    <s v="12_SMALL_SLOPE"/>
    <s v="10_FEW_SMALL_A-COMMITS"/>
    <s v="benoitletondor__TwitterBot"/>
    <n v="89"/>
    <n v="253"/>
    <s v="2015-02-11 23:13:53 +0000"/>
    <s v="2019-02-28 12:59:27 +0000"/>
    <n v="1477"/>
    <n v="48"/>
    <b v="1"/>
    <n v="0.99729180771834802"/>
    <n v="0.11235955056179775"/>
    <s v="2019"/>
    <x v="3"/>
    <x v="1"/>
  </r>
  <r>
    <s v="byteball__byteballcore"/>
    <s v="2_MODERATE"/>
    <s v="1_SHORT"/>
    <s v="2_SMALL"/>
    <s v="33_StableRiseStable"/>
    <n v="7"/>
    <s v="2_FEW"/>
    <n v="0"/>
    <s v="0_NONE"/>
    <n v="7"/>
    <s v="2_FEW"/>
    <n v="1"/>
    <s v="REGULAR"/>
    <s v="PRESENCE"/>
    <s v="FEW"/>
    <s v="LOW"/>
    <s v="TURF: REGULAR PRESENCE (2_FEW) with FEW EXCEPTIONS  ;REEDS: 0_NONE ; IDLE Periods:LOW"/>
    <s v="3_MODERATE"/>
    <s v="30_BOTH"/>
    <m/>
    <n v="116"/>
    <n v="4"/>
    <n v="1"/>
    <n v="12"/>
    <n v="0.58333333333333337"/>
    <n v="65"/>
    <n v="68"/>
    <n v="319"/>
    <n v="338"/>
    <n v="3"/>
    <n v="0"/>
    <n v="17"/>
    <n v="0"/>
    <n v="2"/>
    <n v="0"/>
    <n v="16"/>
    <n v="1"/>
    <n v="19"/>
    <n v="17"/>
    <n v="36"/>
    <n v="1.5833333333333299"/>
    <n v="4.75"/>
    <n v="19"/>
    <n v="1.4166666666666601"/>
    <n v="4.25"/>
    <n v="17"/>
    <n v="3"/>
    <n v="0.30769230769230771"/>
    <n v="9"/>
    <n v="36"/>
    <n v="1.04615384615384"/>
    <n v="0.52777777777777779"/>
    <n v="1.75"/>
    <n v="3"/>
    <s v="12_SMALL_SLOPE"/>
    <s v="11_FOCUSEDA-COMMITS"/>
    <s v="byteball__byteballcore"/>
    <n v="1316"/>
    <n v="2024"/>
    <s v="2016-08-14 13:49:24 +0000"/>
    <s v="2019-05-21 08:51:36 +0000"/>
    <n v="1009"/>
    <n v="33"/>
    <b v="1"/>
    <n v="0.11496531219028741"/>
    <n v="9.11854103343465E-3"/>
    <s v="2019"/>
    <x v="0"/>
    <x v="0"/>
  </r>
  <r>
    <s v="cartalyst__sentry"/>
    <s v="2_MODERATE"/>
    <s v="1_SHORT"/>
    <s v="1_VERY_SMALL"/>
    <s v="33_StableRiseStable"/>
    <n v="7"/>
    <s v="2_FEW"/>
    <n v="0"/>
    <s v="0_NONE"/>
    <n v="7"/>
    <s v="2_FEW"/>
    <n v="1"/>
    <s v="IRREGULAR"/>
    <s v="PRESENCE"/>
    <s v="Dense-n-Sparse"/>
    <s v="MODERATE"/>
    <s v="TURF: IRREGULAR PRESENCE (2_FEW) with Dense-n-Sparse EXCEPTIONS  ;REEDS: 0_NONE ; IDLE Periods:MODERATE"/>
    <s v="2_SMALL"/>
    <s v="30_BOTH"/>
    <m/>
    <n v="190"/>
    <n v="7"/>
    <n v="1"/>
    <n v="13"/>
    <n v="0.53846153846153844"/>
    <n v="4"/>
    <n v="5"/>
    <n v="26"/>
    <n v="33"/>
    <n v="1"/>
    <n v="0"/>
    <n v="2"/>
    <n v="0"/>
    <n v="8"/>
    <n v="3"/>
    <n v="8"/>
    <n v="0"/>
    <n v="10"/>
    <n v="11"/>
    <n v="21"/>
    <n v="0.76923076923076905"/>
    <n v="1.4285714285714199"/>
    <n v="10"/>
    <n v="0.84615384615384603"/>
    <n v="1.5714285714285701"/>
    <n v="11"/>
    <n v="1.6153846153846101"/>
    <n v="0.1099476439790576"/>
    <n v="3"/>
    <n v="21"/>
    <n v="1.25"/>
    <n v="0.47619047619047616"/>
    <n v="1"/>
    <n v="1.8571428571428572"/>
    <s v="11_ALMOST_FLAT"/>
    <s v="10_FEW_SMALL_A-COMMITS"/>
    <s v="cartalyst__sentry"/>
    <n v="584"/>
    <n v="2289"/>
    <s v="2012-04-24 17:08:17 +0000"/>
    <s v="2016-09-05 00:18:34 +0000"/>
    <n v="1594"/>
    <n v="52"/>
    <b v="1"/>
    <n v="0.1191969887076537"/>
    <n v="2.2260273972602738E-2"/>
    <s v="2016"/>
    <x v="0"/>
    <x v="1"/>
  </r>
  <r>
    <s v="comforme__comforme"/>
    <s v="2_MODERATE"/>
    <s v="1_SHORT"/>
    <s v="2_SMALL"/>
    <s v="33_StableRiseStable"/>
    <n v="7"/>
    <s v="2_FEW"/>
    <n v="0"/>
    <s v="0_NONE"/>
    <n v="7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s v="too sharp, almost flat"/>
    <n v="254"/>
    <n v="9"/>
    <n v="1"/>
    <n v="21"/>
    <n v="0.33333333333333331"/>
    <n v="6"/>
    <n v="7"/>
    <n v="25"/>
    <n v="32"/>
    <n v="2"/>
    <n v="1"/>
    <n v="5"/>
    <n v="2"/>
    <n v="5"/>
    <n v="1"/>
    <n v="0"/>
    <n v="0"/>
    <n v="10"/>
    <n v="3"/>
    <n v="13"/>
    <n v="0.476190476190476"/>
    <n v="1.1111111111111101"/>
    <n v="10"/>
    <n v="0.14285714285714199"/>
    <n v="0.33333333333333298"/>
    <n v="3"/>
    <n v="0.61904761904761896"/>
    <n v="5.0980392156862744E-2"/>
    <n v="1.44444444444444"/>
    <n v="13"/>
    <n v="1.1666666666666601"/>
    <n v="0.76923076923076927"/>
    <n v="0.77777777777777779"/>
    <n v="2.3333333333333335"/>
    <s v="11_ALMOST_FLAT"/>
    <s v="10_FEW_SMALL_A-COMMITS"/>
    <s v="comforme__comforme"/>
    <n v="509"/>
    <n v="1294"/>
    <s v="2015-01-10 00:16:51 +0000"/>
    <s v="2016-05-17 02:17:22 +0000"/>
    <n v="493"/>
    <n v="16"/>
    <b v="1"/>
    <n v="0.51521298174442187"/>
    <n v="4.1257367387033402E-2"/>
    <s v="2016"/>
    <x v="0"/>
    <x v="4"/>
  </r>
  <r>
    <s v="gousiosg__github-mirror"/>
    <s v="2_MODERATE"/>
    <s v="3_LONG"/>
    <s v="1_VERY_SMALL"/>
    <s v="41_2-Step_INC"/>
    <n v="6"/>
    <s v="2_FEW"/>
    <n v="0"/>
    <s v="0_NONE"/>
    <n v="6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s v="21 -&gt; 23"/>
    <n v="873"/>
    <n v="29"/>
    <n v="3"/>
    <n v="14"/>
    <n v="0.42857142857142855"/>
    <n v="21"/>
    <n v="23"/>
    <n v="120"/>
    <n v="133"/>
    <n v="2"/>
    <n v="0"/>
    <n v="10"/>
    <n v="0"/>
    <n v="6"/>
    <n v="3"/>
    <n v="2"/>
    <n v="0"/>
    <n v="16"/>
    <n v="5"/>
    <n v="21"/>
    <n v="1.1428571428571399"/>
    <n v="0.55172413793103403"/>
    <n v="5.3333333333333304"/>
    <n v="0.35714285714285698"/>
    <n v="0.17241379310344801"/>
    <n v="1.6666666666666601"/>
    <n v="1.5"/>
    <n v="2.4027459954233409E-2"/>
    <n v="0.72413793103448199"/>
    <n v="7"/>
    <n v="1.09523809523809"/>
    <n v="0.76190476190476186"/>
    <n v="0.20689655172413793"/>
    <n v="0.48275862068965519"/>
    <s v="11_ALMOST_FLAT"/>
    <s v="10_FEW_SMALL_A-COMMITS"/>
    <s v="gousiosg__github-mirror"/>
    <n v="818"/>
    <n v="2136"/>
    <s v="2011-11-26 13:04:22 +0000"/>
    <s v="2018-11-19 14:00:46 +0000"/>
    <n v="2550"/>
    <n v="83"/>
    <b v="1"/>
    <n v="0.34235294117647058"/>
    <n v="1.7114914425427872E-2"/>
    <s v="2018"/>
    <x v="4"/>
    <x v="5"/>
  </r>
  <r>
    <s v="IamBc__abc"/>
    <s v="2_MODERATE"/>
    <s v="1_SHORT"/>
    <s v="1_VERY_SMALL"/>
    <s v="33_StableRiseStable"/>
    <n v="8"/>
    <s v="2_FEW"/>
    <n v="0"/>
    <s v="0_NONE"/>
    <n v="8"/>
    <s v="2_FEW"/>
    <n v="1"/>
    <s v="REGULAR"/>
    <s v="PRESENCE"/>
    <s v="FEW"/>
    <s v="LOW"/>
    <s v="TURF: REGULAR PRESENCE (2_FEW) with FEW EXCEPTIONS  ;REEDS: 0_NONE ; IDLE Periods:LOW"/>
    <s v="2_SMALL"/>
    <s v="10_EXP_ONLY"/>
    <m/>
    <n v="134"/>
    <n v="5"/>
    <n v="1"/>
    <n v="14"/>
    <n v="0.5714285714285714"/>
    <n v="5"/>
    <n v="6"/>
    <n v="25"/>
    <n v="39"/>
    <n v="1"/>
    <n v="0"/>
    <n v="5"/>
    <n v="0"/>
    <n v="9"/>
    <n v="0"/>
    <n v="0"/>
    <n v="0"/>
    <n v="14"/>
    <n v="0"/>
    <n v="14"/>
    <n v="1"/>
    <n v="2.8"/>
    <n v="14"/>
    <n v="0"/>
    <n v="0"/>
    <n v="0"/>
    <n v="1"/>
    <n v="0.1037037037037037"/>
    <n v="2.8"/>
    <n v="14"/>
    <n v="1.2"/>
    <n v="1"/>
    <n v="1.6"/>
    <n v="2.8"/>
    <s v="11_ALMOST_FLAT"/>
    <s v="10_FEW_SMALL_A-COMMITS"/>
    <s v="IamBc__abc"/>
    <n v="233"/>
    <n v="543"/>
    <s v="2015-12-20 20:00:13 +0000"/>
    <s v="2016-05-13 20:34:02 +0000"/>
    <n v="145"/>
    <n v="4"/>
    <b v="1"/>
    <n v="0.92413793103448272"/>
    <n v="6.0085836909871244E-2"/>
    <s v="2016"/>
    <x v="0"/>
    <x v="2"/>
  </r>
  <r>
    <s v="imbo__imbo"/>
    <s v="2_MODERATE"/>
    <s v="3_LONG"/>
    <s v="2_SMALL"/>
    <s v="90_TURBULENT"/>
    <n v="9"/>
    <s v="2_FEW"/>
    <n v="0"/>
    <s v="0_NONE"/>
    <n v="9"/>
    <s v="2_FEW"/>
    <n v="1"/>
    <s v="REGULAR"/>
    <s v="ABSENCE"/>
    <s v="FEW"/>
    <s v="SIGNIFICANT"/>
    <s v="TURF: REGULAR ABSENCE (2_FEW) with FEW EXCEPTIONS  ;REEDS: 0_NONE ; IDLE Periods:SIGNIFICANT"/>
    <s v="3_MODERATE"/>
    <s v="30_BOTH"/>
    <m/>
    <n v="1387"/>
    <n v="46"/>
    <n v="4"/>
    <n v="10"/>
    <n v="0.9"/>
    <n v="3"/>
    <n v="4"/>
    <n v="20"/>
    <n v="26"/>
    <n v="3"/>
    <n v="2"/>
    <n v="13"/>
    <n v="8"/>
    <n v="6"/>
    <n v="5"/>
    <n v="10"/>
    <n v="0"/>
    <n v="19"/>
    <n v="23"/>
    <n v="42"/>
    <n v="1.9"/>
    <n v="0.41304347826086901"/>
    <n v="4.75"/>
    <n v="2.2999999999999998"/>
    <n v="0.5"/>
    <n v="5.75"/>
    <n v="4.2"/>
    <n v="3.0259365994236311E-2"/>
    <n v="0.91304347826086896"/>
    <n v="10.5"/>
    <n v="1.3333333333333299"/>
    <n v="0.45238095238095238"/>
    <n v="0.19565217391304349"/>
    <n v="0.21739130434782608"/>
    <s v="11_ALMOST_FLAT"/>
    <s v="11_FOCUSEDA-COMMITS"/>
    <s v="imbo__imbo"/>
    <n v="2767"/>
    <n v="9765"/>
    <s v="2011-02-22 07:45:11 +0000"/>
    <s v="2018-12-17 16:42:26 +0000"/>
    <n v="2855"/>
    <n v="93"/>
    <b v="1"/>
    <n v="0.48581436077057794"/>
    <n v="3.6140224069389228E-3"/>
    <s v="2018"/>
    <x v="5"/>
    <x v="8"/>
  </r>
  <r>
    <s v="imsamurai__cakephp-task-plugin"/>
    <s v="2_MODERATE"/>
    <s v="3_LONG"/>
    <s v="1_VERY_SMALL"/>
    <s v="41_2-Step_INC"/>
    <n v="6"/>
    <s v="2_FEW"/>
    <n v="0"/>
    <s v="0_NONE"/>
    <n v="6"/>
    <s v="2_FEW"/>
    <n v="1"/>
    <s v="REGULAR"/>
    <s v="ABSENCE"/>
    <s v="FEW"/>
    <s v="SIGNIFICANT"/>
    <s v="TURF: REGULAR ABSENCE (2_FEW) with FEW EXCEPTIONS  ;REEDS: 0_NONE ; IDLE Periods:SIGNIFICANT"/>
    <s v="2_SMALL"/>
    <s v="30_BOTH"/>
    <m/>
    <n v="981"/>
    <n v="33"/>
    <n v="3"/>
    <n v="10"/>
    <n v="0.6"/>
    <n v="1"/>
    <n v="3"/>
    <n v="17"/>
    <n v="28"/>
    <n v="2"/>
    <n v="0"/>
    <n v="8"/>
    <n v="0"/>
    <n v="4"/>
    <n v="1"/>
    <n v="4"/>
    <n v="0"/>
    <n v="12"/>
    <n v="5"/>
    <n v="17"/>
    <n v="1.2"/>
    <n v="0.36363636363636298"/>
    <n v="4"/>
    <n v="0.5"/>
    <n v="0.15151515151515099"/>
    <n v="1.6666666666666601"/>
    <n v="1.7"/>
    <n v="1.7311608961303463E-2"/>
    <n v="0.51515151515151503"/>
    <n v="5.6666666666666599"/>
    <n v="3"/>
    <n v="0.70588235294117652"/>
    <n v="0.18181818181818182"/>
    <n v="0.30303030303030304"/>
    <s v="11_ALMOST_FLAT"/>
    <s v="10_FEW_SMALL_A-COMMITS"/>
    <s v="imsamurai__cakephp-task-plugin"/>
    <n v="226"/>
    <n v="435"/>
    <s v="2013-06-10 14:13:00 +0000"/>
    <s v="2016-02-17 12:46:29 +0000"/>
    <n v="981"/>
    <n v="32"/>
    <b v="1"/>
    <n v="1"/>
    <n v="4.4247787610619468E-2"/>
    <s v="2016"/>
    <x v="4"/>
    <x v="0"/>
  </r>
  <r>
    <s v="jaybennett89__thorium-go"/>
    <s v="2_MODERATE"/>
    <s v="1_SHORT"/>
    <s v="2_SMALL"/>
    <s v="90_TURBULENT"/>
    <n v="4"/>
    <s v="2_FEW"/>
    <n v="0"/>
    <s v="0_NONE"/>
    <n v="4"/>
    <s v="2_FEW"/>
    <n v="1"/>
    <s v="REGULAR"/>
    <s v="PRESENCE"/>
    <s v="NO"/>
    <s v="NO"/>
    <s v="TURF: REGULAR PRESENCE (2_FEW) with NO EXCEPTIONS  ;REEDS: 0_NONE ; IDLE Periods:NO"/>
    <s v="2_SMALL"/>
    <s v="30_BOTH"/>
    <m/>
    <n v="31"/>
    <n v="2"/>
    <n v="1"/>
    <n v="7"/>
    <n v="0.5714285714285714"/>
    <n v="6"/>
    <n v="7"/>
    <n v="27"/>
    <n v="33"/>
    <n v="3"/>
    <n v="2"/>
    <n v="8"/>
    <n v="5"/>
    <n v="3"/>
    <n v="0"/>
    <n v="0"/>
    <n v="0"/>
    <n v="11"/>
    <n v="5"/>
    <n v="16"/>
    <n v="1.5714285714285701"/>
    <n v="5.5"/>
    <n v="11"/>
    <n v="0.71428571428571397"/>
    <n v="2.5"/>
    <n v="5"/>
    <n v="2.2857142857142798"/>
    <n v="0.5"/>
    <n v="8"/>
    <n v="16"/>
    <n v="1.1666666666666601"/>
    <n v="0.6875"/>
    <n v="2"/>
    <n v="3.5"/>
    <s v="11_ALMOST_FLAT"/>
    <s v="10_FEW_SMALL_A-COMMITS"/>
    <s v="jaybennett89__thorium-go"/>
    <n v="146"/>
    <n v="496"/>
    <s v="2015-05-31 20:02:13 +0000"/>
    <s v="2019-05-05 03:36:13 +0000"/>
    <n v="1434"/>
    <n v="47"/>
    <b v="1"/>
    <n v="2.1617852161785217E-2"/>
    <n v="4.7945205479452052E-2"/>
    <s v="2019"/>
    <x v="0"/>
    <x v="6"/>
  </r>
  <r>
    <s v="lamassu__lamassu-admin"/>
    <s v="2_MODERATE"/>
    <s v="3_LONG"/>
    <s v="3_MODERATE"/>
    <s v="42_MultiStep_Inc"/>
    <n v="12"/>
    <s v="3_MODERATE"/>
    <n v="1"/>
    <s v="1_SINGLE"/>
    <n v="11"/>
    <s v="3_MODERATE"/>
    <n v="0.91666666666666663"/>
    <s v="REGULAR"/>
    <s v="ABSENCE"/>
    <s v="FEW"/>
    <s v="SIGNIFICANT"/>
    <s v="TURF: REGULAR ABSENCE (3_MODERATE) with FEW EXCEPTIONS  ;REEDS: 1_SINGLE ; IDLE Periods:SIGNIFICANT"/>
    <s v="4_HIGH"/>
    <s v="30_BOTH"/>
    <m/>
    <n v="820"/>
    <n v="27"/>
    <n v="3"/>
    <n v="18"/>
    <n v="0.66666666666666663"/>
    <n v="1"/>
    <n v="5"/>
    <n v="3"/>
    <n v="25"/>
    <n v="6"/>
    <n v="2"/>
    <n v="30"/>
    <n v="12"/>
    <n v="7"/>
    <n v="3"/>
    <n v="14"/>
    <n v="3"/>
    <n v="37"/>
    <n v="32"/>
    <n v="69"/>
    <n v="2.05555555555555"/>
    <n v="1.37037037037037"/>
    <n v="12.3333333333333"/>
    <n v="1.7777777777777699"/>
    <n v="1.18518518518518"/>
    <n v="10.6666666666666"/>
    <n v="3.8333333333333299"/>
    <n v="8.4043848964677217E-2"/>
    <n v="2.55555555555555"/>
    <n v="23"/>
    <n v="5"/>
    <n v="0.53623188405797106"/>
    <n v="0.44444444444444442"/>
    <n v="0.66666666666666663"/>
    <s v="12_SMALL_SLOPE"/>
    <s v="10_FEW_SMALL_A-COMMITS"/>
    <s v="lamassu__lamassu-admin"/>
    <n v="262"/>
    <n v="700"/>
    <s v="2014-01-08 17:53:10 +0000"/>
    <s v="2017-03-01 18:30:53 +0000"/>
    <n v="1148"/>
    <n v="37"/>
    <b v="1"/>
    <n v="0.7142857142857143"/>
    <n v="6.8702290076335881E-2"/>
    <s v="2017"/>
    <x v="4"/>
    <x v="6"/>
  </r>
  <r>
    <s v="lisong__code-push-server"/>
    <s v="2_MODERATE"/>
    <s v="2_MODERATE"/>
    <s v="1_VERY_SMALL"/>
    <s v="33_StableRiseStable"/>
    <n v="4"/>
    <s v="2_FEW"/>
    <n v="0"/>
    <s v="0_NONE"/>
    <n v="4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m/>
    <n v="614"/>
    <n v="21"/>
    <n v="2"/>
    <n v="7"/>
    <n v="0.5714285714285714"/>
    <n v="11"/>
    <n v="13"/>
    <n v="87"/>
    <n v="109"/>
    <n v="2"/>
    <n v="0"/>
    <n v="11"/>
    <n v="0"/>
    <n v="11"/>
    <n v="0"/>
    <n v="1"/>
    <n v="0"/>
    <n v="22"/>
    <n v="1"/>
    <n v="23"/>
    <n v="3.1428571428571401"/>
    <n v="1.0476190476190399"/>
    <n v="11"/>
    <n v="0.14285714285714199"/>
    <n v="4.7619047619047603E-2"/>
    <n v="0.5"/>
    <n v="3.2857142857142798"/>
    <n v="3.7398373983739838E-2"/>
    <n v="1.09523809523809"/>
    <n v="11.5"/>
    <n v="1.1818181818181801"/>
    <n v="0.95652173913043481"/>
    <n v="0.19047619047619047"/>
    <n v="0.33333333333333331"/>
    <s v="11_ALMOST_FLAT"/>
    <s v="10_FEW_SMALL_A-COMMITS"/>
    <s v="lisong__code-push-server"/>
    <n v="326"/>
    <n v="883"/>
    <s v="2016-08-02 07:19:19 +0000"/>
    <s v="2019-04-05 12:33:58 +0000"/>
    <n v="976"/>
    <n v="32"/>
    <b v="1"/>
    <n v="0.62909836065573765"/>
    <n v="2.1472392638036811E-2"/>
    <s v="2019"/>
    <x v="1"/>
    <x v="0"/>
  </r>
  <r>
    <s v="mapbox__osm-comments-parser"/>
    <s v="2_MODERATE"/>
    <s v="2_MODERATE"/>
    <s v="1_VERY_SMALL"/>
    <s v="91_DO-UNDO"/>
    <n v="9"/>
    <s v="2_FEW"/>
    <n v="0"/>
    <s v="0_NONE"/>
    <n v="9"/>
    <s v="2_FEW"/>
    <n v="1"/>
    <s v="IRREGULAR"/>
    <s v="PRESENCE"/>
    <s v="Dense-n-Sparse"/>
    <s v="SIGNIFICANT"/>
    <s v="TURF: IRREGULAR PRESENCE (2_FEW) with Dense-n-Sparse EXCEPTIONS  ;REEDS: 0_NONE ; IDLE Periods:SIGNIFICANT"/>
    <s v="3_MODERATE"/>
    <s v="15_EXP_MOSTLY"/>
    <s v="mostly injections"/>
    <n v="602"/>
    <n v="20"/>
    <n v="2"/>
    <n v="13"/>
    <n v="0.69230769230769229"/>
    <n v="6"/>
    <n v="6"/>
    <n v="31"/>
    <n v="56"/>
    <n v="1"/>
    <n v="1"/>
    <n v="10"/>
    <n v="3"/>
    <n v="18"/>
    <n v="0"/>
    <n v="3"/>
    <n v="0"/>
    <n v="28"/>
    <n v="6"/>
    <n v="34"/>
    <n v="2.1538461538461502"/>
    <n v="1.4"/>
    <n v="14"/>
    <n v="0.46153846153846101"/>
    <n v="0.3"/>
    <n v="3"/>
    <n v="2.6153846153846101"/>
    <n v="5.6384742951907131E-2"/>
    <n v="1.7"/>
    <n v="17"/>
    <n v="1"/>
    <n v="0.82352941176470584"/>
    <n v="0.45"/>
    <n v="0.65"/>
    <s v="0_FLAT"/>
    <s v="10_FEW_SMALL_A-COMMITS"/>
    <s v="mapbox__osm-comments-parser"/>
    <n v="119"/>
    <n v="259"/>
    <s v="2015-11-10 06:21:44 +0000"/>
    <s v="2017-09-07 05:26:10 +0000"/>
    <n v="666"/>
    <n v="21"/>
    <b v="1"/>
    <n v="0.90390390390390385"/>
    <n v="0.1092436974789916"/>
    <s v="2017"/>
    <x v="1"/>
    <x v="4"/>
  </r>
  <r>
    <s v="MorpheusXAUT__eveauth"/>
    <s v="2_MODERATE"/>
    <s v="1_SHORT"/>
    <s v="2_SMALL"/>
    <s v="42_MultiStep_Inc"/>
    <n v="12"/>
    <s v="3_MODERATE"/>
    <n v="0"/>
    <s v="0_NONE"/>
    <n v="12"/>
    <s v="3_MODERATE"/>
    <n v="1"/>
    <s v="REGULAR"/>
    <s v="PRESENCE"/>
    <s v="NO"/>
    <s v="NO"/>
    <s v="TURF: REGULAR PRESENCE (3_MODERATE) with NO EXCEPTIONS  ;REEDS: 0_NONE ; IDLE Periods:NO"/>
    <s v="3_MODERATE"/>
    <s v="30_BOTH"/>
    <s v="9-&gt;12"/>
    <n v="107"/>
    <n v="4"/>
    <n v="1"/>
    <n v="16"/>
    <n v="0.75"/>
    <n v="9"/>
    <n v="12"/>
    <n v="42"/>
    <n v="64"/>
    <n v="4"/>
    <n v="1"/>
    <n v="21"/>
    <n v="5"/>
    <n v="11"/>
    <n v="5"/>
    <n v="1"/>
    <n v="0"/>
    <n v="32"/>
    <n v="11"/>
    <n v="43"/>
    <n v="2"/>
    <n v="8"/>
    <n v="32"/>
    <n v="0.6875"/>
    <n v="2.75"/>
    <n v="11"/>
    <n v="2.6875"/>
    <n v="0.39814814814814814"/>
    <n v="10.75"/>
    <n v="43"/>
    <n v="1.3333333333333299"/>
    <n v="0.7441860465116279"/>
    <n v="3"/>
    <n v="4"/>
    <s v="12_SMALL_SLOPE"/>
    <s v="10_FEW_SMALL_A-COMMITS"/>
    <s v="MorpheusXAUT__eveauth"/>
    <n v="225"/>
    <n v="665"/>
    <s v="2015-01-09 18:06:25 +0000"/>
    <s v="2015-05-23 13:02:58 +0000"/>
    <n v="133"/>
    <n v="4"/>
    <b v="1"/>
    <n v="0.80451127819548873"/>
    <n v="7.1111111111111111E-2"/>
    <s v="2015"/>
    <x v="0"/>
    <x v="2"/>
  </r>
  <r>
    <s v="mozilla__mig"/>
    <s v="2_MODERATE"/>
    <s v="3_LONG"/>
    <s v="3_MODERATE"/>
    <s v="91_DO-UNDO"/>
    <n v="18"/>
    <s v="4_SEVERAL"/>
    <n v="2"/>
    <s v="2_DOUBLE"/>
    <n v="16"/>
    <s v="4_SEVERAL"/>
    <n v="0.88888888888888884"/>
    <s v="REGULAR"/>
    <s v="ABSENCE"/>
    <s v="FEW"/>
    <s v="SIGNIFICANT"/>
    <s v="TURF: REGULAR ABSENCE (4_SEVERAL) with FEW EXCEPTIONS  ;REEDS: 2_DOUBLE ; IDLE Periods:SIGNIFICANT"/>
    <s v="3_MODERATE"/>
    <s v="30_BOTH"/>
    <m/>
    <n v="1208"/>
    <n v="40"/>
    <n v="4"/>
    <n v="31"/>
    <n v="0.58064516129032262"/>
    <n v="12"/>
    <n v="12"/>
    <n v="79"/>
    <n v="90"/>
    <n v="4"/>
    <n v="4"/>
    <n v="18"/>
    <n v="18"/>
    <n v="15"/>
    <n v="4"/>
    <n v="2"/>
    <n v="0"/>
    <n v="33"/>
    <n v="24"/>
    <n v="57"/>
    <n v="1.06451612903225"/>
    <n v="0.82499999999999996"/>
    <n v="8.25"/>
    <n v="0.77419354838709598"/>
    <n v="0.6"/>
    <n v="6"/>
    <n v="1.8387096774193501"/>
    <n v="4.7146401985111663E-2"/>
    <n v="1.425"/>
    <n v="14.25"/>
    <n v="1"/>
    <n v="0.57894736842105265"/>
    <n v="0.45"/>
    <n v="0.77500000000000002"/>
    <s v="TURBULENT"/>
    <s v="11_FOCUSEDA-COMMITS"/>
    <s v="mozilla__mig"/>
    <n v="1764"/>
    <n v="12220"/>
    <s v="2013-08-08 01:45:27 +0000"/>
    <s v="2019-03-28 04:19:17 +0000"/>
    <n v="2058"/>
    <n v="67"/>
    <b v="1"/>
    <n v="0.58697764820213805"/>
    <n v="1.7573696145124718E-2"/>
    <s v="2019"/>
    <x v="5"/>
    <x v="3"/>
  </r>
  <r>
    <s v="mozilla__tls-observatory"/>
    <s v="2_MODERATE"/>
    <s v="3_LONG"/>
    <s v="0_NONE"/>
    <s v="0_FLAT"/>
    <n v="22"/>
    <s v="4_SEVERAL"/>
    <n v="0"/>
    <s v="0_NONE"/>
    <n v="22"/>
    <s v="4_SEVERAL"/>
    <n v="1"/>
    <s v="REGULAR"/>
    <s v="ABSENCE"/>
    <s v="FEW"/>
    <s v="SIGNIFICANT"/>
    <s v="TURF: REGULAR ABSENCE (4_SEVERAL) with FEW EXCEPTIONS  ;REEDS: 0_NONE ; IDLE Periods:SIGNIFICANT"/>
    <s v="3_MODERATE"/>
    <s v="30_BOTH"/>
    <s v="commits are irregular"/>
    <n v="927"/>
    <n v="31"/>
    <n v="3"/>
    <n v="43"/>
    <n v="0.51162790697674421"/>
    <n v="4"/>
    <n v="4"/>
    <n v="56"/>
    <n v="76"/>
    <n v="0"/>
    <n v="0"/>
    <n v="0"/>
    <n v="0"/>
    <n v="22"/>
    <n v="2"/>
    <n v="7"/>
    <n v="3"/>
    <n v="22"/>
    <n v="12"/>
    <n v="34"/>
    <n v="0.51162790697674398"/>
    <n v="0.70967741935483797"/>
    <n v="7.3333333333333304"/>
    <n v="0.27906976744186002"/>
    <n v="0.38709677419354799"/>
    <n v="4"/>
    <n v="0.79069767441860395"/>
    <n v="3.6637931034482756E-2"/>
    <n v="1.0967741935483799"/>
    <n v="11.3333333333333"/>
    <n v="1"/>
    <n v="0.6470588235294118"/>
    <n v="0.70967741935483875"/>
    <n v="1.3870967741935485"/>
    <s v="0_FLAT"/>
    <s v="10_FEW_SMALL_A-COMMITS"/>
    <s v="mozilla__tls-observatory"/>
    <n v="927"/>
    <n v="29442"/>
    <s v="2014-09-11 15:23:25 +0000"/>
    <s v="2019-04-04 16:46:30 +0000"/>
    <n v="1666"/>
    <n v="54"/>
    <b v="1"/>
    <n v="0.556422569027611"/>
    <n v="4.6386192017259978E-2"/>
    <s v="2019"/>
    <x v="4"/>
    <x v="1"/>
  </r>
  <r>
    <s v="nats-io__nats-streaming-server"/>
    <s v="2_MODERATE"/>
    <s v="1_SHORT"/>
    <s v="1_VERY_SMALL"/>
    <s v="33_StableRiseStable"/>
    <n v="5"/>
    <s v="2_FEW"/>
    <n v="0"/>
    <s v="0_NONE"/>
    <n v="5"/>
    <s v="2_FEW"/>
    <n v="1"/>
    <s v="IRREGULAR"/>
    <s v="PRESENCE"/>
    <s v="Dense-n-Sparse"/>
    <s v="MODERATE"/>
    <s v="TURF: IRREGULAR PRESENCE (2_FEW) with Dense-n-Sparse EXCEPTIONS  ;REEDS: 0_NONE ; IDLE Periods:MODERATE"/>
    <s v="2_SMALL"/>
    <s v="15_EXP_MOSTLY"/>
    <m/>
    <n v="249"/>
    <n v="9"/>
    <n v="1"/>
    <n v="9"/>
    <n v="0.55555555555555558"/>
    <n v="6"/>
    <n v="7"/>
    <n v="22"/>
    <n v="31"/>
    <n v="1"/>
    <n v="0"/>
    <n v="2"/>
    <n v="0"/>
    <n v="8"/>
    <n v="1"/>
    <n v="0"/>
    <n v="2"/>
    <n v="10"/>
    <n v="3"/>
    <n v="13"/>
    <n v="1.1111111111111101"/>
    <n v="1.1111111111111101"/>
    <n v="10"/>
    <n v="0.33333333333333298"/>
    <n v="0.33333333333333298"/>
    <n v="3"/>
    <n v="1.44444444444444"/>
    <n v="5.1999999999999998E-2"/>
    <n v="1.44444444444444"/>
    <n v="13"/>
    <n v="1.1666666666666601"/>
    <n v="0.76923076923076927"/>
    <n v="0.55555555555555558"/>
    <n v="1"/>
    <s v="11_ALMOST_FLAT"/>
    <s v="10_FEW_SMALL_A-COMMITS"/>
    <s v="nats-io__nats-streaming-server"/>
    <n v="862"/>
    <n v="3779"/>
    <s v="2016-01-20 15:49:03 +0000"/>
    <s v="2019-05-21 17:28:39 +0000"/>
    <n v="1217"/>
    <n v="40"/>
    <b v="1"/>
    <n v="0.20460147904683648"/>
    <n v="1.0440835266821345E-2"/>
    <s v="2019"/>
    <x v="0"/>
    <x v="6"/>
  </r>
  <r>
    <s v="nawork__nawork-uri"/>
    <s v="2_MODERATE"/>
    <s v="3_LONG"/>
    <s v="2_SMALL"/>
    <s v="41_2-Step_INC"/>
    <n v="22"/>
    <s v="4_SEVERAL"/>
    <n v="2"/>
    <s v="2_DOUBLE"/>
    <n v="20"/>
    <s v="4_SEVERAL"/>
    <n v="0.90909090909090906"/>
    <s v="REGULAR"/>
    <s v="ABSENCE"/>
    <s v="Dense-n-Sparse"/>
    <s v="SIGNIFICANT"/>
    <s v="TURF: REGULAR ABSENCE (4_SEVERAL) with Dense-n-Sparse EXCEPTIONS  ;REEDS: 2_DOUBLE ; IDLE Periods:SIGNIFICANT"/>
    <s v="4_HIGH"/>
    <s v="30_BOTH"/>
    <m/>
    <n v="3023"/>
    <n v="100"/>
    <n v="9"/>
    <n v="26"/>
    <n v="0.84615384615384615"/>
    <n v="1"/>
    <n v="4"/>
    <n v="2"/>
    <n v="23"/>
    <n v="4"/>
    <n v="1"/>
    <n v="30"/>
    <n v="13"/>
    <n v="19"/>
    <n v="15"/>
    <n v="11"/>
    <n v="0"/>
    <n v="49"/>
    <n v="39"/>
    <n v="88"/>
    <n v="1.8846153846153799"/>
    <n v="0.49"/>
    <n v="5.4444444444444402"/>
    <n v="1.5"/>
    <n v="0.39"/>
    <n v="4.3333333333333304"/>
    <n v="3.3846153846153801"/>
    <n v="2.9100529100529099E-2"/>
    <n v="0.88"/>
    <n v="9.7777777777777697"/>
    <n v="4"/>
    <n v="0.55681818181818177"/>
    <n v="0.22"/>
    <n v="0.26"/>
    <s v="12_SMALL_SLOPE"/>
    <s v="10_FEW_SMALL_A-COMMITS"/>
    <s v="nawork__nawork-uri"/>
    <n v="523"/>
    <n v="2147"/>
    <s v="2008-12-16 09:57:52 +0000"/>
    <s v="2019-03-24 10:29:23 +0000"/>
    <n v="3750"/>
    <n v="123"/>
    <b v="1"/>
    <n v="0.80613333333333337"/>
    <n v="4.9713193116634802E-2"/>
    <s v="2019"/>
    <x v="6"/>
    <x v="7"/>
  </r>
  <r>
    <s v="neocogent__sqlchain"/>
    <s v="2_MODERATE"/>
    <s v="3_LONG"/>
    <s v="2_SMALL"/>
    <s v="42_MultiStep_Inc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3_MODERATE"/>
    <s v="30_BOTH"/>
    <m/>
    <n v="870"/>
    <n v="29"/>
    <n v="3"/>
    <n v="8"/>
    <n v="0.625"/>
    <n v="4"/>
    <n v="9"/>
    <n v="13"/>
    <n v="35"/>
    <n v="5"/>
    <n v="0"/>
    <n v="17"/>
    <n v="0"/>
    <n v="6"/>
    <n v="1"/>
    <n v="13"/>
    <n v="0"/>
    <n v="23"/>
    <n v="14"/>
    <n v="37"/>
    <n v="2.875"/>
    <n v="0.79310344827586199"/>
    <n v="7.6666666666666599"/>
    <n v="1.75"/>
    <n v="0.48275862068965503"/>
    <n v="4.6666666666666599"/>
    <n v="4.625"/>
    <n v="4.2479908151549943E-2"/>
    <n v="1.27586206896551"/>
    <n v="12.3333333333333"/>
    <n v="2.25"/>
    <n v="0.6216216216216216"/>
    <n v="0.17241379310344829"/>
    <n v="0.27586206896551724"/>
    <s v="12_SMALL_SLOPE"/>
    <s v="11_FOCUSEDA-COMMITS"/>
    <s v="neocogent__sqlchain"/>
    <n v="397"/>
    <n v="888"/>
    <s v="2015-03-04 18:47:09 +0000"/>
    <s v="2018-12-17 02:37:46 +0000"/>
    <n v="1383"/>
    <n v="45"/>
    <b v="1"/>
    <n v="0.6290672451193059"/>
    <n v="2.0151133501259445E-2"/>
    <s v="2018"/>
    <x v="4"/>
    <x v="6"/>
  </r>
  <r>
    <s v="ranaroussi__qtpylib"/>
    <s v="2_MODERATE"/>
    <s v="1_SHORT"/>
    <s v="1_VERY_SMALL"/>
    <s v="33_StableRiseStable"/>
    <n v="4"/>
    <s v="2_FEW"/>
    <n v="0"/>
    <s v="0_NONE"/>
    <n v="4"/>
    <s v="2_FEW"/>
    <n v="1"/>
    <s v="REGULAR"/>
    <s v="PRESENCE"/>
    <s v="FEW"/>
    <s v="LOW"/>
    <s v="TURF: REGULAR PRESENCE (2_FEW) with FEW EXCEPTIONS  ;REEDS: 0_NONE ; IDLE Periods:LOW"/>
    <s v="2_SMALL"/>
    <s v="15_EXP_MOSTLY"/>
    <m/>
    <n v="78"/>
    <n v="3"/>
    <n v="1"/>
    <n v="5"/>
    <n v="0.8"/>
    <n v="4"/>
    <n v="6"/>
    <n v="37"/>
    <n v="52"/>
    <n v="2"/>
    <n v="0"/>
    <n v="14"/>
    <n v="0"/>
    <n v="1"/>
    <n v="0"/>
    <n v="3"/>
    <n v="0"/>
    <n v="15"/>
    <n v="3"/>
    <n v="18"/>
    <n v="3"/>
    <n v="5"/>
    <n v="15"/>
    <n v="0.6"/>
    <n v="1"/>
    <n v="3"/>
    <n v="3.6"/>
    <n v="0.22784810126582278"/>
    <n v="6"/>
    <n v="18"/>
    <n v="1.5"/>
    <n v="0.83333333333333337"/>
    <n v="1.3333333333333333"/>
    <n v="1.6666666666666667"/>
    <s v="11_ALMOST_FLAT"/>
    <s v="11_FOCUSEDA-COMMITS"/>
    <s v="ranaroussi__qtpylib"/>
    <n v="798"/>
    <n v="1648"/>
    <s v="2016-08-19 14:56:46 +0000"/>
    <s v="2019-05-17 06:42:42 +0000"/>
    <n v="1000"/>
    <n v="32"/>
    <b v="1"/>
    <n v="7.8E-2"/>
    <n v="6.2656641604010022E-3"/>
    <s v="2019"/>
    <x v="0"/>
    <x v="0"/>
  </r>
  <r>
    <s v="scorelab__Bassa"/>
    <s v="2_MODERATE"/>
    <s v="3_LONG"/>
    <s v="2_SMALL"/>
    <s v="33_StableRiseStable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m/>
    <n v="921"/>
    <n v="31"/>
    <n v="3"/>
    <n v="7"/>
    <n v="0.7142857142857143"/>
    <n v="1"/>
    <n v="3"/>
    <n v="5"/>
    <n v="20"/>
    <n v="3"/>
    <n v="1"/>
    <n v="14"/>
    <n v="5"/>
    <n v="8"/>
    <n v="2"/>
    <n v="0"/>
    <n v="0"/>
    <n v="22"/>
    <n v="7"/>
    <n v="29"/>
    <n v="3.1428571428571401"/>
    <n v="0.70967741935483797"/>
    <n v="7.3333333333333304"/>
    <n v="1"/>
    <n v="0.225806451612903"/>
    <n v="2.3333333333333299"/>
    <n v="4.1428571428571397"/>
    <n v="3.1453362255965296E-2"/>
    <n v="0.93548387096774099"/>
    <n v="9.6666666666666607"/>
    <n v="3"/>
    <n v="0.75862068965517238"/>
    <n v="0.16129032258064516"/>
    <n v="0.22580645161290322"/>
    <s v="11_ALMOST_FLAT"/>
    <s v="10_FEW_SMALL_A-COMMITS"/>
    <s v="scorelab__Bassa"/>
    <n v="366"/>
    <n v="868"/>
    <s v="2015-05-04 07:01:33 +0000"/>
    <s v="2019-05-09 06:42:09 +0000"/>
    <n v="1465"/>
    <n v="48"/>
    <b v="1"/>
    <n v="0.62866894197952217"/>
    <n v="1.912568306010929E-2"/>
    <s v="2019"/>
    <x v="4"/>
    <x v="1"/>
  </r>
  <r>
    <s v="soapboxsys__ombudslib"/>
    <s v="2_MODERATE"/>
    <s v="1_SHORT"/>
    <s v="1_VERY_SMALL"/>
    <s v="53_StableDropStable"/>
    <n v="5"/>
    <s v="2_FEW"/>
    <n v="0"/>
    <s v="0_NONE"/>
    <n v="5"/>
    <s v="2_FEW"/>
    <n v="1"/>
    <s v="REGULAR"/>
    <s v="PRESENCE"/>
    <s v="NO"/>
    <s v="NO"/>
    <s v="TURF: REGULAR PRESENCE (2_FEW) with NO EXCEPTIONS  ;REEDS: 0_NONE ; IDLE Periods:NO"/>
    <s v="2_SMALL"/>
    <s v="30_BOTH"/>
    <m/>
    <n v="53"/>
    <n v="2"/>
    <n v="1"/>
    <n v="9"/>
    <n v="0.55555555555555558"/>
    <n v="5"/>
    <n v="4"/>
    <n v="22"/>
    <n v="23"/>
    <n v="0"/>
    <n v="1"/>
    <n v="0"/>
    <n v="2"/>
    <n v="4"/>
    <n v="1"/>
    <n v="3"/>
    <n v="2"/>
    <n v="4"/>
    <n v="8"/>
    <n v="12"/>
    <n v="0.44444444444444398"/>
    <n v="2"/>
    <n v="4"/>
    <n v="0.88888888888888795"/>
    <n v="4"/>
    <n v="8"/>
    <n v="1.3333333333333299"/>
    <n v="0.22222222222222221"/>
    <n v="6"/>
    <n v="12"/>
    <n v="0.8"/>
    <n v="0.33333333333333331"/>
    <n v="2.5"/>
    <n v="4.5"/>
    <s v="11_ALMOST_FLAT"/>
    <s v="11_FOCUSEDA-COMMITS"/>
    <s v="soapboxsys__ombudslib"/>
    <n v="122"/>
    <n v="468"/>
    <s v="2015-01-26 02:16:09 +0000"/>
    <s v="2016-03-23 15:46:13 +0000"/>
    <n v="422"/>
    <n v="13"/>
    <b v="1"/>
    <n v="0.12559241706161137"/>
    <n v="7.3770491803278687E-2"/>
    <s v="2016"/>
    <x v="0"/>
    <x v="4"/>
  </r>
  <r>
    <s v="symphonycms__symphony-2"/>
    <s v="2_MODERATE"/>
    <s v="3_LONG"/>
    <s v="1_VERY_SMALL"/>
    <s v="91_DO-UNDO"/>
    <n v="17"/>
    <s v="4_SEVERAL"/>
    <n v="0"/>
    <s v="0_NONE"/>
    <n v="17"/>
    <s v="4_SEVERAL"/>
    <n v="1"/>
    <s v="REGULAR"/>
    <s v="ABSENCE"/>
    <s v="FEW"/>
    <s v="SIGNIFICANT"/>
    <s v="TURF: REGULAR ABSENCE (4_SEVERAL) with FEW EXCEPTIONS  ;REEDS: 0_NONE ; IDLE Periods:SIGNIFICANT"/>
    <s v="3_MODERATE"/>
    <s v="30_BOTH"/>
    <m/>
    <n v="2054"/>
    <n v="68"/>
    <n v="6"/>
    <n v="24"/>
    <n v="0.70833333333333337"/>
    <n v="20"/>
    <n v="20"/>
    <n v="107"/>
    <n v="118"/>
    <n v="1"/>
    <n v="1"/>
    <n v="6"/>
    <n v="6"/>
    <n v="16"/>
    <n v="5"/>
    <n v="5"/>
    <n v="0"/>
    <n v="22"/>
    <n v="16"/>
    <n v="38"/>
    <n v="0.91666666666666596"/>
    <n v="0.32352941176470501"/>
    <n v="3.6666666666666599"/>
    <n v="0.66666666666666596"/>
    <n v="0.23529411764705799"/>
    <n v="2.6666666666666599"/>
    <n v="1.5833333333333299"/>
    <n v="1.8491484184914843E-2"/>
    <n v="0.55882352941176405"/>
    <n v="6.3333333333333304"/>
    <n v="1"/>
    <n v="0.57894736842105265"/>
    <n v="0.25"/>
    <n v="0.35294117647058826"/>
    <s v="0_FLAT"/>
    <s v="RARE, more evenly dense at start, more rarely evenly dense later"/>
    <s v="symphonycms__symphony-2"/>
    <n v="4989"/>
    <n v="10935"/>
    <s v="2008-09-18 11:19:56 +0000"/>
    <s v="2019-04-08 19:40:50 +0000"/>
    <n v="3854"/>
    <n v="126"/>
    <b v="1"/>
    <n v="0.53295277633627403"/>
    <n v="4.810583283223091E-3"/>
    <s v="2019"/>
    <x v="2"/>
    <x v="7"/>
  </r>
  <r>
    <s v="teaminmedias-pluswerk__ke_search"/>
    <s v="2_MODERATE"/>
    <s v="3_LONG"/>
    <s v="0_NONE"/>
    <s v="0_FLAT"/>
    <n v="11"/>
    <s v="3_MODERATE"/>
    <n v="0"/>
    <s v="0_NONE"/>
    <n v="11"/>
    <s v="3_MODERATE"/>
    <n v="1"/>
    <s v="REGULAR"/>
    <s v="ABSENCE"/>
    <s v="FEW"/>
    <s v="SIGNIFICANT"/>
    <s v="TURF: REGULAR ABSENCE (3_MODERATE) with FEW EXCEPTIONS  ;REEDS: 0_NONE ; IDLE Periods:SIGNIFICANT"/>
    <s v="2_SMALL"/>
    <s v="30_BOTH"/>
    <m/>
    <n v="1215"/>
    <n v="40"/>
    <n v="4"/>
    <n v="15"/>
    <n v="0.73333333333333328"/>
    <n v="7"/>
    <n v="7"/>
    <n v="104"/>
    <n v="102"/>
    <n v="0"/>
    <n v="0"/>
    <n v="0"/>
    <n v="0"/>
    <n v="7"/>
    <n v="9"/>
    <n v="2"/>
    <n v="0"/>
    <n v="7"/>
    <n v="11"/>
    <n v="18"/>
    <n v="0.46666666666666601"/>
    <n v="0.17499999999999999"/>
    <n v="1.75"/>
    <n v="0.73333333333333295"/>
    <n v="0.27500000000000002"/>
    <n v="2.75"/>
    <n v="1.2"/>
    <n v="1.4802631578947368E-2"/>
    <n v="0.45"/>
    <n v="4.5"/>
    <n v="1"/>
    <n v="0.3888888888888889"/>
    <n v="0.27500000000000002"/>
    <n v="0.375"/>
    <s v="0_FLAT"/>
    <s v="10_FEW_SMALL_A-COMMITS"/>
    <s v="teaminmedias-pluswerk__ke_search"/>
    <n v="485"/>
    <n v="1567"/>
    <s v="2015-09-16 17:12:26 +0000"/>
    <s v="2019-05-06 15:16:28 +0000"/>
    <n v="1327"/>
    <n v="43"/>
    <b v="1"/>
    <n v="0.91559909570459685"/>
    <n v="3.0927835051546393E-2"/>
    <s v="2019"/>
    <x v="5"/>
    <x v="6"/>
  </r>
  <r>
    <s v="thewhitetulip__Tasks"/>
    <s v="2_MODERATE"/>
    <s v="1_SHORT"/>
    <s v="2_SMALL"/>
    <s v="42_MultiStep_Inc"/>
    <n v="7"/>
    <s v="2_FEW"/>
    <n v="0"/>
    <s v="0_NONE"/>
    <n v="7"/>
    <s v="2_FEW"/>
    <n v="1"/>
    <s v="REGULAR"/>
    <s v="PRESENCE"/>
    <s v="FEW"/>
    <s v="LOW"/>
    <s v="TURF: REGULAR PRESENCE (2_FEW) with FEW EXCEPTIONS  ;REEDS: 0_NONE ; IDLE Periods:LOW"/>
    <s v="2_SMALL"/>
    <s v="15_EXP_MOSTLY"/>
    <m/>
    <n v="291"/>
    <n v="10"/>
    <n v="1"/>
    <n v="10"/>
    <n v="0.7"/>
    <n v="1"/>
    <n v="6"/>
    <n v="7"/>
    <n v="30"/>
    <n v="5"/>
    <n v="0"/>
    <n v="13"/>
    <n v="0"/>
    <n v="11"/>
    <n v="1"/>
    <n v="2"/>
    <n v="0"/>
    <n v="24"/>
    <n v="3"/>
    <n v="27"/>
    <n v="2.4"/>
    <n v="2.4"/>
    <n v="24"/>
    <n v="0.3"/>
    <n v="0.3"/>
    <n v="3"/>
    <n v="2.7"/>
    <n v="9.2465753424657529E-2"/>
    <n v="2.7"/>
    <n v="27"/>
    <n v="6"/>
    <n v="0.88888888888888884"/>
    <n v="0.7"/>
    <n v="1"/>
    <s v="12_SMALL_SLOPE"/>
    <s v="10_FEW_SMALL_A-COMMITS"/>
    <s v="thewhitetulip__Tasks"/>
    <n v="185"/>
    <n v="700"/>
    <s v="2015-11-13 09:04:42 +0000"/>
    <s v="2019-04-10 12:51:29 +0000"/>
    <n v="1244"/>
    <n v="40"/>
    <b v="1"/>
    <n v="0.23392282958199356"/>
    <n v="5.4054054054054057E-2"/>
    <s v="2019"/>
    <x v="0"/>
    <x v="6"/>
  </r>
  <r>
    <s v="wskm__deruv"/>
    <s v="2_MODERATE"/>
    <s v="1_SHORT"/>
    <s v="1_VERY_SMALL"/>
    <s v="33_StableRiseStable"/>
    <n v="5"/>
    <s v="2_FEW"/>
    <n v="0"/>
    <s v="0_NONE"/>
    <n v="5"/>
    <s v="2_FEW"/>
    <n v="1"/>
    <s v="REGULAR"/>
    <s v="PRESENCE"/>
    <s v="FEW"/>
    <s v="LOW"/>
    <s v="TURF: REGULAR PRESENCE (2_FEW) with FEW EXCEPTIONS  ;REEDS: 0_NONE ; IDLE Periods:LOW"/>
    <s v="2_SMALL"/>
    <s v="30_BOTH"/>
    <m/>
    <n v="96"/>
    <n v="4"/>
    <n v="1"/>
    <n v="10"/>
    <n v="0.5"/>
    <n v="20"/>
    <n v="22"/>
    <n v="131"/>
    <n v="143"/>
    <n v="2"/>
    <n v="0"/>
    <n v="5"/>
    <n v="0"/>
    <n v="7"/>
    <n v="0"/>
    <n v="5"/>
    <n v="0"/>
    <n v="12"/>
    <n v="5"/>
    <n v="17"/>
    <n v="1.2"/>
    <n v="3"/>
    <n v="12"/>
    <n v="0.5"/>
    <n v="1.25"/>
    <n v="5"/>
    <n v="1.7"/>
    <n v="0.17525773195876287"/>
    <n v="4.25"/>
    <n v="17"/>
    <n v="1.1000000000000001"/>
    <n v="0.70588235294117652"/>
    <n v="1.25"/>
    <n v="2.5"/>
    <s v="11_ALMOST_FLAT"/>
    <s v="10_FEW_SMALL_A-COMMITS"/>
    <s v="wskm__deruv"/>
    <n v="93"/>
    <n v="2039"/>
    <s v="2017-06-24 06:20:26 +0000"/>
    <s v="2018-05-23 05:28:34 +0000"/>
    <n v="332"/>
    <n v="10"/>
    <b v="1"/>
    <n v="0.28915662650602408"/>
    <n v="0.10752688172043011"/>
    <s v="2018"/>
    <x v="0"/>
    <x v="2"/>
  </r>
  <r>
    <s v="ZachBergh__spark-mysql-protocol"/>
    <s v="2_MODERATE"/>
    <s v="1_SHORT"/>
    <s v="1_VERY_SMALL"/>
    <s v="33_StableRiseStable"/>
    <n v="4"/>
    <s v="2_FEW"/>
    <n v="0"/>
    <s v="0_NONE"/>
    <n v="4"/>
    <s v="2_FEW"/>
    <n v="1"/>
    <s v="REGULAR"/>
    <s v="PRESENCE"/>
    <s v="NO"/>
    <s v="NO"/>
    <s v="TURF: REGULAR PRESENCE (2_FEW) with NO EXCEPTIONS  ;REEDS: 0_NONE ; IDLE Periods:NO"/>
    <s v="2_SMALL"/>
    <s v="10_EXP_ONLY"/>
    <m/>
    <n v="60"/>
    <n v="3"/>
    <n v="1"/>
    <n v="5"/>
    <n v="0.8"/>
    <n v="2"/>
    <n v="3"/>
    <n v="7"/>
    <n v="18"/>
    <n v="1"/>
    <n v="0"/>
    <n v="8"/>
    <n v="0"/>
    <n v="3"/>
    <n v="0"/>
    <n v="0"/>
    <n v="0"/>
    <n v="11"/>
    <n v="0"/>
    <n v="11"/>
    <n v="2.2000000000000002"/>
    <n v="3.6666666666666599"/>
    <n v="11"/>
    <n v="0"/>
    <n v="0"/>
    <n v="0"/>
    <n v="2.2000000000000002"/>
    <n v="0.18032786885245902"/>
    <n v="3.6666666666666599"/>
    <n v="11"/>
    <n v="1.5"/>
    <n v="1"/>
    <n v="1.3333333333333333"/>
    <n v="1.6666666666666667"/>
    <s v="11_ALMOST_FLAT"/>
    <s v="10_FEW_SMALL_A-COMMITS"/>
    <s v="ZachBergh__spark-mysql-protocol"/>
    <n v="137"/>
    <n v="315"/>
    <s v="2014-06-10 15:15:56 +0000"/>
    <s v="2016-12-12 12:17:58 +0000"/>
    <n v="915"/>
    <n v="30"/>
    <b v="1"/>
    <n v="6.5573770491803282E-2"/>
    <n v="3.6496350364963501E-2"/>
    <s v="2016"/>
    <x v="0"/>
    <x v="0"/>
  </r>
  <r>
    <s v="alextselegidis__easyappointments"/>
    <s v="3_FocusedShot_n_LOW"/>
    <s v="3_LONG"/>
    <s v="1_VERY_SMALL"/>
    <s v="41_2-Step_INC"/>
    <n v="8"/>
    <s v="2_FEW"/>
    <n v="1"/>
    <s v="1_SINGLE"/>
    <n v="7"/>
    <s v="2_FEW"/>
    <n v="0.875"/>
    <s v="REGULAR"/>
    <s v="ABSENCE"/>
    <s v="FEW"/>
    <s v="SIGNIFICANT"/>
    <s v="TURF: REGULAR ABSENCE (2_FEW) with FEW EXCEPTIONS  ;REEDS: 1_SINGLE ; IDLE Periods:SIGNIFICANT"/>
    <s v="3_MODERATE"/>
    <s v="30_BOTH"/>
    <s v="2-step actually"/>
    <n v="1716"/>
    <n v="57"/>
    <n v="5"/>
    <n v="19"/>
    <n v="0.42105263157894735"/>
    <n v="9"/>
    <n v="11"/>
    <n v="61"/>
    <n v="73"/>
    <n v="2"/>
    <n v="0"/>
    <n v="8"/>
    <n v="0"/>
    <n v="5"/>
    <n v="1"/>
    <n v="21"/>
    <n v="1"/>
    <n v="13"/>
    <n v="23"/>
    <n v="36"/>
    <n v="0.68421052631578905"/>
    <n v="0.22807017543859601"/>
    <n v="2.6"/>
    <n v="1.2105263157894699"/>
    <n v="0.40350877192982398"/>
    <n v="4.5999999999999996"/>
    <n v="1.8947368421052599"/>
    <n v="2.0966802562609202E-2"/>
    <n v="0.63157894736842102"/>
    <n v="7.2"/>
    <n v="1.2222222222222201"/>
    <n v="0.3611111111111111"/>
    <n v="0.14035087719298245"/>
    <n v="0.33333333333333331"/>
    <s v="11_ALMOST_FLAT"/>
    <s v="10_FEW_SMALL_A-COMMITS"/>
    <s v="alextselegidis__easyappointments"/>
    <n v="1131"/>
    <n v="9070"/>
    <s v="2012-11-11 17:47:25 +0000"/>
    <s v="2018-11-06 08:43:47 +0000"/>
    <n v="2185"/>
    <n v="71"/>
    <b v="1"/>
    <n v="0.78535469107551492"/>
    <n v="1.6799292661361626E-2"/>
    <s v="2018"/>
    <x v="3"/>
    <x v="3"/>
  </r>
  <r>
    <s v="anchorcms__anchor-cms"/>
    <s v="3_FocusedShot_n_LOW"/>
    <s v="3_LONG"/>
    <s v="4_HIGH"/>
    <s v="0_FLAT"/>
    <n v="7"/>
    <s v="2_FEW"/>
    <n v="1"/>
    <s v="1_SINGLE"/>
    <n v="6"/>
    <s v="2_FEW"/>
    <n v="0.8571428571428571"/>
    <s v="REGULAR"/>
    <s v="ABSENCE"/>
    <s v="FEW"/>
    <s v="SIGNIFICANT"/>
    <s v="TURF: REGULAR ABSENCE (2_FEW) with FEW EXCEPTIONS  ;REEDS: 1_SINGLE ; IDLE Periods:SIGNIFICANT"/>
    <s v="4_HIGH"/>
    <s v="30_BOTH"/>
    <m/>
    <n v="1524"/>
    <n v="51"/>
    <n v="5"/>
    <n v="17"/>
    <n v="0.41176470588235292"/>
    <n v="10"/>
    <n v="10"/>
    <n v="57"/>
    <n v="59"/>
    <n v="10"/>
    <n v="10"/>
    <n v="57"/>
    <n v="57"/>
    <n v="5"/>
    <n v="3"/>
    <n v="3"/>
    <n v="0"/>
    <n v="62"/>
    <n v="63"/>
    <n v="125"/>
    <n v="3.6470588235294099"/>
    <n v="1.2156862745098"/>
    <n v="12.4"/>
    <n v="3.70588235294117"/>
    <n v="1.23529411764705"/>
    <n v="12.6"/>
    <n v="7.3529411764705799"/>
    <n v="8.1967213114754092E-2"/>
    <n v="2.4509803921568598"/>
    <n v="25"/>
    <n v="1"/>
    <n v="0.496"/>
    <n v="0.13725490196078433"/>
    <n v="0.33333333333333331"/>
    <s v="0_FLAT"/>
    <s v="10_FEW_SMALL_A-COMMITS"/>
    <s v="anchorcms__anchor-cms"/>
    <n v="1476"/>
    <n v="6267"/>
    <s v="2011-05-03 16:58:24 +0000"/>
    <s v="2019-04-01 12:31:42 +0000"/>
    <n v="2889"/>
    <n v="94"/>
    <b v="1"/>
    <n v="0.52751817237798548"/>
    <n v="1.1517615176151762E-2"/>
    <s v="2019"/>
    <x v="3"/>
    <x v="8"/>
  </r>
  <r>
    <s v="brettkromkamp__topic_db"/>
    <s v="3_FocusedShot_n_LOW"/>
    <s v="3_LONG"/>
    <s v="4_HIGH"/>
    <s v="0_FLAT"/>
    <n v="9"/>
    <s v="2_FEW"/>
    <n v="1"/>
    <s v="1_SINGLE"/>
    <n v="8"/>
    <s v="2_FEW"/>
    <n v="0.88888888888888884"/>
    <s v="REGULAR"/>
    <s v="ABSENCE"/>
    <s v="FEW"/>
    <s v="SIGNIFICANT"/>
    <s v="TURF: REGULAR ABSENCE (2_FEW) with FEW EXCEPTIONS  ;REEDS: 1_SINGLE ; IDLE Periods:SIGNIFICANT"/>
    <s v="4_HIGH"/>
    <s v="30_BOTH"/>
    <m/>
    <n v="821"/>
    <n v="28"/>
    <n v="3"/>
    <n v="16"/>
    <n v="0.5625"/>
    <n v="7"/>
    <n v="7"/>
    <n v="37"/>
    <n v="40"/>
    <n v="8"/>
    <n v="8"/>
    <n v="42"/>
    <n v="42"/>
    <n v="12"/>
    <n v="9"/>
    <n v="7"/>
    <n v="4"/>
    <n v="54"/>
    <n v="62"/>
    <n v="116"/>
    <n v="3.375"/>
    <n v="1.9285714285714199"/>
    <n v="18"/>
    <n v="3.875"/>
    <n v="2.21428571428571"/>
    <n v="20.6666666666666"/>
    <n v="7.25"/>
    <n v="0.14111922141119221"/>
    <n v="4.1428571428571397"/>
    <n v="38.6666666666666"/>
    <n v="1"/>
    <n v="0.46551724137931033"/>
    <n v="0.32142857142857145"/>
    <n v="0.5714285714285714"/>
    <s v="0_FLAT"/>
    <s v="10_FEW_SMALL_A-COMMITS"/>
    <s v="brettkromkamp__topic_db"/>
    <n v="172"/>
    <n v="789"/>
    <s v="2016-12-21 16:24:00 +0000"/>
    <s v="2019-05-26 05:29:21 +0000"/>
    <n v="885"/>
    <n v="29"/>
    <b v="1"/>
    <n v="0.927683615819209"/>
    <n v="9.3023255813953487E-2"/>
    <s v="2019"/>
    <x v="4"/>
    <x v="0"/>
  </r>
  <r>
    <s v="CityGrid__twonicorn"/>
    <s v="3_FocusedShot_n_LOW"/>
    <s v="1_SHORT"/>
    <s v="3_MODERATE"/>
    <s v="42_MultiStep_Inc"/>
    <n v="7"/>
    <s v="2_FEW"/>
    <n v="2"/>
    <s v="2_DOUBLE"/>
    <n v="5"/>
    <s v="2_FEW"/>
    <n v="0.7142857142857143"/>
    <s v="REGULAR"/>
    <s v="PRESENCE"/>
    <s v="FEW"/>
    <s v="LOW"/>
    <s v="TURF: REGULAR PRESENCE (2_FEW) with FEW EXCEPTIONS  ;REEDS: 2_DOUBLE ; IDLE Periods:LOW"/>
    <s v="4_HIGH"/>
    <s v="15_EXP_MOSTLY"/>
    <m/>
    <n v="174"/>
    <n v="6"/>
    <n v="1"/>
    <n v="9"/>
    <n v="0.77777777777777779"/>
    <n v="17"/>
    <n v="23"/>
    <n v="80"/>
    <n v="131"/>
    <n v="6"/>
    <n v="0"/>
    <n v="46"/>
    <n v="0"/>
    <n v="14"/>
    <n v="9"/>
    <n v="1"/>
    <n v="0"/>
    <n v="60"/>
    <n v="10"/>
    <n v="70"/>
    <n v="6.6666666666666599"/>
    <n v="10"/>
    <n v="60"/>
    <n v="1.1111111111111101"/>
    <n v="1.6666666666666601"/>
    <n v="10"/>
    <n v="7.7777777777777697"/>
    <n v="0.4"/>
    <n v="11.6666666666666"/>
    <n v="70"/>
    <n v="1.3529411764705801"/>
    <n v="0.8571428571428571"/>
    <n v="1.1666666666666667"/>
    <n v="1.5"/>
    <s v="13_MODERATE"/>
    <s v="10_FEW_SMALL_A-COMMITS"/>
    <s v="CityGrid__twonicorn"/>
    <n v="312"/>
    <n v="864"/>
    <s v="2014-08-28 14:28:41 +0000"/>
    <s v="2017-04-12 23:28:21 +0000"/>
    <n v="958"/>
    <n v="31"/>
    <b v="1"/>
    <n v="0.18162839248434237"/>
    <n v="2.8846153846153848E-2"/>
    <s v="2017"/>
    <x v="0"/>
    <x v="0"/>
  </r>
  <r>
    <s v="curt-labs__GoSurvey"/>
    <s v="3_FocusedShot_n_LOW"/>
    <s v="1_SHORT"/>
    <s v="1_VERY_SMALL"/>
    <s v="32_Stable-N-Rise"/>
    <n v="4"/>
    <s v="2_FEW"/>
    <n v="1"/>
    <s v="1_SINGLE"/>
    <n v="3"/>
    <s v="1_TOO_FEW"/>
    <n v="0.75"/>
    <s v="REGULAR"/>
    <s v="ABSENCE"/>
    <s v="FEW"/>
    <s v="SIGNIFICANT"/>
    <s v="TURF: REGULAR ABSENCE (1_TOO_FEW) with FEW EXCEPTIONS  ;REEDS: 1_SINGLE ; IDLE Periods:SIGNIFICANT"/>
    <s v="3_MODERATE"/>
    <s v="30_BOTH"/>
    <m/>
    <n v="15"/>
    <n v="1"/>
    <n v="1"/>
    <n v="7"/>
    <n v="0.5714285714285714"/>
    <n v="9"/>
    <n v="11"/>
    <n v="63"/>
    <n v="86"/>
    <n v="2"/>
    <n v="0"/>
    <n v="22"/>
    <n v="0"/>
    <n v="4"/>
    <n v="3"/>
    <n v="8"/>
    <n v="0"/>
    <n v="26"/>
    <n v="11"/>
    <n v="37"/>
    <n v="3.71428571428571"/>
    <n v="26"/>
    <n v="26"/>
    <n v="1.5714285714285701"/>
    <n v="11"/>
    <n v="11"/>
    <n v="5.2857142857142803"/>
    <n v="2.3125"/>
    <n v="37"/>
    <n v="37"/>
    <n v="1.2222222222222201"/>
    <n v="0.70270270270270274"/>
    <n v="4"/>
    <n v="7"/>
    <s v="11_ALMOST_FLAT"/>
    <s v="11_FOCUSEDA-COMMITS"/>
    <s v="curt-labs__GoSurvey"/>
    <n v="95"/>
    <n v="5993"/>
    <s v="2014-04-30 18:44:02 +0000"/>
    <s v="2018-02-16 21:47:20 +0000"/>
    <n v="1388"/>
    <n v="45"/>
    <b v="1"/>
    <n v="1.0806916426512969E-2"/>
    <n v="7.3684210526315783E-2"/>
    <s v="2018"/>
    <x v="0"/>
    <x v="6"/>
  </r>
  <r>
    <s v="GoBelieveIO__im_service"/>
    <s v="3_FocusedShot_n_LOW"/>
    <s v="3_LONG"/>
    <s v="4_HIGH"/>
    <s v="91_DO-UNDO"/>
    <n v="7"/>
    <s v="2_FEW"/>
    <n v="2"/>
    <s v="2_DOUBLE"/>
    <n v="5"/>
    <s v="2_FEW"/>
    <n v="0.7142857142857143"/>
    <s v="REGULAR"/>
    <s v="ABSENCE"/>
    <s v="FEW"/>
    <s v="SIGNIFICANT"/>
    <s v="TURF: REGULAR ABSENCE (2_FEW) with FEW EXCEPTIONS  ;REEDS: 2_DOUBLE ; IDLE Periods:SIGNIFICANT"/>
    <s v="4_HIGH"/>
    <s v="30_BOTH"/>
    <s v="2 SPIKES"/>
    <n v="1586"/>
    <n v="53"/>
    <n v="5"/>
    <n v="9"/>
    <n v="0.77777777777777779"/>
    <n v="2"/>
    <n v="2"/>
    <n v="5"/>
    <n v="13"/>
    <n v="14"/>
    <n v="14"/>
    <n v="134"/>
    <n v="134"/>
    <n v="8"/>
    <n v="0"/>
    <n v="7"/>
    <n v="0"/>
    <n v="142"/>
    <n v="141"/>
    <n v="283"/>
    <n v="15.7777777777777"/>
    <n v="2.6792452830188598"/>
    <n v="28.4"/>
    <n v="15.6666666666666"/>
    <n v="2.6603773584905599"/>
    <n v="28.2"/>
    <n v="31.4444444444444"/>
    <n v="0.17832388153749212"/>
    <n v="5.3396226415094299"/>
    <n v="56.6"/>
    <n v="1"/>
    <n v="0.50176678445229683"/>
    <n v="0.13207547169811321"/>
    <n v="0.16981132075471697"/>
    <s v="0_FLAT"/>
    <s v="10_FEW_SMALL_A-COMMITS"/>
    <s v="GoBelieveIO__im_service"/>
    <n v="375"/>
    <n v="1524"/>
    <s v="2014-06-09 12:48:37 +0000"/>
    <s v="2019-05-05 10:49:24 +0000"/>
    <n v="1790"/>
    <n v="58"/>
    <b v="1"/>
    <n v="0.88603351955307263"/>
    <n v="2.4E-2"/>
    <s v="2019"/>
    <x v="3"/>
    <x v="1"/>
  </r>
  <r>
    <s v="gugoan__economizzer"/>
    <s v="3_FocusedShot_n_LOW"/>
    <s v="3_LONG"/>
    <s v="4_HIGH"/>
    <s v="90_TURBULENT"/>
    <n v="6"/>
    <s v="2_FEW"/>
    <n v="2"/>
    <s v="2_DOUBLE"/>
    <n v="4"/>
    <s v="2_FEW"/>
    <n v="0.66666666666666663"/>
    <s v="REGULAR"/>
    <s v="ABSENCE"/>
    <s v="FEW"/>
    <s v="SIGNIFICANT"/>
    <s v="TURF: REGULAR ABSENCE (2_FEW) with FEW EXCEPTIONS  ;REEDS: 2_DOUBLE ; IDLE Periods:SIGNIFICANT"/>
    <s v="4_HIGH"/>
    <s v="30_BOTH"/>
    <s v="2 SPIKES"/>
    <n v="1285"/>
    <n v="43"/>
    <n v="4"/>
    <n v="12"/>
    <n v="0.5"/>
    <n v="3"/>
    <n v="8"/>
    <n v="18"/>
    <n v="66"/>
    <n v="16"/>
    <n v="11"/>
    <n v="117"/>
    <n v="74"/>
    <n v="6"/>
    <n v="1"/>
    <n v="1"/>
    <n v="0"/>
    <n v="123"/>
    <n v="76"/>
    <n v="199"/>
    <n v="10.25"/>
    <n v="2.86046511627907"/>
    <n v="30.75"/>
    <n v="6.3333333333333304"/>
    <n v="1.7674418604651101"/>
    <n v="19"/>
    <n v="16.5833333333333"/>
    <n v="0.1547433903576983"/>
    <n v="4.6279069767441801"/>
    <n v="49.75"/>
    <n v="2.6666666666666599"/>
    <n v="0.61809045226130654"/>
    <n v="0.13953488372093023"/>
    <n v="0.27906976744186046"/>
    <s v="12_SMALL_SLOPE"/>
    <s v="10_FEW_SMALL_A-COMMITS"/>
    <s v="gugoan__economizzer"/>
    <n v="319"/>
    <n v="1292"/>
    <s v="2015-01-11 21:38:19 +0000"/>
    <s v="2018-09-24 00:27:54 +0000"/>
    <n v="1351"/>
    <n v="44"/>
    <b v="1"/>
    <n v="0.9511472982975574"/>
    <n v="3.7617554858934171E-2"/>
    <s v="2018"/>
    <x v="5"/>
    <x v="6"/>
  </r>
  <r>
    <s v="h2oai__steam"/>
    <s v="3_FocusedShot_n_LOW"/>
    <s v="1_SHORT"/>
    <s v="0_NONE"/>
    <s v="0_FLAT"/>
    <n v="8"/>
    <s v="2_FEW"/>
    <n v="1"/>
    <s v="1_SINGLE"/>
    <n v="7"/>
    <s v="2_FEW"/>
    <n v="0.875"/>
    <s v="REGULAR"/>
    <s v="PRESENCE"/>
    <s v="Dense-n-Sparse"/>
    <s v="NO"/>
    <s v="TURF: REGULAR PRESENCE (2_FEW) with Dense-n-Sparse EXCEPTIONS  ;REEDS: 1_SINGLE ; IDLE Periods:NO"/>
    <s v="4_HIGH"/>
    <s v="25_MNTNC_MOSTLY"/>
    <m/>
    <n v="62"/>
    <n v="3"/>
    <n v="1"/>
    <n v="10"/>
    <n v="0.8"/>
    <n v="24"/>
    <n v="24"/>
    <n v="128"/>
    <n v="128"/>
    <n v="0"/>
    <n v="0"/>
    <n v="0"/>
    <n v="0"/>
    <n v="10"/>
    <n v="10"/>
    <n v="14"/>
    <n v="38"/>
    <n v="10"/>
    <n v="62"/>
    <n v="72"/>
    <n v="1"/>
    <n v="3.3333333333333299"/>
    <n v="10"/>
    <n v="6.2"/>
    <n v="20.6666666666666"/>
    <n v="62"/>
    <n v="7.2"/>
    <n v="1.1428571428571428"/>
    <n v="24"/>
    <n v="72"/>
    <n v="1"/>
    <n v="0.1388888888888889"/>
    <n v="2.6666666666666665"/>
    <n v="3.3333333333333335"/>
    <s v="0_FLAT"/>
    <s v="10_FEW_SMALL_A-COMMITS"/>
    <s v="h2oai__steam"/>
    <n v="1321"/>
    <n v="7145"/>
    <s v="2016-04-07 04:05:34 +0000"/>
    <s v="2019-04-06 19:20:24 +0000"/>
    <n v="1094"/>
    <n v="35"/>
    <b v="1"/>
    <n v="5.6672760511882997E-2"/>
    <n v="7.5700227100681302E-3"/>
    <s v="2019"/>
    <x v="0"/>
    <x v="0"/>
  </r>
  <r>
    <s v="hurad__hurad"/>
    <s v="3_FocusedShot_n_LOW"/>
    <s v="1_SHORT"/>
    <s v="4_HIGH"/>
    <s v="33_StableRiseStable"/>
    <n v="10"/>
    <s v="2_FEW"/>
    <n v="1"/>
    <s v="1_SINGLE"/>
    <n v="9"/>
    <s v="2_FEW"/>
    <n v="0.9"/>
    <s v="REGULAR"/>
    <s v="PRESENCE"/>
    <s v="Dense-n-Sparse"/>
    <s v="LOW"/>
    <s v="TURF: REGULAR PRESENCE (2_FEW) with Dense-n-Sparse EXCEPTIONS  ;REEDS: 1_SINGLE ; IDLE Periods:LOW"/>
    <s v="4_HIGH"/>
    <s v="30_BOTH"/>
    <m/>
    <n v="287"/>
    <n v="10"/>
    <n v="1"/>
    <n v="15"/>
    <n v="0.66666666666666663"/>
    <n v="12"/>
    <n v="13"/>
    <n v="105"/>
    <n v="121"/>
    <n v="16"/>
    <n v="15"/>
    <n v="142"/>
    <n v="129"/>
    <n v="4"/>
    <n v="1"/>
    <n v="39"/>
    <n v="0"/>
    <n v="146"/>
    <n v="169"/>
    <n v="315"/>
    <n v="9.7333333333333307"/>
    <n v="14.6"/>
    <n v="146"/>
    <n v="11.2666666666666"/>
    <n v="16.899999999999999"/>
    <n v="169"/>
    <n v="21"/>
    <n v="1.09375"/>
    <n v="31.5"/>
    <n v="315"/>
    <n v="1.0833333333333299"/>
    <n v="0.46349206349206351"/>
    <n v="1"/>
    <n v="1.5"/>
    <s v="11_ALMOST_FLAT"/>
    <s v="10_FEW_SMALL_A-COMMITS"/>
    <s v="hurad__hurad"/>
    <n v="1330"/>
    <n v="7266"/>
    <s v="2012-09-29 16:45:20 +0000"/>
    <s v="2014-04-14 15:31:12 +0000"/>
    <n v="561"/>
    <n v="18"/>
    <b v="1"/>
    <n v="0.51158645276292336"/>
    <n v="1.1278195488721804E-2"/>
    <s v="2014"/>
    <x v="0"/>
    <x v="4"/>
  </r>
  <r>
    <s v="jasdel__harvester"/>
    <s v="3_FocusedShot_n_LOW"/>
    <s v="0_VERY_SHORT"/>
    <s v="3_MODERATE"/>
    <s v="41_2-Step_INC"/>
    <n v="7"/>
    <s v="2_FEW"/>
    <n v="2"/>
    <s v="2_DOUBLE"/>
    <n v="5"/>
    <s v="2_FEW"/>
    <n v="0.7142857142857143"/>
    <s v="REGULAR"/>
    <s v="PRESENCE"/>
    <s v="NO"/>
    <s v="NO"/>
    <s v="TURF: REGULAR PRESENCE (2_FEW) with NO EXCEPTIONS  ;REEDS: 2_DOUBLE ; IDLE Periods:NO"/>
    <s v="3_MODERATE"/>
    <s v="30_BOTH"/>
    <s v="4-&gt;6"/>
    <n v="4"/>
    <n v="1"/>
    <n v="1"/>
    <n v="12"/>
    <n v="0.58333333333333337"/>
    <n v="4"/>
    <n v="6"/>
    <n v="14"/>
    <n v="17"/>
    <n v="4"/>
    <n v="2"/>
    <n v="14"/>
    <n v="7"/>
    <n v="15"/>
    <n v="19"/>
    <n v="0"/>
    <n v="0"/>
    <n v="29"/>
    <n v="26"/>
    <n v="55"/>
    <n v="2.4166666666666599"/>
    <n v="29"/>
    <n v="29"/>
    <n v="2.1666666666666599"/>
    <n v="26"/>
    <n v="26"/>
    <n v="4.5833333333333304"/>
    <n v="11"/>
    <n v="55"/>
    <n v="55"/>
    <n v="1.5"/>
    <n v="0.52727272727272723"/>
    <n v="7"/>
    <n v="12"/>
    <s v="11_ALMOST_FLAT"/>
    <s v="11_FOCUSEDA-COMMITS"/>
    <s v="jasdel__harvester"/>
    <n v="43"/>
    <n v="248"/>
    <s v="2015-01-01 07:55:47 +0000"/>
    <s v="2015-01-06 08:45:52 +0000"/>
    <n v="6"/>
    <n v="0"/>
    <b v="1"/>
    <n v="0.67"/>
    <n v="0.27906976744186046"/>
    <s v="2015"/>
    <x v="0"/>
    <x v="2"/>
  </r>
  <r>
    <s v="joyplus__o2oadmin"/>
    <s v="3_FocusedShot_n_LOW"/>
    <s v="1_SHORT"/>
    <s v="4_HIGH"/>
    <s v="42_MultiStep_Inc"/>
    <n v="4"/>
    <s v="2_FEW"/>
    <n v="2"/>
    <s v="2_DOUBLE"/>
    <n v="2"/>
    <s v="1_TOO_FEW"/>
    <n v="0.5"/>
    <s v="REGULAR"/>
    <s v="ABSENCE"/>
    <s v="FEW"/>
    <s v="NO"/>
    <s v="TURF: REGULAR ABSENCE (1_TOO_FEW) with FEW EXCEPTIONS  ;REEDS: 2_DOUBLE ; IDLE Periods:NO"/>
    <s v="4_HIGH"/>
    <s v="10_EXP_ONLY"/>
    <m/>
    <n v="43"/>
    <n v="2"/>
    <n v="1"/>
    <n v="10"/>
    <n v="0.4"/>
    <n v="2"/>
    <n v="13"/>
    <n v="18"/>
    <n v="103"/>
    <n v="11"/>
    <n v="0"/>
    <n v="85"/>
    <n v="0"/>
    <n v="0"/>
    <n v="0"/>
    <n v="1"/>
    <n v="0"/>
    <n v="85"/>
    <n v="1"/>
    <n v="86"/>
    <n v="8.5"/>
    <n v="42.5"/>
    <n v="85"/>
    <n v="0.1"/>
    <n v="0.5"/>
    <n v="1"/>
    <n v="8.6"/>
    <n v="1.9545454545454546"/>
    <n v="43"/>
    <n v="86"/>
    <n v="6.5"/>
    <n v="0.98837209302325579"/>
    <n v="2"/>
    <n v="5"/>
    <s v="14_HIGH"/>
    <m/>
    <s v="joyplus__o2oadmin"/>
    <n v="155"/>
    <n v="1575"/>
    <s v="2015-04-20 13:48:41 +0000"/>
    <s v="2016-03-07 15:51:43 +0000"/>
    <n v="322"/>
    <n v="10"/>
    <b v="1"/>
    <n v="0.13354037267080746"/>
    <n v="6.4516129032258063E-2"/>
    <s v="2016"/>
    <x v="0"/>
    <x v="2"/>
  </r>
  <r>
    <s v="keybase__node-client"/>
    <s v="3_FocusedShot_n_LOW"/>
    <s v="1_SHORT"/>
    <s v="3_MODERATE"/>
    <s v="91_DO-UNDO"/>
    <n v="4"/>
    <s v="2_FEW"/>
    <n v="1"/>
    <s v="1_SINGLE"/>
    <n v="3"/>
    <s v="1_TOO_FEW"/>
    <n v="0.75"/>
    <s v="IRREGULAR"/>
    <s v="PRESENCE"/>
    <s v="FEW"/>
    <s v="LOW"/>
    <s v="TURF: IRREGULAR PRESENCE (1_TOO_FEW) with FEW EXCEPTIONS  ;REEDS: 1_SINGLE ; IDLE Periods:LOW"/>
    <s v="3_MODERATE"/>
    <s v="30_BOTH"/>
    <m/>
    <n v="60"/>
    <n v="2"/>
    <n v="1"/>
    <n v="7"/>
    <n v="0.5714285714285714"/>
    <n v="2"/>
    <n v="2"/>
    <n v="16"/>
    <n v="7"/>
    <n v="3"/>
    <n v="3"/>
    <n v="11"/>
    <n v="21"/>
    <n v="2"/>
    <n v="1"/>
    <n v="1"/>
    <n v="0"/>
    <n v="13"/>
    <n v="23"/>
    <n v="36"/>
    <n v="1.8571428571428501"/>
    <n v="6.5"/>
    <n v="13"/>
    <n v="3.2857142857142798"/>
    <n v="11.5"/>
    <n v="23"/>
    <n v="5.1428571428571397"/>
    <n v="0.5901639344262295"/>
    <n v="18"/>
    <n v="36"/>
    <n v="1"/>
    <n v="0.3611111111111111"/>
    <n v="2"/>
    <n v="3.5"/>
    <s v="0_FLAT"/>
    <s v="10_FEW_SMALL_A-COMMITS"/>
    <s v="keybase__node-client"/>
    <n v="1261"/>
    <n v="10858"/>
    <s v="2013-10-25 17:42:31 +0000"/>
    <s v="2016-09-15 14:54:54 +0000"/>
    <n v="1055"/>
    <n v="34"/>
    <b v="1"/>
    <n v="5.6872037914691941E-2"/>
    <n v="5.5511498810467885E-3"/>
    <s v="2016"/>
    <x v="0"/>
    <x v="0"/>
  </r>
  <r>
    <s v="kronusme__dota2-api"/>
    <s v="3_FocusedShot_n_LOW"/>
    <s v="3_LONG"/>
    <s v="3_MODERATE"/>
    <s v="42_MultiStep_Inc"/>
    <n v="7"/>
    <s v="2_FEW"/>
    <n v="2"/>
    <s v="2_DOUBLE"/>
    <n v="5"/>
    <s v="2_FEW"/>
    <n v="0.7142857142857143"/>
    <s v="REGULAR"/>
    <s v="ABSENCE"/>
    <s v="FEW"/>
    <s v="SIGNIFICANT"/>
    <s v="TURF: REGULAR ABSENCE (2_FEW) with FEW EXCEPTIONS  ;REEDS: 2_DOUBLE ; IDLE Periods:SIGNIFICANT"/>
    <s v="4_HIGH"/>
    <s v="30_BOTH"/>
    <m/>
    <n v="1008"/>
    <n v="34"/>
    <n v="3"/>
    <n v="15"/>
    <n v="0.46666666666666667"/>
    <n v="6"/>
    <n v="13"/>
    <n v="74"/>
    <n v="169"/>
    <n v="7"/>
    <n v="0"/>
    <n v="85"/>
    <n v="0"/>
    <n v="13"/>
    <n v="3"/>
    <n v="48"/>
    <n v="0"/>
    <n v="98"/>
    <n v="51"/>
    <n v="149"/>
    <n v="6.5333333333333297"/>
    <n v="2.8823529411764701"/>
    <n v="32.6666666666666"/>
    <n v="3.4"/>
    <n v="1.5"/>
    <n v="17"/>
    <n v="9.93333333333333"/>
    <n v="0.14767096134786917"/>
    <n v="4.3823529411764701"/>
    <n v="49.6666666666666"/>
    <n v="2.1666666666666599"/>
    <n v="0.65771812080536918"/>
    <n v="0.20588235294117646"/>
    <n v="0.44117647058823528"/>
    <s v="13_MODERATE"/>
    <s v="11_FOCUSEDA-COMMITS"/>
    <s v="kronusme__dota2-api"/>
    <n v="297"/>
    <n v="925"/>
    <s v="2013-02-02 15:52:55 +0000"/>
    <s v="2016-12-05 19:25:56 +0000"/>
    <n v="1402"/>
    <n v="46"/>
    <b v="1"/>
    <n v="0.7189728958630528"/>
    <n v="5.0505050505050504E-2"/>
    <s v="2016"/>
    <x v="4"/>
    <x v="6"/>
  </r>
  <r>
    <s v="lamassu__lamassu-scripts"/>
    <s v="3_FocusedShot_n_LOW"/>
    <s v="3_LONG"/>
    <s v="1_VERY_SMALL"/>
    <s v="33_StableRiseStable"/>
    <n v="5"/>
    <s v="2_FEW"/>
    <n v="1"/>
    <s v="1_SINGLE"/>
    <n v="4"/>
    <s v="2_FEW"/>
    <n v="0.8"/>
    <s v="REGULAR"/>
    <s v="ABSENCE"/>
    <s v="FEW"/>
    <s v="SIGNIFICANT"/>
    <s v="TURF: REGULAR ABSENCE (2_FEW) with FEW EXCEPTIONS  ;REEDS: 1_SINGLE ; IDLE Periods:SIGNIFICANT"/>
    <s v="2_SMALL"/>
    <s v="15_EXP_MOSTLY"/>
    <s v="?? LOW??"/>
    <n v="754"/>
    <n v="25"/>
    <n v="3"/>
    <n v="16"/>
    <n v="0.3125"/>
    <n v="5"/>
    <n v="7"/>
    <n v="26"/>
    <n v="41"/>
    <n v="2"/>
    <n v="0"/>
    <n v="15"/>
    <n v="0"/>
    <n v="6"/>
    <n v="6"/>
    <n v="0"/>
    <n v="0"/>
    <n v="21"/>
    <n v="6"/>
    <n v="27"/>
    <n v="1.3125"/>
    <n v="0.84"/>
    <n v="7"/>
    <n v="0.375"/>
    <n v="0.24"/>
    <n v="2"/>
    <n v="1.6875"/>
    <n v="3.5761589403973511E-2"/>
    <n v="1.08"/>
    <n v="9"/>
    <n v="1.4"/>
    <n v="0.77777777777777779"/>
    <n v="0.2"/>
    <n v="0.64"/>
    <s v="11_ALMOST_FLAT"/>
    <s v="10_FEW_SMALL_A-COMMITS"/>
    <s v="lamassu__lamassu-scripts"/>
    <n v="216"/>
    <n v="277"/>
    <s v="2014-03-26 18:30:48 +0000"/>
    <s v="2017-07-31 16:31:27 +0000"/>
    <n v="1222"/>
    <n v="40"/>
    <b v="1"/>
    <n v="0.61702127659574468"/>
    <n v="7.407407407407407E-2"/>
    <s v="2017"/>
    <x v="4"/>
    <x v="6"/>
  </r>
  <r>
    <s v="milogert__ocdns"/>
    <s v="3_FocusedShot_n_LOW"/>
    <s v="1_SHORT"/>
    <s v="3_MODERATE"/>
    <s v="31_Rise-N-Stable"/>
    <n v="6"/>
    <s v="2_FEW"/>
    <n v="1"/>
    <s v="1_SINGLE"/>
    <n v="5"/>
    <s v="2_FEW"/>
    <n v="0.83333333333333337"/>
    <s v="REGULAR"/>
    <s v="PRESENCE"/>
    <s v="Dense-n-Sparse"/>
    <s v="NO"/>
    <s v="TURF: REGULAR PRESENCE (2_FEW) with Dense-n-Sparse EXCEPTIONS  ;REEDS: 1_SINGLE ; IDLE Periods:NO"/>
    <s v="3_MODERATE"/>
    <s v="30_BOTH"/>
    <m/>
    <n v="38"/>
    <n v="2"/>
    <n v="1"/>
    <n v="9"/>
    <n v="0.66666666666666663"/>
    <n v="3"/>
    <n v="5"/>
    <n v="10"/>
    <n v="28"/>
    <n v="4"/>
    <n v="2"/>
    <n v="19"/>
    <n v="9"/>
    <n v="10"/>
    <n v="2"/>
    <n v="15"/>
    <n v="0"/>
    <n v="29"/>
    <n v="26"/>
    <n v="55"/>
    <n v="3.2222222222222201"/>
    <n v="14.5"/>
    <n v="29"/>
    <n v="2.88888888888888"/>
    <n v="13"/>
    <n v="26"/>
    <n v="6.1111111111111098"/>
    <n v="1.4102564102564104"/>
    <n v="27.5"/>
    <n v="55"/>
    <n v="1.6666666666666601"/>
    <n v="0.52727272727272723"/>
    <n v="3"/>
    <n v="4.5"/>
    <s v="11_ALMOST_FLAT"/>
    <s v="10_FEW_SMALL_A-COMMITS"/>
    <s v="milogert__ocdns"/>
    <n v="37"/>
    <n v="53"/>
    <s v="2014-09-25 22:57:34 +0000"/>
    <s v="2014-12-17 18:43:59 +0000"/>
    <n v="82"/>
    <n v="2"/>
    <b v="1"/>
    <n v="0.46341463414634149"/>
    <n v="0.24324324324324326"/>
    <s v="2014"/>
    <x v="0"/>
    <x v="2"/>
  </r>
  <r>
    <s v="n2n__rocket"/>
    <s v="3_FocusedShot_n_LOW"/>
    <s v="3_LONG"/>
    <s v="3_MODERATE"/>
    <s v="0_FLAT"/>
    <n v="4"/>
    <s v="2_FEW"/>
    <n v="1"/>
    <s v="1_SINGLE"/>
    <n v="3"/>
    <s v="1_TOO_FEW"/>
    <n v="0.75"/>
    <s v="REGULAR"/>
    <s v="ABSENCE"/>
    <s v="FEW"/>
    <s v="SIGNIFICANT"/>
    <s v="TURF: REGULAR ABSENCE (1_TOO_FEW) with FEW EXCEPTIONS  ;REEDS: 1_SINGLE ; IDLE Periods:SIGNIFICANT"/>
    <s v="4_HIGH"/>
    <s v="30_BOTH"/>
    <m/>
    <n v="801"/>
    <n v="27"/>
    <n v="3"/>
    <n v="7"/>
    <n v="0.5714285714285714"/>
    <n v="10"/>
    <n v="10"/>
    <n v="46"/>
    <n v="49"/>
    <n v="5"/>
    <n v="5"/>
    <n v="23"/>
    <n v="21"/>
    <n v="10"/>
    <n v="9"/>
    <n v="10"/>
    <n v="0"/>
    <n v="33"/>
    <n v="40"/>
    <n v="73"/>
    <n v="4.71428571428571"/>
    <n v="1.2222222222222201"/>
    <n v="11"/>
    <n v="5.71428571428571"/>
    <n v="1.4814814814814801"/>
    <n v="13.3333333333333"/>
    <n v="10.4285714285714"/>
    <n v="9.1022443890274321E-2"/>
    <n v="2.7037037037037002"/>
    <n v="24.3333333333333"/>
    <n v="1"/>
    <n v="0.45205479452054792"/>
    <n v="0.14814814814814814"/>
    <n v="0.25925925925925924"/>
    <s v="0_FLAT"/>
    <s v="10_FEW_SMALL_A-COMMITS"/>
    <s v="n2n__rocket"/>
    <n v="1661"/>
    <n v="18032"/>
    <s v="2015-04-27 12:50:53 +0000"/>
    <s v="2019-05-06 13:58:08 +0000"/>
    <n v="1470"/>
    <n v="48"/>
    <b v="1"/>
    <n v="0.54489795918367345"/>
    <n v="4.2143287176399759E-3"/>
    <s v="2019"/>
    <x v="4"/>
    <x v="1"/>
  </r>
  <r>
    <s v="pw-press__web-project"/>
    <s v="3_FocusedShot_n_LOW"/>
    <s v="1_SHORT"/>
    <s v="3_MODERATE"/>
    <s v="90_TURBULENT"/>
    <n v="5"/>
    <s v="2_FEW"/>
    <n v="2"/>
    <s v="2_DOUBLE"/>
    <n v="3"/>
    <s v="1_TOO_FEW"/>
    <n v="0.6"/>
    <s v="IRREGULAR"/>
    <s v="PRESENCE"/>
    <s v="Dense-n-Sparse"/>
    <s v="SIGNIFICANT"/>
    <s v="TURF: IRREGULAR PRESENCE (1_TOO_FEW) with Dense-n-Sparse EXCEPTIONS  ;REEDS: 2_DOUBLE ; IDLE Periods:SIGNIFICANT"/>
    <s v="3_MODERATE"/>
    <s v="30_BOTH"/>
    <s v="FEW TURF A-COM"/>
    <n v="293"/>
    <n v="10"/>
    <n v="1"/>
    <n v="11"/>
    <n v="0.45454545454545453"/>
    <n v="11"/>
    <n v="11"/>
    <n v="72"/>
    <n v="69"/>
    <n v="4"/>
    <n v="4"/>
    <n v="12"/>
    <n v="21"/>
    <n v="18"/>
    <n v="12"/>
    <n v="2"/>
    <n v="0"/>
    <n v="30"/>
    <n v="35"/>
    <n v="65"/>
    <n v="2.72727272727272"/>
    <n v="3"/>
    <n v="30"/>
    <n v="3.1818181818181799"/>
    <n v="3.5"/>
    <n v="35"/>
    <n v="5.9090909090909003"/>
    <n v="0.22108843537414966"/>
    <n v="6.5"/>
    <n v="65"/>
    <n v="1"/>
    <n v="0.46153846153846156"/>
    <n v="0.5"/>
    <n v="1.1000000000000001"/>
    <s v="TURBULENT"/>
    <s v="11_FOCUSEDA-COMMITS"/>
    <s v="pw-press__web-project"/>
    <n v="179"/>
    <n v="964"/>
    <s v="2015-05-03 15:01:38 +0000"/>
    <s v="2016-05-30 14:19:09 +0000"/>
    <n v="392"/>
    <n v="12"/>
    <b v="1"/>
    <n v="0.74744897959183676"/>
    <n v="6.1452513966480445E-2"/>
    <s v="2016"/>
    <x v="0"/>
    <x v="4"/>
  </r>
  <r>
    <s v="spaceboats__busbus"/>
    <s v="3_FocusedShot_n_LOW"/>
    <s v="1_SHORT"/>
    <s v="3_MODERATE"/>
    <s v="90_TURBULENT"/>
    <n v="5"/>
    <s v="2_FEW"/>
    <n v="2"/>
    <s v="2_DOUBLE"/>
    <n v="3"/>
    <s v="1_TOO_FEW"/>
    <n v="0.6"/>
    <s v="REGULAR"/>
    <s v="PRESENCE"/>
    <s v="NO"/>
    <s v="NO"/>
    <s v="TURF: REGULAR PRESENCE (1_TOO_FEW) with NO EXCEPTIONS  ;REEDS: 2_DOUBLE ; IDLE Periods:NO"/>
    <s v="3_MODERATE"/>
    <s v="25_MNTNC_MOSTLY"/>
    <s v="14-&gt;10"/>
    <n v="17"/>
    <n v="1"/>
    <n v="1"/>
    <n v="8"/>
    <n v="0.625"/>
    <n v="14"/>
    <n v="10"/>
    <n v="107"/>
    <n v="82"/>
    <n v="1"/>
    <n v="5"/>
    <n v="3"/>
    <n v="31"/>
    <n v="11"/>
    <n v="8"/>
    <n v="0"/>
    <n v="4"/>
    <n v="14"/>
    <n v="43"/>
    <n v="57"/>
    <n v="1.75"/>
    <n v="14"/>
    <n v="14"/>
    <n v="5.375"/>
    <n v="43"/>
    <n v="43"/>
    <n v="7.125"/>
    <n v="3.1666666666666665"/>
    <n v="57"/>
    <n v="57"/>
    <n v="0.71428571428571397"/>
    <n v="0.24561403508771928"/>
    <n v="5"/>
    <n v="8"/>
    <s v="12_SMALL_SLOPE"/>
    <s v="10_FEW_SMALL_A-COMMITS"/>
    <s v="spaceboats__busbus"/>
    <n v="204"/>
    <n v="407"/>
    <s v="2014-11-09 01:03:41 +0000"/>
    <s v="2015-05-09 20:05:32 +0000"/>
    <n v="181"/>
    <n v="6"/>
    <b v="1"/>
    <n v="9.3922651933701654E-2"/>
    <n v="3.9215686274509803E-2"/>
    <s v="2015"/>
    <x v="0"/>
    <x v="2"/>
  </r>
  <r>
    <s v="TalkingData__OWL-v3"/>
    <s v="3_FocusedShot_n_LOW"/>
    <s v="3_LONG"/>
    <s v="4_HIGH"/>
    <s v="33_StableRiseStable"/>
    <n v="7"/>
    <s v="2_FEW"/>
    <n v="1"/>
    <s v="1_SINGLE"/>
    <n v="6"/>
    <s v="2_FEW"/>
    <n v="0.8571428571428571"/>
    <s v="REGULAR"/>
    <s v="ABSENCE"/>
    <s v="FEW"/>
    <s v="SIGNIFICANT"/>
    <s v="TURF: REGULAR ABSENCE (2_FEW) with FEW EXCEPTIONS  ;REEDS: 1_SINGLE ; IDLE Periods:SIGNIFICANT"/>
    <s v="4_HIGH"/>
    <s v="30_BOTH"/>
    <m/>
    <n v="792"/>
    <n v="27"/>
    <n v="3"/>
    <n v="14"/>
    <n v="0.5"/>
    <n v="26"/>
    <n v="33"/>
    <n v="171"/>
    <n v="245"/>
    <n v="15"/>
    <n v="8"/>
    <n v="84"/>
    <n v="22"/>
    <n v="51"/>
    <n v="39"/>
    <n v="18"/>
    <n v="0"/>
    <n v="135"/>
    <n v="79"/>
    <n v="214"/>
    <n v="9.6428571428571406"/>
    <n v="5"/>
    <n v="45"/>
    <n v="5.6428571428571397"/>
    <n v="2.9259259259259198"/>
    <n v="26.3333333333333"/>
    <n v="15.285714285714199"/>
    <n v="0.26986128625472888"/>
    <n v="7.9259259259259203"/>
    <n v="71.3333333333333"/>
    <n v="1.2692307692307601"/>
    <n v="0.63084112149532712"/>
    <n v="0.25925925925925924"/>
    <n v="0.51851851851851849"/>
    <s v="13_MODERATE"/>
    <s v="11_FOCUSEDA-COMMITS"/>
    <s v="TalkingData__OWL-v3"/>
    <n v="188"/>
    <n v="3411"/>
    <s v="2015-10-29 04:05:58 +0000"/>
    <s v="2019-03-07 07:15:12 +0000"/>
    <n v="1225"/>
    <n v="40"/>
    <b v="1"/>
    <n v="0.64653061224489794"/>
    <n v="7.4468085106382975E-2"/>
    <s v="2019"/>
    <x v="4"/>
    <x v="6"/>
  </r>
  <r>
    <s v="TwitchScience__rs_ingester"/>
    <s v="3_FocusedShot_n_LOW"/>
    <s v="3_LONG"/>
    <s v="3_MODERATE"/>
    <s v="32_Stable-N-Rise"/>
    <n v="6"/>
    <s v="2_FEW"/>
    <n v="1"/>
    <s v="1_SINGLE"/>
    <n v="5"/>
    <s v="2_FEW"/>
    <n v="0.83333333333333337"/>
    <s v="REGULAR"/>
    <s v="ABSENCE"/>
    <s v="FEW"/>
    <s v="SIGNIFICANT"/>
    <s v="TURF: REGULAR ABSENCE (2_FEW) with FEW EXCEPTIONS  ;REEDS: 1_SINGLE ; IDLE Periods:SIGNIFICANT"/>
    <s v="3_MODERATE"/>
    <s v="30_BOTH"/>
    <m/>
    <n v="1126"/>
    <n v="38"/>
    <n v="4"/>
    <n v="8"/>
    <n v="0.75"/>
    <n v="2"/>
    <n v="4"/>
    <n v="9"/>
    <n v="17"/>
    <n v="4"/>
    <n v="2"/>
    <n v="16"/>
    <n v="9"/>
    <n v="4"/>
    <n v="3"/>
    <n v="1"/>
    <n v="0"/>
    <n v="20"/>
    <n v="13"/>
    <n v="33"/>
    <n v="2.5"/>
    <n v="0.52631578947368396"/>
    <n v="5"/>
    <n v="1.625"/>
    <n v="0.34210526315789402"/>
    <n v="3.25"/>
    <n v="4.125"/>
    <n v="2.9281277728482696E-2"/>
    <n v="0.86842105263157898"/>
    <n v="8.25"/>
    <n v="2"/>
    <n v="0.60606060606060608"/>
    <n v="0.15789473684210525"/>
    <n v="0.21052631578947367"/>
    <s v="11_ALMOST_FLAT"/>
    <s v="11_FOCUSEDA-COMMITS"/>
    <s v="TwitchScience__rs_ingester"/>
    <n v="133"/>
    <n v="1569"/>
    <s v="2014-07-22 19:52:50 +0000"/>
    <s v="2018-01-30 18:38:11 +0000"/>
    <n v="1287"/>
    <n v="42"/>
    <b v="1"/>
    <n v="0.87490287490287488"/>
    <n v="6.0150375939849621E-2"/>
    <s v="2018"/>
    <x v="5"/>
    <x v="6"/>
  </r>
  <r>
    <s v="AA-ALERT__frbcatdb"/>
    <s v="4_ACTIVE"/>
    <s v="1_SHORT"/>
    <s v="0_NONE"/>
    <s v="0_FLAT"/>
    <n v="12"/>
    <s v="3_MODERATE"/>
    <n v="3"/>
    <s v="3_SEVERAL"/>
    <n v="9"/>
    <s v="2_FEW"/>
    <n v="0.75"/>
    <s v="REGULAR"/>
    <s v="ABSENCE"/>
    <s v="FEW"/>
    <s v="SIGNIFICANT"/>
    <s v="TURF: REGULAR ABSENCE (2_FEW) with FEW EXCEPTIONS  ;REEDS: 3_SEVERAL ; IDLE Periods:SIGNIFICANT"/>
    <s v="4_HIGH"/>
    <s v="30_BOTH"/>
    <m/>
    <n v="332"/>
    <n v="11"/>
    <n v="1"/>
    <n v="16"/>
    <n v="0.75"/>
    <n v="16"/>
    <n v="16"/>
    <n v="115"/>
    <n v="124"/>
    <n v="0"/>
    <n v="0"/>
    <n v="0"/>
    <n v="0"/>
    <n v="25"/>
    <n v="16"/>
    <n v="133"/>
    <n v="0"/>
    <n v="25"/>
    <n v="149"/>
    <n v="174"/>
    <n v="1.5625"/>
    <n v="2.2727272727272698"/>
    <n v="25"/>
    <n v="9.3125"/>
    <n v="13.545454545454501"/>
    <n v="149"/>
    <n v="10.875"/>
    <n v="0.52252252252252251"/>
    <n v="15.818181818181801"/>
    <n v="174"/>
    <n v="1"/>
    <n v="0.14367816091954022"/>
    <n v="1.0909090909090908"/>
    <n v="1.4545454545454546"/>
    <s v="0_FLAT"/>
    <m/>
    <s v="AA-ALERT__frbcatdb"/>
    <n v="231"/>
    <n v="571"/>
    <s v="2016-08-17 10:08:46 +0000"/>
    <s v="2019-01-29 20:38:14 +0000"/>
    <n v="895"/>
    <n v="29"/>
    <b v="1"/>
    <n v="0.37094972067039106"/>
    <n v="6.9264069264069264E-2"/>
    <s v="2019"/>
    <x v="0"/>
    <x v="0"/>
  </r>
  <r>
    <s v="arnoldasgudas__Hangfire.MySqlStorage"/>
    <s v="4_ACTIVE"/>
    <s v="3_LONG"/>
    <s v="4_HIGH"/>
    <s v="31_Rise-N-Stable"/>
    <n v="10"/>
    <s v="2_FEW"/>
    <n v="4"/>
    <s v="3_SEVERAL"/>
    <n v="6"/>
    <s v="2_FEW"/>
    <n v="0.6"/>
    <s v="REGULAR"/>
    <s v="ABSENCE"/>
    <s v="FEW"/>
    <s v="SIGNIFICANT"/>
    <s v="TURF: REGULAR ABSENCE (2_FEW) with FEW EXCEPTIONS  ;REEDS: 3_SEVERAL ; IDLE Periods:SIGNIFICANT"/>
    <s v="4_HIGH"/>
    <s v="25_MNTNC_MOSTLY"/>
    <s v="3 FOCUSED MEGA MNTNC"/>
    <n v="1054"/>
    <n v="35"/>
    <n v="3"/>
    <n v="15"/>
    <n v="0.66666666666666663"/>
    <n v="11"/>
    <n v="12"/>
    <n v="51"/>
    <n v="55"/>
    <n v="37"/>
    <n v="36"/>
    <n v="169"/>
    <n v="165"/>
    <n v="1"/>
    <n v="1"/>
    <n v="22"/>
    <n v="0"/>
    <n v="170"/>
    <n v="188"/>
    <n v="358"/>
    <n v="11.3333333333333"/>
    <n v="4.8571428571428497"/>
    <n v="56.6666666666666"/>
    <n v="12.533333333333299"/>
    <n v="5.3714285714285701"/>
    <n v="62.6666666666666"/>
    <n v="23.8666666666666"/>
    <n v="0.33933649289099527"/>
    <n v="10.228571428571399"/>
    <n v="119.333333333333"/>
    <n v="1.0909090909090899"/>
    <n v="0.47486033519553073"/>
    <n v="0.2857142857142857"/>
    <n v="0.42857142857142855"/>
    <s v="11_ALMOST_FLAT"/>
    <s v="DO-UNDO"/>
    <s v="arnoldasgudas__Hangfire.MySqlStorage"/>
    <n v="79"/>
    <n v="265"/>
    <s v="2015-12-01 20:25:36 +0000"/>
    <s v="2018-11-22 21:42:56 +0000"/>
    <n v="1087"/>
    <n v="35"/>
    <b v="1"/>
    <n v="0.96964121435142592"/>
    <n v="0.189873417721519"/>
    <s v="2018"/>
    <x v="4"/>
    <x v="0"/>
  </r>
  <r>
    <s v="blabla1337__skf-flask"/>
    <s v="4_ACTIVE"/>
    <s v="3_LONG"/>
    <s v="4_HIGH"/>
    <s v="42_MultiStep_Inc"/>
    <n v="21"/>
    <s v="4_SEVERAL"/>
    <n v="3"/>
    <s v="3_SEVERAL"/>
    <n v="18"/>
    <s v="4_SEVERAL"/>
    <n v="0.8571428571428571"/>
    <s v="REGULAR"/>
    <s v="ABSENCE"/>
    <s v="FEW"/>
    <s v="SIGNIFICANT"/>
    <s v="TURF: REGULAR ABSENCE (4_SEVERAL) with FEW EXCEPTIONS  ;REEDS: 3_SEVERAL ; IDLE Periods:SIGNIFICANT"/>
    <s v="4_HIGH"/>
    <s v="30_BOTH"/>
    <m/>
    <n v="1420"/>
    <n v="47"/>
    <n v="4"/>
    <n v="45"/>
    <n v="0.46666666666666667"/>
    <n v="4"/>
    <n v="19"/>
    <n v="23"/>
    <n v="103"/>
    <n v="25"/>
    <n v="10"/>
    <n v="117"/>
    <n v="51"/>
    <n v="29"/>
    <n v="15"/>
    <n v="5"/>
    <n v="0"/>
    <n v="146"/>
    <n v="71"/>
    <n v="217"/>
    <n v="3.24444444444444"/>
    <n v="3.1063829787234001"/>
    <n v="36.5"/>
    <n v="1.57777777777777"/>
    <n v="1.5106382978723401"/>
    <n v="17.75"/>
    <n v="4.8222222222222202"/>
    <n v="0.15270935960591134"/>
    <n v="4.6170212765957404"/>
    <n v="54.25"/>
    <n v="4.75"/>
    <n v="0.67281105990783407"/>
    <n v="0.44680851063829785"/>
    <n v="0.95744680851063835"/>
    <s v="14_HIGH"/>
    <m/>
    <s v="blabla1337__skf-flask"/>
    <n v="1890"/>
    <n v="113669"/>
    <s v="2015-01-23 22:01:05 +0000"/>
    <s v="2019-05-10 08:26:56 +0000"/>
    <n v="1567"/>
    <n v="51"/>
    <b v="1"/>
    <n v="0.9061901723037652"/>
    <n v="2.3809523809523808E-2"/>
    <s v="2019"/>
    <x v="5"/>
    <x v="1"/>
  </r>
  <r>
    <s v="builderscon__octav"/>
    <s v="4_ACTIVE"/>
    <s v="2_MODERATE"/>
    <s v="4_HIGH"/>
    <s v="42_MultiStep_Inc"/>
    <n v="58"/>
    <s v="4_SEVERAL"/>
    <n v="1"/>
    <s v="1_SINGLE"/>
    <n v="57"/>
    <s v="4_SEVERAL"/>
    <n v="0.98275862068965514"/>
    <s v="REGULAR"/>
    <s v="PRESENCE"/>
    <s v="FEW"/>
    <s v="LOW"/>
    <s v="TURF: REGULAR PRESENCE (4_SEVERAL) with FEW EXCEPTIONS  ;REEDS: 1_SINGLE ; IDLE Periods:LOW"/>
    <s v="4_HIGH"/>
    <s v="15_EXP_MOSTLY"/>
    <m/>
    <n v="488"/>
    <n v="17"/>
    <n v="2"/>
    <n v="74"/>
    <n v="0.78378378378378377"/>
    <n v="4"/>
    <n v="22"/>
    <n v="28"/>
    <n v="204"/>
    <n v="23"/>
    <n v="5"/>
    <n v="168"/>
    <n v="26"/>
    <n v="45"/>
    <n v="11"/>
    <n v="5"/>
    <n v="0"/>
    <n v="213"/>
    <n v="42"/>
    <n v="255"/>
    <n v="2.8783783783783701"/>
    <n v="12.529411764705801"/>
    <n v="106.5"/>
    <n v="0.56756756756756699"/>
    <n v="2.4705882352941102"/>
    <n v="21"/>
    <n v="3.4459459459459398"/>
    <n v="0.5214723926380368"/>
    <n v="15"/>
    <n v="127.5"/>
    <n v="5.5"/>
    <n v="0.83529411764705885"/>
    <n v="3.4117647058823528"/>
    <n v="4.3529411764705879"/>
    <s v="14_HIGH"/>
    <s v="REGULARLY_UPD"/>
    <s v="builderscon__octav"/>
    <n v="882"/>
    <n v="3814"/>
    <s v="2016-02-21 13:16:19 +0000"/>
    <s v="2017-07-10 01:30:17 +0000"/>
    <n v="504"/>
    <n v="16"/>
    <b v="1"/>
    <n v="0.96825396825396826"/>
    <n v="8.390022675736962E-2"/>
    <s v="2017"/>
    <x v="1"/>
    <x v="4"/>
  </r>
  <r>
    <s v="cgrates__cgrates"/>
    <s v="4_ACTIVE"/>
    <s v="3_LONG"/>
    <s v="4_HIGH"/>
    <s v="42_MultiStep_Inc"/>
    <n v="168"/>
    <s v="4_SEVERAL"/>
    <n v="31"/>
    <s v="4_EXCESSIVE"/>
    <n v="137"/>
    <s v="4_SEVERAL"/>
    <n v="0.81547619047619047"/>
    <s v="REGULAR"/>
    <s v="PRESENCE"/>
    <s v="FEW"/>
    <s v="LOW"/>
    <s v="TURF: REGULAR PRESENCE (4_SEVERAL) with FEW EXCEPTIONS  ;REEDS: 4_EXCESSIVE ; IDLE Periods:LOW"/>
    <s v="4_HIGH"/>
    <s v="30_BOTH"/>
    <m/>
    <n v="2142"/>
    <n v="71"/>
    <n v="6"/>
    <n v="190"/>
    <n v="0.88421052631578945"/>
    <n v="9"/>
    <n v="21"/>
    <n v="68"/>
    <n v="240"/>
    <n v="38"/>
    <n v="26"/>
    <n v="457"/>
    <n v="379"/>
    <n v="278"/>
    <n v="184"/>
    <n v="154"/>
    <n v="0"/>
    <n v="735"/>
    <n v="717"/>
    <n v="1452"/>
    <n v="3.8684210526315699"/>
    <n v="10.352112676056301"/>
    <n v="122.5"/>
    <n v="3.77368421052631"/>
    <n v="10.098591549295699"/>
    <n v="119.5"/>
    <n v="7.6421052631578901"/>
    <n v="0.6775548296780215"/>
    <n v="20.450704225352101"/>
    <n v="242"/>
    <n v="2.3333333333333299"/>
    <n v="0.50619834710743805"/>
    <n v="2.3661971830985915"/>
    <n v="2.676056338028169"/>
    <s v="14_HIGH"/>
    <s v="REGULARLY_UPD"/>
    <s v="cgrates__cgrates"/>
    <n v="7498"/>
    <n v="38248"/>
    <s v="2012-01-24 10:06:01 +0000"/>
    <s v="2019-05-24 09:19:01 +0000"/>
    <n v="2676"/>
    <n v="88"/>
    <b v="1"/>
    <n v="0.80044843049327352"/>
    <n v="2.5340090690850893E-2"/>
    <s v="2019"/>
    <x v="2"/>
    <x v="8"/>
  </r>
  <r>
    <s v="energine-cmf__energine"/>
    <s v="4_ACTIVE"/>
    <s v="3_LONG"/>
    <s v="4_HIGH"/>
    <s v="42_MultiStep_Inc"/>
    <n v="23"/>
    <s v="4_SEVERAL"/>
    <n v="7"/>
    <s v="3_SEVERAL"/>
    <n v="16"/>
    <s v="4_SEVERAL"/>
    <n v="0.69565217391304346"/>
    <s v="REGULAR"/>
    <s v="ABSENCE"/>
    <s v="FEW"/>
    <s v="SIGNIFICANT"/>
    <s v="TURF: REGULAR ABSENCE (4_SEVERAL) with FEW EXCEPTIONS  ;REEDS: 3_SEVERAL ; IDLE Periods:SIGNIFICANT"/>
    <s v="4_HIGH"/>
    <s v="30_BOTH"/>
    <m/>
    <n v="1125"/>
    <n v="37"/>
    <n v="4"/>
    <n v="29"/>
    <n v="0.7931034482758621"/>
    <n v="37"/>
    <n v="60"/>
    <n v="179"/>
    <n v="279"/>
    <n v="31"/>
    <n v="8"/>
    <n v="107"/>
    <n v="19"/>
    <n v="33"/>
    <n v="21"/>
    <n v="7"/>
    <n v="2"/>
    <n v="140"/>
    <n v="49"/>
    <n v="189"/>
    <n v="4.8275862068965498"/>
    <n v="3.7837837837837802"/>
    <n v="35"/>
    <n v="1.68965517241379"/>
    <n v="1.3243243243243199"/>
    <n v="12.25"/>
    <n v="6.5172413793103399"/>
    <n v="0.16785079928952043"/>
    <n v="5.1081081081080999"/>
    <n v="47.25"/>
    <n v="1.6216216216216199"/>
    <n v="0.7407407407407407"/>
    <n v="0.6216216216216216"/>
    <n v="0.78378378378378377"/>
    <s v="14_HIGH"/>
    <m/>
    <s v="energine-cmf__energine"/>
    <n v="3008"/>
    <n v="17514"/>
    <s v="2008-06-28 14:50:20 +0000"/>
    <s v="2018-05-30 09:51:21 +0000"/>
    <n v="3622"/>
    <n v="119"/>
    <b v="1"/>
    <n v="0.31060187741579237"/>
    <n v="9.6409574468085107E-3"/>
    <s v="2018"/>
    <x v="5"/>
    <x v="12"/>
  </r>
  <r>
    <s v="enova__landable"/>
    <s v="4_ACTIVE"/>
    <s v="2_MODERATE"/>
    <s v="3_MODERATE"/>
    <s v="31_Rise-N-Stable"/>
    <n v="16"/>
    <s v="4_SEVERAL"/>
    <n v="4"/>
    <s v="3_SEVERAL"/>
    <n v="12"/>
    <s v="3_MODERATE"/>
    <n v="0.75"/>
    <s v="REGULAR"/>
    <s v="ABSENCE"/>
    <s v="FEW"/>
    <s v="SIGNIFICANT"/>
    <s v="TURF: REGULAR ABSENCE (3_MODERATE) with FEW EXCEPTIONS  ;REEDS: 3_SEVERAL ; IDLE Periods:SIGNIFICANT"/>
    <s v="4_HIGH"/>
    <s v="30_BOTH"/>
    <m/>
    <n v="516"/>
    <n v="17"/>
    <n v="2"/>
    <n v="24"/>
    <n v="0.66666666666666663"/>
    <n v="56"/>
    <n v="59"/>
    <n v="239"/>
    <n v="280"/>
    <n v="5"/>
    <n v="2"/>
    <n v="47"/>
    <n v="22"/>
    <n v="30"/>
    <n v="14"/>
    <n v="8"/>
    <n v="0"/>
    <n v="77"/>
    <n v="44"/>
    <n v="121"/>
    <n v="3.2083333333333299"/>
    <n v="4.5294117647058796"/>
    <n v="38.5"/>
    <n v="1.8333333333333299"/>
    <n v="2.5882352941176401"/>
    <n v="22"/>
    <n v="5.0416666666666599"/>
    <n v="0.23404255319148937"/>
    <n v="7.1176470588235201"/>
    <n v="60.5"/>
    <n v="1.0535714285714199"/>
    <n v="0.63636363636363635"/>
    <n v="0.94117647058823528"/>
    <n v="1.411764705882353"/>
    <s v="12_SMALL_SLOPE"/>
    <s v="11_FOCUSEDA-COMMITS"/>
    <s v="enova__landable"/>
    <n v="454"/>
    <n v="1455"/>
    <s v="2014-05-07 18:18:36 +0000"/>
    <s v="2017-06-29 16:20:59 +0000"/>
    <n v="1148"/>
    <n v="37"/>
    <b v="1"/>
    <n v="0.44947735191637633"/>
    <n v="5.2863436123348019E-2"/>
    <s v="2017"/>
    <x v="1"/>
    <x v="6"/>
  </r>
  <r>
    <s v="EPICPaaS__appmsgsrv"/>
    <s v="4_ACTIVE"/>
    <s v="1_SHORT"/>
    <s v="4_HIGH"/>
    <s v="42_MultiStep_Inc"/>
    <n v="21"/>
    <s v="4_SEVERAL"/>
    <n v="3"/>
    <s v="3_SEVERAL"/>
    <n v="18"/>
    <s v="4_SEVERAL"/>
    <n v="0.8571428571428571"/>
    <s v="REGULAR"/>
    <s v="PRESENCE"/>
    <s v="NO"/>
    <s v="NO"/>
    <s v="TURF: REGULAR PRESENCE (4_SEVERAL) with NO EXCEPTIONS  ;REEDS: 3_SEVERAL ; IDLE Periods:NO"/>
    <s v="4_HIGH"/>
    <s v="15_EXP_MOSTLY"/>
    <m/>
    <n v="63"/>
    <n v="3"/>
    <n v="1"/>
    <n v="24"/>
    <n v="0.875"/>
    <n v="10"/>
    <n v="23"/>
    <n v="81"/>
    <n v="184"/>
    <n v="17"/>
    <n v="4"/>
    <n v="125"/>
    <n v="32"/>
    <n v="14"/>
    <n v="4"/>
    <n v="3"/>
    <n v="0"/>
    <n v="139"/>
    <n v="39"/>
    <n v="178"/>
    <n v="5.7916666666666599"/>
    <n v="46.3333333333333"/>
    <n v="139"/>
    <n v="1.625"/>
    <n v="13"/>
    <n v="39"/>
    <n v="7.4166666666666599"/>
    <n v="2.78125"/>
    <n v="59.3333333333333"/>
    <n v="178"/>
    <n v="2.2999999999999998"/>
    <n v="0.7808988764044944"/>
    <n v="7"/>
    <n v="8"/>
    <s v="14_HIGH"/>
    <m/>
    <s v="EPICPaaS__appmsgsrv"/>
    <n v="318"/>
    <n v="798"/>
    <s v="2014-10-08 09:38:34 +0000"/>
    <s v="2015-05-07 09:54:03 +0000"/>
    <n v="211"/>
    <n v="6"/>
    <b v="1"/>
    <n v="0.29857819905213268"/>
    <n v="7.5471698113207544E-2"/>
    <s v="2015"/>
    <x v="0"/>
    <x v="2"/>
  </r>
  <r>
    <s v="foodcoopshop__foodcoopshop"/>
    <s v="4_ACTIVE"/>
    <s v="2_MODERATE"/>
    <s v="4_HIGH"/>
    <s v="90_TURBULENT"/>
    <n v="58"/>
    <s v="4_SEVERAL"/>
    <n v="3"/>
    <s v="3_SEVERAL"/>
    <n v="55"/>
    <s v="4_SEVERAL"/>
    <n v="0.94827586206896552"/>
    <s v="REGULAR"/>
    <s v="PRESENCE"/>
    <s v="FEW"/>
    <s v="LOW"/>
    <s v="TURF: REGULAR PRESENCE (4_SEVERAL) with FEW EXCEPTIONS  ;REEDS: 3_SEVERAL ; IDLE Periods:LOW"/>
    <s v="4_HIGH"/>
    <s v="30_BOTH"/>
    <m/>
    <n v="439"/>
    <n v="15"/>
    <n v="2"/>
    <n v="67"/>
    <n v="0.86567164179104472"/>
    <n v="31"/>
    <n v="35"/>
    <n v="247"/>
    <n v="292"/>
    <n v="10"/>
    <n v="6"/>
    <n v="56"/>
    <n v="39"/>
    <n v="83"/>
    <n v="55"/>
    <n v="20"/>
    <n v="0"/>
    <n v="139"/>
    <n v="114"/>
    <n v="253"/>
    <n v="2.07462686567164"/>
    <n v="9.2666666666666604"/>
    <n v="69.5"/>
    <n v="1.70149253731343"/>
    <n v="7.6"/>
    <n v="57"/>
    <n v="3.7761194029850702"/>
    <n v="0.57499999999999996"/>
    <n v="16.8666666666666"/>
    <n v="126.5"/>
    <n v="1.12903225806451"/>
    <n v="0.54940711462450598"/>
    <n v="3.8666666666666667"/>
    <n v="4.4666666666666668"/>
    <s v="12_SMALL_SLOPE"/>
    <s v="REGULARLY_UPD"/>
    <s v="foodcoopshop__foodcoopshop"/>
    <n v="2826"/>
    <n v="13288"/>
    <s v="2016-10-18 14:04:18 +0000"/>
    <s v="2019-05-23 05:11:08 +0000"/>
    <n v="946"/>
    <n v="31"/>
    <b v="1"/>
    <n v="0.46405919661733613"/>
    <n v="2.3708421797593773E-2"/>
    <s v="2019"/>
    <x v="1"/>
    <x v="0"/>
  </r>
  <r>
    <s v="HaliteChallenge__Halite-II"/>
    <s v="4_ACTIVE"/>
    <s v="1_SHORT"/>
    <s v="4_HIGH"/>
    <s v="42_MultiStep_Inc"/>
    <n v="40"/>
    <s v="4_SEVERAL"/>
    <n v="15"/>
    <s v="4_EXCESSIVE"/>
    <n v="25"/>
    <s v="4_SEVERAL"/>
    <n v="0.625"/>
    <s v="REGULAR"/>
    <s v="PRESENCE"/>
    <s v="NO"/>
    <s v="NO"/>
    <s v="TURF: REGULAR PRESENCE (4_SEVERAL) with NO EXCEPTIONS  ;REEDS: 4_EXCESSIVE ; IDLE Periods:NO"/>
    <s v="4_HIGH"/>
    <s v="30_BOTH"/>
    <m/>
    <n v="162"/>
    <n v="6"/>
    <n v="1"/>
    <n v="50"/>
    <n v="0.8"/>
    <n v="9"/>
    <n v="22"/>
    <n v="57"/>
    <n v="162"/>
    <n v="38"/>
    <n v="25"/>
    <n v="236"/>
    <n v="152"/>
    <n v="32"/>
    <n v="11"/>
    <n v="138"/>
    <n v="54"/>
    <n v="268"/>
    <n v="355"/>
    <n v="623"/>
    <n v="5.36"/>
    <n v="44.6666666666666"/>
    <n v="268"/>
    <n v="7.1"/>
    <n v="59.1666666666666"/>
    <n v="355"/>
    <n v="12.46"/>
    <n v="3.8220858895705523"/>
    <n v="103.833333333333"/>
    <n v="623"/>
    <n v="2.4444444444444402"/>
    <n v="0.4301765650080257"/>
    <n v="6.666666666666667"/>
    <n v="8.3333333333333339"/>
    <s v="14_HIGH"/>
    <m/>
    <s v="HaliteChallenge__Halite-II"/>
    <n v="5443"/>
    <n v="17634"/>
    <s v="2015-10-11 15:11:18 +0000"/>
    <s v="2019-02-09 19:41:44 +0000"/>
    <n v="1217"/>
    <n v="39"/>
    <b v="1"/>
    <n v="0.13311421528348397"/>
    <n v="9.1861106007716329E-3"/>
    <s v="2019"/>
    <x v="0"/>
    <x v="6"/>
  </r>
  <r>
    <s v="intelliants__subrion"/>
    <s v="4_ACTIVE"/>
    <s v="3_LONG"/>
    <s v="4_HIGH"/>
    <s v="42_MultiStep_Inc"/>
    <n v="63"/>
    <s v="4_SEVERAL"/>
    <n v="8"/>
    <s v="3_SEVERAL"/>
    <n v="55"/>
    <s v="4_SEVERAL"/>
    <n v="0.87301587301587302"/>
    <s v="IRREGULAR"/>
    <s v="PRESENCE"/>
    <s v="Dense-n-Sparse"/>
    <s v="LOW"/>
    <s v="TURF: IRREGULAR PRESENCE (4_SEVERAL) with Dense-n-Sparse EXCEPTIONS  ;REEDS: 3_SEVERAL ; IDLE Periods:LOW"/>
    <s v="4_HIGH"/>
    <s v="30_BOTH"/>
    <m/>
    <n v="1960"/>
    <n v="65"/>
    <n v="6"/>
    <n v="266"/>
    <n v="0.23684210526315788"/>
    <n v="32"/>
    <n v="51"/>
    <n v="309"/>
    <n v="448"/>
    <n v="42"/>
    <n v="23"/>
    <n v="306"/>
    <n v="195"/>
    <n v="96"/>
    <n v="68"/>
    <n v="45"/>
    <n v="0"/>
    <n v="402"/>
    <n v="308"/>
    <n v="710"/>
    <n v="1.51127819548872"/>
    <n v="6.1846153846153804"/>
    <n v="67"/>
    <n v="1.1578947368421"/>
    <n v="4.7384615384615296"/>
    <n v="51.3333333333333"/>
    <n v="2.6691729323308202"/>
    <n v="0.36206017338092811"/>
    <n v="10.9230769230769"/>
    <n v="118.333333333333"/>
    <n v="1.59375"/>
    <n v="0.56619718309859157"/>
    <n v="0.96923076923076923"/>
    <n v="4.092307692307692"/>
    <s v="14_HIGH"/>
    <m/>
    <s v="intelliants__subrion"/>
    <n v="2094"/>
    <n v="22417"/>
    <s v="2013-01-29 06:57:00 +0000"/>
    <s v="2019-05-02 04:40:38 +0000"/>
    <n v="2283"/>
    <n v="75"/>
    <b v="1"/>
    <n v="0.85851949189662724"/>
    <n v="0.12702960840496658"/>
    <s v="2019"/>
    <x v="2"/>
    <x v="5"/>
  </r>
  <r>
    <s v="joomlatools__joomla-platform"/>
    <s v="4_ACTIVE"/>
    <s v="2_MODERATE"/>
    <s v="4_HIGH"/>
    <s v="51_Drop-n-Stable"/>
    <n v="16"/>
    <s v="4_SEVERAL"/>
    <n v="6"/>
    <s v="3_SEVERAL"/>
    <n v="10"/>
    <s v="2_FEW"/>
    <n v="0.625"/>
    <s v="REGULAR"/>
    <s v="ABSENCE"/>
    <s v="FEW"/>
    <s v="SIGNIFICANT"/>
    <s v="TURF: REGULAR ABSENCE (2_FEW) with FEW EXCEPTIONS  ;REEDS: 3_SEVERAL ; IDLE Periods:SIGNIFICANT"/>
    <s v="4_HIGH"/>
    <s v="30_BOTH"/>
    <s v="5_MEGA_DROP"/>
    <n v="689"/>
    <n v="23"/>
    <n v="2"/>
    <n v="18"/>
    <n v="0.88888888888888884"/>
    <n v="51"/>
    <n v="18"/>
    <n v="430"/>
    <n v="155"/>
    <n v="63"/>
    <n v="96"/>
    <n v="489"/>
    <n v="767"/>
    <n v="4"/>
    <n v="1"/>
    <n v="6"/>
    <n v="0"/>
    <n v="493"/>
    <n v="774"/>
    <n v="1267"/>
    <n v="27.3888888888888"/>
    <n v="21.434782608695599"/>
    <n v="246.5"/>
    <n v="43"/>
    <n v="33.652173913043399"/>
    <n v="387"/>
    <n v="70.3888888888888"/>
    <n v="1.836231884057971"/>
    <n v="55.086956521739097"/>
    <n v="633.5"/>
    <n v="0.35294117647058798"/>
    <n v="0.38910812943962114"/>
    <n v="0.69565217391304346"/>
    <n v="0.78260869565217395"/>
    <s v="14_HIGH"/>
    <m/>
    <s v="joomlatools__joomla-platform"/>
    <n v="591"/>
    <n v="19789"/>
    <s v="2015-06-17 12:24:24 +0000"/>
    <s v="2018-10-03 14:51:29 +0000"/>
    <n v="1204"/>
    <n v="39"/>
    <b v="1"/>
    <n v="0.57225913621262459"/>
    <n v="3.0456852791878174E-2"/>
    <s v="2018"/>
    <x v="1"/>
    <x v="6"/>
  </r>
  <r>
    <s v="MDSLab__s4t-iotronic-standalone"/>
    <s v="4_ACTIVE"/>
    <s v="3_LONG"/>
    <s v="4_HIGH"/>
    <s v="90_TURBULENT"/>
    <n v="20"/>
    <s v="4_SEVERAL"/>
    <n v="5"/>
    <s v="3_SEVERAL"/>
    <n v="15"/>
    <s v="3_MODERATE"/>
    <n v="0.75"/>
    <s v="IRREGULAR"/>
    <s v="PRESENCE"/>
    <s v="Dense-n-Sparse"/>
    <s v="MODERATE"/>
    <s v="TURF: IRREGULAR PRESENCE (3_MODERATE) with Dense-n-Sparse EXCEPTIONS  ;REEDS: 3_SEVERAL ; IDLE Periods:MODERATE"/>
    <s v="4_HIGH"/>
    <s v="30_BOTH"/>
    <m/>
    <n v="1257"/>
    <n v="42"/>
    <n v="4"/>
    <n v="26"/>
    <n v="0.76923076923076927"/>
    <n v="17"/>
    <n v="28"/>
    <n v="71"/>
    <n v="143"/>
    <n v="26"/>
    <n v="15"/>
    <n v="97"/>
    <n v="59"/>
    <n v="53"/>
    <n v="19"/>
    <n v="17"/>
    <n v="0"/>
    <n v="150"/>
    <n v="95"/>
    <n v="245"/>
    <n v="5.7692307692307603"/>
    <n v="3.5714285714285698"/>
    <n v="37.5"/>
    <n v="3.6538461538461502"/>
    <n v="2.2619047619047601"/>
    <n v="23.75"/>
    <n v="9.4230769230769198"/>
    <n v="0.19475357710651828"/>
    <n v="5.8333333333333304"/>
    <n v="61.25"/>
    <n v="1.6470588235294099"/>
    <n v="0.61224489795918369"/>
    <n v="0.47619047619047616"/>
    <n v="0.61904761904761907"/>
    <s v="14_HIGH"/>
    <m/>
    <s v="MDSLab__s4t-iotronic-standalone"/>
    <n v="428"/>
    <n v="2284"/>
    <s v="2015-03-06 11:52:57 +0000"/>
    <s v="2019-03-27 09:50:18 +0000"/>
    <n v="1481"/>
    <n v="48"/>
    <b v="1"/>
    <n v="0.84875084402430789"/>
    <n v="6.0747663551401869E-2"/>
    <s v="2019"/>
    <x v="5"/>
    <x v="1"/>
  </r>
  <r>
    <s v="nooku__joomla-todo"/>
    <s v="4_ACTIVE"/>
    <s v="1_SHORT"/>
    <s v="4_HIGH"/>
    <s v="0_FLAT"/>
    <n v="7"/>
    <s v="2_FEW"/>
    <n v="7"/>
    <s v="3_SEVERAL"/>
    <n v="0"/>
    <s v="0_NONE"/>
    <n v="0"/>
    <s v="REGULAR"/>
    <s v="ABSENCE"/>
    <s v="NO"/>
    <s v="LOW"/>
    <s v="TURF: REGULAR ABSENCE (0_NONE) with NO EXCEPTIONS  ;REEDS: 3_SEVERAL ; IDLE Periods:LOW"/>
    <s v="4_HIGH"/>
    <s v="30_BOTH"/>
    <s v="do-undo all the time"/>
    <n v="285"/>
    <n v="10"/>
    <n v="1"/>
    <n v="9"/>
    <n v="0.77777777777777779"/>
    <n v="2"/>
    <n v="2"/>
    <n v="27"/>
    <n v="27"/>
    <n v="7"/>
    <n v="7"/>
    <n v="95"/>
    <n v="95"/>
    <n v="0"/>
    <n v="0"/>
    <n v="0"/>
    <n v="0"/>
    <n v="95"/>
    <n v="95"/>
    <n v="190"/>
    <n v="10.5555555555555"/>
    <n v="9.5"/>
    <n v="95"/>
    <n v="10.5555555555555"/>
    <n v="9.5"/>
    <n v="95"/>
    <n v="21.1111111111111"/>
    <n v="0.66433566433566438"/>
    <n v="19"/>
    <n v="190"/>
    <n v="1"/>
    <n v="0.5"/>
    <n v="0.7"/>
    <n v="0.9"/>
    <s v="0_FLAT"/>
    <s v="0_NONE + DO-UNDO"/>
    <s v="nooku__joomla-todo"/>
    <n v="132"/>
    <n v="462"/>
    <s v="2013-08-07 06:57:35 +0000"/>
    <s v="2018-02-27 10:00:01 +0000"/>
    <n v="1665"/>
    <n v="54"/>
    <b v="1"/>
    <n v="0.17117117117117117"/>
    <n v="6.8181818181818177E-2"/>
    <s v="2018"/>
    <x v="0"/>
    <x v="1"/>
  </r>
  <r>
    <s v="opencart__opencart"/>
    <s v="4_ACTIVE"/>
    <s v="3_LONG"/>
    <s v="4_HIGH"/>
    <s v="42_MultiStep_Inc"/>
    <n v="232"/>
    <s v="4_SEVERAL"/>
    <n v="25"/>
    <s v="4_EXCESSIVE"/>
    <n v="207"/>
    <s v="4_SEVERAL"/>
    <n v="0.89224137931034486"/>
    <s v="REGULAR"/>
    <s v="PRESENCE"/>
    <s v="FEW"/>
    <s v="LOW"/>
    <s v="TURF: REGULAR PRESENCE (4_SEVERAL) with FEW EXCEPTIONS  ;REEDS: 4_EXCESSIVE ; IDLE Periods:LOW"/>
    <s v="4_HIGH"/>
    <s v="30_BOTH"/>
    <m/>
    <n v="3170"/>
    <n v="105"/>
    <n v="9"/>
    <n v="516"/>
    <n v="0.44961240310077522"/>
    <n v="48"/>
    <n v="135"/>
    <n v="297"/>
    <n v="819"/>
    <n v="301"/>
    <n v="214"/>
    <n v="1774"/>
    <n v="1321"/>
    <n v="240"/>
    <n v="171"/>
    <n v="331"/>
    <n v="8"/>
    <n v="2014"/>
    <n v="1831"/>
    <n v="3845"/>
    <n v="3.9031007751937898"/>
    <n v="19.180952380952299"/>
    <n v="223.777777777777"/>
    <n v="3.5484496124031"/>
    <n v="17.438095238095201"/>
    <n v="203.444444444444"/>
    <n v="7.4515503875968996"/>
    <n v="1.2125512456638285"/>
    <n v="36.619047619047599"/>
    <n v="427.222222222222"/>
    <n v="2.8125"/>
    <n v="0.52379713914174253"/>
    <n v="2.2095238095238097"/>
    <n v="4.9142857142857146"/>
    <s v="14_HIGH"/>
    <s v="REGULARLY_UPD"/>
    <s v="opencart__opencart"/>
    <n v="7150"/>
    <n v="114511"/>
    <s v="2009-02-11 17:25:48 +0000"/>
    <s v="2019-05-05 04:35:34 +0000"/>
    <n v="3734"/>
    <n v="122"/>
    <b v="1"/>
    <n v="0.84895554365291914"/>
    <n v="7.2167832167832166E-2"/>
    <s v="2019"/>
    <x v="6"/>
    <x v="7"/>
  </r>
  <r>
    <s v="pinterest__teletraan"/>
    <s v="4_ACTIVE"/>
    <s v="3_LONG"/>
    <s v="4_HIGH"/>
    <s v="90_TURBULENT"/>
    <n v="48"/>
    <s v="4_SEVERAL"/>
    <n v="7"/>
    <s v="3_SEVERAL"/>
    <n v="41"/>
    <s v="4_SEVERAL"/>
    <n v="0.85416666666666663"/>
    <s v="REGULAR"/>
    <s v="ABSENCE"/>
    <s v="Dense-n-Sparse"/>
    <s v="SIGNIFICANT"/>
    <s v="TURF: REGULAR ABSENCE (4_SEVERAL) with Dense-n-Sparse EXCEPTIONS  ;REEDS: 3_SEVERAL ; IDLE Periods:SIGNIFICANT"/>
    <s v="4_HIGH"/>
    <s v="30_BOTH"/>
    <s v="5_HIGH_N_FROZEN"/>
    <n v="847"/>
    <n v="28"/>
    <n v="3"/>
    <n v="52"/>
    <n v="0.92307692307692313"/>
    <n v="23"/>
    <n v="22"/>
    <n v="208"/>
    <n v="185"/>
    <n v="26"/>
    <n v="27"/>
    <n v="169"/>
    <n v="207"/>
    <n v="76"/>
    <n v="61"/>
    <n v="15"/>
    <n v="9"/>
    <n v="245"/>
    <n v="292"/>
    <n v="537"/>
    <n v="4.7115384615384599"/>
    <n v="8.75"/>
    <n v="81.6666666666666"/>
    <n v="5.6153846153846096"/>
    <n v="10.4285714285714"/>
    <n v="97.3333333333333"/>
    <n v="10.326923076923"/>
    <n v="0.63325471698113212"/>
    <n v="19.178571428571399"/>
    <n v="179"/>
    <n v="0.95652173913043403"/>
    <n v="0.45623836126629425"/>
    <n v="1.7142857142857142"/>
    <n v="1.8571428571428572"/>
    <s v="TURBULENT"/>
    <s v="MIXED: DENSE-N-FROZEN"/>
    <s v="pinterest__teletraan"/>
    <n v="851"/>
    <n v="4201"/>
    <s v="2016-01-13 19:45:42 +0000"/>
    <s v="2019-05-15 18:04:51 +0000"/>
    <n v="1217"/>
    <n v="40"/>
    <b v="1"/>
    <n v="0.69597370583401807"/>
    <n v="6.1104582843713277E-2"/>
    <s v="2019"/>
    <x v="4"/>
    <x v="6"/>
  </r>
  <r>
    <s v="pods-framework__pods"/>
    <s v="4_ACTIVE"/>
    <s v="3_LONG"/>
    <s v="4_HIGH"/>
    <s v="54_Multistep_Dec"/>
    <n v="29"/>
    <s v="4_SEVERAL"/>
    <n v="8"/>
    <s v="3_SEVERAL"/>
    <n v="21"/>
    <s v="4_SEVERAL"/>
    <n v="0.72413793103448276"/>
    <s v="IRREGULAR"/>
    <s v="PRESENCE"/>
    <s v="Dense-n-Sparse"/>
    <s v="MODERATE"/>
    <s v="TURF: IRREGULAR PRESENCE (4_SEVERAL) with Dense-n-Sparse EXCEPTIONS  ;REEDS: 3_SEVERAL ; IDLE Periods:MODERATE"/>
    <s v="4_HIGH"/>
    <s v="30_BOTH"/>
    <s v="5_MEGA_DROP"/>
    <n v="1637"/>
    <n v="54"/>
    <n v="5"/>
    <n v="44"/>
    <n v="0.65909090909090906"/>
    <n v="10"/>
    <n v="1"/>
    <n v="48"/>
    <n v="8"/>
    <n v="17"/>
    <n v="26"/>
    <n v="94"/>
    <n v="156"/>
    <n v="33"/>
    <n v="11"/>
    <n v="58"/>
    <n v="0"/>
    <n v="127"/>
    <n v="225"/>
    <n v="352"/>
    <n v="2.88636363636363"/>
    <n v="2.3518518518518499"/>
    <n v="25.4"/>
    <n v="5.1136363636363598"/>
    <n v="4.1666666666666599"/>
    <n v="45"/>
    <n v="8"/>
    <n v="0.21489621489621491"/>
    <n v="6.5185185185185102"/>
    <n v="70.400000000000006"/>
    <n v="0.1"/>
    <n v="0.36079545454545453"/>
    <n v="0.53703703703703709"/>
    <n v="0.81481481481481477"/>
    <s v="13_MODERATE"/>
    <s v="REGULARLY_UPD"/>
    <s v="pods-framework__pods"/>
    <n v="6297"/>
    <n v="15233"/>
    <s v="2008-10-08 17:09:05 +0000"/>
    <s v="2019-04-23 17:23:42 +0000"/>
    <n v="3849"/>
    <n v="126"/>
    <b v="1"/>
    <n v="0.42530527409716812"/>
    <n v="6.9874543433380972E-3"/>
    <s v="2019"/>
    <x v="3"/>
    <x v="7"/>
  </r>
  <r>
    <s v="processone__ejabberd"/>
    <s v="4_ACTIVE"/>
    <s v="2_MODERATE"/>
    <s v="4_HIGH"/>
    <s v="90_TURBULENT"/>
    <n v="9"/>
    <s v="2_FEW"/>
    <n v="3"/>
    <s v="3_SEVERAL"/>
    <n v="6"/>
    <s v="2_FEW"/>
    <n v="0.66666666666666663"/>
    <s v="REGULAR"/>
    <s v="ABSENCE"/>
    <s v="FEW"/>
    <s v="SIGNIFICANT"/>
    <s v="TURF: REGULAR ABSENCE (2_FEW) with FEW EXCEPTIONS  ;REEDS: 3_SEVERAL ; IDLE Periods:SIGNIFICANT"/>
    <s v="4_HIGH"/>
    <s v="30_BOTH"/>
    <m/>
    <n v="427"/>
    <n v="15"/>
    <n v="2"/>
    <n v="14"/>
    <n v="0.6428571428571429"/>
    <n v="37"/>
    <n v="40"/>
    <n v="213"/>
    <n v="243"/>
    <n v="9"/>
    <n v="6"/>
    <n v="68"/>
    <n v="38"/>
    <n v="0"/>
    <n v="0"/>
    <n v="6"/>
    <n v="0"/>
    <n v="68"/>
    <n v="44"/>
    <n v="112"/>
    <n v="4.8571428571428497"/>
    <n v="4.5333333333333297"/>
    <n v="34"/>
    <n v="3.1428571428571401"/>
    <n v="2.93333333333333"/>
    <n v="22"/>
    <n v="8"/>
    <n v="0.26168224299065418"/>
    <n v="7.4666666666666597"/>
    <n v="56"/>
    <n v="1.08108108108108"/>
    <n v="0.6071428571428571"/>
    <n v="0.6"/>
    <n v="0.93333333333333335"/>
    <s v="12_SMALL_SLOPE"/>
    <s v="10_FEW_SMALL_A-COMMITS"/>
    <s v="processone__ejabberd"/>
    <n v="6722"/>
    <n v="21937"/>
    <s v="2002-11-18 20:39:47 +0000"/>
    <s v="2019-05-25 09:30:04 +0000"/>
    <n v="6031"/>
    <n v="198"/>
    <b v="1"/>
    <n v="7.0800862211905152E-2"/>
    <n v="2.0827134781315083E-3"/>
    <s v="2019"/>
    <x v="1"/>
    <x v="13"/>
  </r>
  <r>
    <s v="quickapps__cms"/>
    <s v="4_ACTIVE"/>
    <s v="2_MODERATE"/>
    <s v="4_HIGH"/>
    <s v="41_2-Step_INC"/>
    <n v="11"/>
    <s v="3_MODERATE"/>
    <n v="2"/>
    <s v="2_DOUBLE"/>
    <n v="9"/>
    <s v="2_FEW"/>
    <n v="0.81818181818181823"/>
    <s v="REGULAR"/>
    <s v="ABSENCE"/>
    <s v="FEW"/>
    <s v="SIGNIFICANT"/>
    <s v="TURF: REGULAR ABSENCE (2_FEW) with FEW EXCEPTIONS  ;REEDS: 2_DOUBLE ; IDLE Periods:SIGNIFICANT"/>
    <s v="4_HIGH"/>
    <s v="30_BOTH"/>
    <m/>
    <n v="722"/>
    <n v="24"/>
    <n v="2"/>
    <n v="27"/>
    <n v="0.40740740740740738"/>
    <n v="24"/>
    <n v="26"/>
    <n v="190"/>
    <n v="210"/>
    <n v="8"/>
    <n v="6"/>
    <n v="62"/>
    <n v="52"/>
    <n v="21"/>
    <n v="11"/>
    <n v="2"/>
    <n v="0"/>
    <n v="83"/>
    <n v="65"/>
    <n v="148"/>
    <n v="3.07407407407407"/>
    <n v="3.4583333333333299"/>
    <n v="41.5"/>
    <n v="2.4074074074073999"/>
    <n v="2.7083333333333299"/>
    <n v="32.5"/>
    <n v="5.4814814814814801"/>
    <n v="0.20470262793914246"/>
    <n v="6.1666666666666599"/>
    <n v="74"/>
    <n v="1.0833333333333299"/>
    <n v="0.56081081081081086"/>
    <n v="0.45833333333333331"/>
    <n v="1.125"/>
    <s v="11_ALMOST_FLAT"/>
    <s v="10_FEW_SMALL_A-COMMITS"/>
    <s v="quickapps__cms"/>
    <n v="1477"/>
    <n v="12473"/>
    <s v="2014-04-05 02:26:44 +0000"/>
    <s v="2018-05-15 17:56:49 +0000"/>
    <n v="1501"/>
    <n v="49"/>
    <b v="1"/>
    <n v="0.48101265822784811"/>
    <n v="1.8280297901150981E-2"/>
    <s v="2018"/>
    <x v="4"/>
    <x v="1"/>
  </r>
  <r>
    <s v="studygolang__studygolang"/>
    <s v="4_ACTIVE"/>
    <s v="3_LONG"/>
    <s v="4_HIGH"/>
    <s v="42_MultiStep_Inc"/>
    <n v="39"/>
    <s v="4_SEVERAL"/>
    <n v="9"/>
    <s v="3_SEVERAL"/>
    <n v="30"/>
    <s v="4_SEVERAL"/>
    <n v="0.76923076923076927"/>
    <s v="IRREGULAR"/>
    <s v="PRESENCE"/>
    <s v="Dense-n-Sparse"/>
    <s v="SIGNIFICANT"/>
    <s v="TURF: IRREGULAR PRESENCE (4_SEVERAL) with Dense-n-Sparse EXCEPTIONS  ;REEDS: 3_SEVERAL ; IDLE Periods:SIGNIFICANT"/>
    <s v="4_HIGH"/>
    <s v="15_EXP_MOSTLY"/>
    <m/>
    <n v="1033"/>
    <n v="34"/>
    <n v="3"/>
    <n v="46"/>
    <n v="0.84782608695652173"/>
    <n v="29"/>
    <n v="59"/>
    <n v="257"/>
    <n v="575"/>
    <n v="30"/>
    <n v="0"/>
    <n v="266"/>
    <n v="0"/>
    <n v="58"/>
    <n v="6"/>
    <n v="42"/>
    <n v="0"/>
    <n v="324"/>
    <n v="48"/>
    <n v="372"/>
    <n v="7.0434782608695601"/>
    <n v="9.5294117647058805"/>
    <n v="108"/>
    <n v="1.0434782608695601"/>
    <n v="1.4117647058823499"/>
    <n v="16"/>
    <n v="8.0869565217391308"/>
    <n v="0.35976789168278528"/>
    <n v="10.9411764705882"/>
    <n v="124"/>
    <n v="2.0344827586206802"/>
    <n v="0.87096774193548387"/>
    <n v="1.1470588235294117"/>
    <n v="1.3529411764705883"/>
    <s v="14_HIGH"/>
    <m/>
    <s v="studygolang__studygolang"/>
    <n v="750"/>
    <n v="5461"/>
    <s v="2013-03-05 04:38:52 +0000"/>
    <s v="2019-05-07 03:26:12 +0000"/>
    <n v="2253"/>
    <n v="74"/>
    <b v="1"/>
    <n v="0.45849977807367953"/>
    <n v="6.133333333333333E-2"/>
    <s v="2019"/>
    <x v="4"/>
    <x v="5"/>
  </r>
  <r>
    <s v="torrentpier__torrentpier"/>
    <s v="4_ACTIVE"/>
    <s v="3_LONG"/>
    <s v="4_HIGH"/>
    <s v="54_Multistep_Dec"/>
    <n v="46"/>
    <s v="4_SEVERAL"/>
    <n v="6"/>
    <s v="3_SEVERAL"/>
    <n v="40"/>
    <s v="4_SEVERAL"/>
    <n v="0.86956521739130432"/>
    <s v="IRREGULAR"/>
    <s v="PRESENCE"/>
    <s v="Dense-n-Sparse"/>
    <s v="SIGNIFICANT"/>
    <s v="TURF: IRREGULAR PRESENCE (4_SEVERAL) with Dense-n-Sparse EXCEPTIONS  ;REEDS: 3_SEVERAL ; IDLE Periods:SIGNIFICANT"/>
    <s v="4_HIGH"/>
    <s v="30_BOTH"/>
    <m/>
    <n v="2555"/>
    <n v="84"/>
    <n v="7"/>
    <n v="126"/>
    <n v="0.36507936507936506"/>
    <n v="61"/>
    <n v="50"/>
    <n v="418"/>
    <n v="370"/>
    <n v="11"/>
    <n v="22"/>
    <n v="60"/>
    <n v="111"/>
    <n v="60"/>
    <n v="57"/>
    <n v="16"/>
    <n v="0"/>
    <n v="120"/>
    <n v="184"/>
    <n v="304"/>
    <n v="0.952380952380952"/>
    <n v="1.4285714285714199"/>
    <n v="17.1428571428571"/>
    <n v="1.46031746031746"/>
    <n v="2.1904761904761898"/>
    <n v="26.285714285714199"/>
    <n v="2.4126984126984099"/>
    <n v="0.1189358372456964"/>
    <n v="3.6190476190476102"/>
    <n v="43.428571428571402"/>
    <n v="0.81967213114754101"/>
    <n v="0.39473684210526316"/>
    <n v="0.54761904761904767"/>
    <n v="1.5"/>
    <s v="14_HIGH"/>
    <m/>
    <s v="torrentpier__torrentpier"/>
    <n v="953"/>
    <n v="20132"/>
    <s v="2011-06-27 21:23:51 +0000"/>
    <s v="2018-06-26 21:06:05 +0000"/>
    <n v="2555"/>
    <n v="83"/>
    <b v="1"/>
    <n v="1"/>
    <n v="0.13221406086044071"/>
    <s v="2018"/>
    <x v="7"/>
    <x v="5"/>
  </r>
  <r>
    <s v="tronsha__cerberus"/>
    <s v="4_ACTIVE"/>
    <s v="3_LONG"/>
    <s v="4_HIGH"/>
    <s v="42_MultiStep_Inc"/>
    <n v="20"/>
    <s v="4_SEVERAL"/>
    <n v="1"/>
    <s v="1_SINGLE"/>
    <n v="19"/>
    <s v="4_SEVERAL"/>
    <n v="0.95"/>
    <s v="REGULAR"/>
    <s v="ABSENCE"/>
    <s v="FEW"/>
    <s v="SIGNIFICANT"/>
    <s v="TURF: REGULAR ABSENCE (4_SEVERAL) with FEW EXCEPTIONS  ;REEDS: 1_SINGLE ; IDLE Periods:SIGNIFICANT"/>
    <s v="4_HIGH"/>
    <s v="30_BOTH"/>
    <s v="spike-rise &amp; flat for 4 years"/>
    <n v="1447"/>
    <n v="48"/>
    <n v="4"/>
    <n v="24"/>
    <n v="0.83333333333333337"/>
    <n v="11"/>
    <n v="22"/>
    <n v="55"/>
    <n v="123"/>
    <n v="11"/>
    <n v="0"/>
    <n v="68"/>
    <n v="0"/>
    <n v="12"/>
    <n v="12"/>
    <n v="21"/>
    <n v="0"/>
    <n v="80"/>
    <n v="33"/>
    <n v="113"/>
    <n v="3.3333333333333299"/>
    <n v="1.6666666666666601"/>
    <n v="20"/>
    <n v="1.375"/>
    <n v="0.6875"/>
    <n v="8.25"/>
    <n v="4.7083333333333304"/>
    <n v="7.8038674033149166E-2"/>
    <n v="2.3541666666666599"/>
    <n v="28.25"/>
    <n v="2"/>
    <n v="0.70796460176991149"/>
    <n v="0.41666666666666669"/>
    <n v="0.5"/>
    <s v="14_HIGH"/>
    <m/>
    <s v="tronsha__cerberus"/>
    <n v="999"/>
    <n v="2412"/>
    <s v="2012-08-29 11:24:12 +0000"/>
    <s v="2019-02-20 08:48:39 +0000"/>
    <n v="2365"/>
    <n v="77"/>
    <b v="1"/>
    <n v="0.61183932346723047"/>
    <n v="2.4024024024024024E-2"/>
    <s v="2019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7B6E1-6C46-4C71-AC8C-C058915702A9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UP Years" colHeaderCaption="SUP Years">
  <location ref="AC3:AL19" firstHeaderRow="1" firstDataRow="2" firstDataCol="1"/>
  <pivotFields count="6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9" showAll="0"/>
    <pivotField showAll="0"/>
    <pivotField axis="axisCol" showAll="0">
      <items count="9">
        <item x="0"/>
        <item x="1"/>
        <item x="4"/>
        <item x="5"/>
        <item x="3"/>
        <item x="2"/>
        <item x="7"/>
        <item x="6"/>
        <item t="default"/>
      </items>
    </pivotField>
    <pivotField axis="axisRow" showAll="0">
      <items count="15">
        <item x="2"/>
        <item x="4"/>
        <item x="0"/>
        <item x="6"/>
        <item x="1"/>
        <item x="3"/>
        <item x="5"/>
        <item x="8"/>
        <item x="9"/>
        <item x="12"/>
        <item x="7"/>
        <item x="10"/>
        <item x="11"/>
        <item x="13"/>
        <item t="default"/>
      </items>
    </pivotField>
  </pivotFields>
  <rowFields count="1">
    <field x="6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6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#prjs" fld="0" subtotal="count" showDataAs="percentOfTotal" baseField="0" baseItem="0" numFmtId="9"/>
  </dataFields>
  <formats count="3">
    <format dxfId="3">
      <pivotArea dataOnly="0" labelOnly="1" fieldPosition="0">
        <references count="1">
          <reference field="68" count="0"/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6F9EE-3A35-41B9-93C3-61AE583ABD82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UP Years" colHeaderCaption="SUP Years">
  <location ref="R3:AA19" firstHeaderRow="1" firstDataRow="2" firstDataCol="1"/>
  <pivotFields count="6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9" showAll="0"/>
    <pivotField showAll="0"/>
    <pivotField axis="axisCol" showAll="0">
      <items count="9">
        <item x="0"/>
        <item x="1"/>
        <item x="4"/>
        <item x="5"/>
        <item x="3"/>
        <item x="2"/>
        <item x="7"/>
        <item x="6"/>
        <item t="default"/>
      </items>
    </pivotField>
    <pivotField axis="axisRow" showAll="0">
      <items count="15">
        <item x="2"/>
        <item x="4"/>
        <item x="0"/>
        <item x="6"/>
        <item x="1"/>
        <item x="3"/>
        <item x="5"/>
        <item x="8"/>
        <item x="9"/>
        <item x="12"/>
        <item x="7"/>
        <item x="10"/>
        <item x="11"/>
        <item x="13"/>
        <item t="default"/>
      </items>
    </pivotField>
  </pivotFields>
  <rowFields count="1">
    <field x="6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6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Projec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5D68A-3AD0-45AC-B269-E20696BB528C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8:E35" firstHeaderRow="0" firstDataRow="1" firstDataCol="1"/>
  <pivotFields count="66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9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SchemaToPrjCommits" fld="65" subtotal="min" baseField="1" baseItem="0"/>
    <dataField name="Average of SchemaToPrjCommits" fld="65" subtotal="average" baseField="1" baseItem="0"/>
    <dataField name="Max of SchemaToPrjCommits" fld="65" subtotal="max" baseField="1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09C7D-261A-4F8B-B55E-BD3A39C5BE2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E9" firstHeaderRow="0" firstDataRow="1" firstDataCol="1"/>
  <pivotFields count="6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numFmtId="9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SUP_Ratio" fld="63" subtotal="min" baseField="0" baseItem="0"/>
    <dataField name="Average of SUP_Ratio" fld="63" subtotal="average" baseField="0" baseItem="0"/>
    <dataField name="Max of SUP_Ratio" fld="63" subtotal="max" baseField="0" baseItem="0"/>
  </dataFields>
  <formats count="2"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B7C8-23C5-493F-BFFC-F81968103F53}">
  <dimension ref="A1:BQ196"/>
  <sheetViews>
    <sheetView zoomScale="80" zoomScaleNormal="80" workbookViewId="0">
      <selection activeCell="BD175" sqref="BD175"/>
    </sheetView>
  </sheetViews>
  <sheetFormatPr defaultRowHeight="18.75" customHeight="1" x14ac:dyDescent="0.3"/>
  <cols>
    <col min="1" max="1" width="38.296875" bestFit="1" customWidth="1"/>
    <col min="4" max="57" width="8.8984375" customWidth="1"/>
    <col min="60" max="60" width="11" style="139" customWidth="1"/>
    <col min="61" max="61" width="10.296875" style="139" customWidth="1"/>
  </cols>
  <sheetData>
    <row r="1" spans="1:69" ht="41.25" customHeight="1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4" t="s">
        <v>17</v>
      </c>
      <c r="S1" s="4" t="s">
        <v>18</v>
      </c>
      <c r="T1" s="7" t="s">
        <v>19</v>
      </c>
      <c r="U1" s="1" t="s">
        <v>20</v>
      </c>
      <c r="V1" s="1" t="s">
        <v>21</v>
      </c>
      <c r="W1" s="1" t="s">
        <v>22</v>
      </c>
      <c r="X1" s="8" t="s">
        <v>792</v>
      </c>
      <c r="Y1" s="9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0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2" t="s">
        <v>45</v>
      </c>
      <c r="AV1" s="12" t="s">
        <v>46</v>
      </c>
      <c r="AW1" s="13" t="s">
        <v>47</v>
      </c>
      <c r="AX1" s="11" t="s">
        <v>48</v>
      </c>
      <c r="AY1" s="11" t="s">
        <v>49</v>
      </c>
      <c r="AZ1" s="14" t="s">
        <v>50</v>
      </c>
      <c r="BA1" s="14" t="s">
        <v>51</v>
      </c>
      <c r="BB1" s="1" t="s">
        <v>52</v>
      </c>
      <c r="BC1" s="3" t="s">
        <v>53</v>
      </c>
      <c r="BD1" s="4" t="s">
        <v>54</v>
      </c>
      <c r="BE1" s="15" t="s">
        <v>55</v>
      </c>
      <c r="BF1" s="16" t="s">
        <v>791</v>
      </c>
      <c r="BG1" s="16" t="s">
        <v>56</v>
      </c>
      <c r="BH1" s="137" t="s">
        <v>57</v>
      </c>
      <c r="BI1" s="137" t="s">
        <v>58</v>
      </c>
      <c r="BJ1" s="16" t="s">
        <v>59</v>
      </c>
      <c r="BK1" s="16" t="s">
        <v>60</v>
      </c>
      <c r="BL1" s="17" t="s">
        <v>61</v>
      </c>
      <c r="BM1" s="18" t="s">
        <v>62</v>
      </c>
      <c r="BN1" s="19" t="s">
        <v>63</v>
      </c>
      <c r="BO1" s="144" t="s">
        <v>795</v>
      </c>
      <c r="BP1" s="146" t="s">
        <v>797</v>
      </c>
      <c r="BQ1" s="146" t="s">
        <v>798</v>
      </c>
    </row>
    <row r="2" spans="1:69" ht="18.75" customHeight="1" x14ac:dyDescent="0.35">
      <c r="A2" s="20" t="s">
        <v>64</v>
      </c>
      <c r="B2" s="20" t="s">
        <v>65</v>
      </c>
      <c r="C2" s="20" t="s">
        <v>715</v>
      </c>
      <c r="D2" s="20" t="s">
        <v>67</v>
      </c>
      <c r="E2" s="20" t="s">
        <v>66</v>
      </c>
      <c r="F2" s="20">
        <v>0</v>
      </c>
      <c r="G2" s="20" t="s">
        <v>67</v>
      </c>
      <c r="H2" s="21">
        <v>0</v>
      </c>
      <c r="I2" s="22" t="s">
        <v>67</v>
      </c>
      <c r="J2" s="21">
        <v>0</v>
      </c>
      <c r="K2" s="20" t="s">
        <v>67</v>
      </c>
      <c r="L2" s="20" t="s">
        <v>68</v>
      </c>
      <c r="M2" s="22" t="s">
        <v>69</v>
      </c>
      <c r="N2" s="22" t="s">
        <v>70</v>
      </c>
      <c r="O2" s="22" t="s">
        <v>71</v>
      </c>
      <c r="P2" s="22" t="s">
        <v>72</v>
      </c>
      <c r="Q2" s="23" t="s">
        <v>716</v>
      </c>
      <c r="R2" s="20" t="s">
        <v>67</v>
      </c>
      <c r="S2" s="20" t="s">
        <v>73</v>
      </c>
      <c r="T2" s="24"/>
      <c r="U2" s="20">
        <v>0</v>
      </c>
      <c r="V2" s="20">
        <v>1</v>
      </c>
      <c r="W2" s="20">
        <v>1</v>
      </c>
      <c r="X2" s="25">
        <v>3</v>
      </c>
      <c r="Y2" s="26">
        <v>0</v>
      </c>
      <c r="Z2" s="20">
        <v>3</v>
      </c>
      <c r="AA2" s="20">
        <v>3</v>
      </c>
      <c r="AB2" s="20">
        <v>9</v>
      </c>
      <c r="AC2" s="20">
        <v>9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7">
        <v>0</v>
      </c>
      <c r="AM2" s="20">
        <v>0</v>
      </c>
      <c r="AN2" s="28">
        <v>0</v>
      </c>
      <c r="AO2" s="29">
        <v>0</v>
      </c>
      <c r="AP2" s="29">
        <v>0</v>
      </c>
      <c r="AQ2" s="29">
        <v>0</v>
      </c>
      <c r="AR2" s="29">
        <v>0</v>
      </c>
      <c r="AS2" s="29">
        <v>0</v>
      </c>
      <c r="AT2" s="29">
        <v>0</v>
      </c>
      <c r="AU2" s="30">
        <v>0</v>
      </c>
      <c r="AV2" s="30">
        <v>0</v>
      </c>
      <c r="AW2" s="31">
        <v>0</v>
      </c>
      <c r="AX2" s="29">
        <v>0</v>
      </c>
      <c r="AY2" s="29">
        <v>1</v>
      </c>
      <c r="AZ2" s="32" t="s">
        <v>68</v>
      </c>
      <c r="BA2" s="33">
        <v>0</v>
      </c>
      <c r="BB2" s="34">
        <v>3</v>
      </c>
      <c r="BC2" s="20" t="s">
        <v>66</v>
      </c>
      <c r="BD2" s="20" t="s">
        <v>67</v>
      </c>
      <c r="BE2" s="35" t="s">
        <v>64</v>
      </c>
      <c r="BF2" s="36">
        <v>313</v>
      </c>
      <c r="BG2" s="36">
        <v>1813</v>
      </c>
      <c r="BH2" s="138" t="s">
        <v>74</v>
      </c>
      <c r="BI2" s="138" t="s">
        <v>75</v>
      </c>
      <c r="BJ2" s="36">
        <v>927</v>
      </c>
      <c r="BK2" s="36">
        <v>30</v>
      </c>
      <c r="BL2" s="37" t="b">
        <v>1</v>
      </c>
      <c r="BM2" s="34">
        <v>0</v>
      </c>
      <c r="BN2" s="38">
        <v>9.5846645367412137E-3</v>
      </c>
      <c r="BO2" t="str">
        <f>LEFT(BI2,4)</f>
        <v>2017</v>
      </c>
      <c r="BP2">
        <f>ROUNDDOWN(V2/12,0)</f>
        <v>0</v>
      </c>
      <c r="BQ2">
        <f>ROUNDDOWN(BK2/12,0)</f>
        <v>2</v>
      </c>
    </row>
    <row r="3" spans="1:69" ht="18.75" customHeight="1" x14ac:dyDescent="0.35">
      <c r="A3" s="20" t="s">
        <v>166</v>
      </c>
      <c r="B3" s="20" t="s">
        <v>65</v>
      </c>
      <c r="C3" s="20" t="s">
        <v>468</v>
      </c>
      <c r="D3" s="20" t="s">
        <v>67</v>
      </c>
      <c r="E3" s="20" t="s">
        <v>66</v>
      </c>
      <c r="F3" s="20">
        <v>0</v>
      </c>
      <c r="G3" s="20" t="s">
        <v>67</v>
      </c>
      <c r="H3" s="21">
        <v>0</v>
      </c>
      <c r="I3" s="22" t="s">
        <v>67</v>
      </c>
      <c r="J3" s="21">
        <v>0</v>
      </c>
      <c r="K3" s="20" t="s">
        <v>67</v>
      </c>
      <c r="L3" s="20" t="s">
        <v>68</v>
      </c>
      <c r="M3" s="22" t="s">
        <v>69</v>
      </c>
      <c r="N3" s="22" t="s">
        <v>70</v>
      </c>
      <c r="O3" s="22" t="s">
        <v>71</v>
      </c>
      <c r="P3" s="22" t="s">
        <v>72</v>
      </c>
      <c r="Q3" s="23" t="s">
        <v>716</v>
      </c>
      <c r="R3" s="20" t="s">
        <v>67</v>
      </c>
      <c r="S3" s="20" t="s">
        <v>73</v>
      </c>
      <c r="T3" s="24"/>
      <c r="U3" s="20">
        <v>662</v>
      </c>
      <c r="V3" s="20">
        <v>22</v>
      </c>
      <c r="W3" s="20">
        <v>2</v>
      </c>
      <c r="X3" s="25">
        <v>3</v>
      </c>
      <c r="Y3" s="26">
        <v>0</v>
      </c>
      <c r="Z3" s="20">
        <v>1</v>
      </c>
      <c r="AA3" s="20">
        <v>1</v>
      </c>
      <c r="AB3" s="20">
        <v>8</v>
      </c>
      <c r="AC3" s="20">
        <v>8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  <c r="AJ3" s="20">
        <v>0</v>
      </c>
      <c r="AK3" s="20">
        <v>0</v>
      </c>
      <c r="AL3" s="27">
        <v>0</v>
      </c>
      <c r="AM3" s="20">
        <v>0</v>
      </c>
      <c r="AN3" s="28">
        <v>0</v>
      </c>
      <c r="AO3" s="29">
        <v>0</v>
      </c>
      <c r="AP3" s="29">
        <v>0</v>
      </c>
      <c r="AQ3" s="29">
        <v>0</v>
      </c>
      <c r="AR3" s="29">
        <v>0</v>
      </c>
      <c r="AS3" s="29">
        <v>0</v>
      </c>
      <c r="AT3" s="29">
        <v>0</v>
      </c>
      <c r="AU3" s="30">
        <v>0</v>
      </c>
      <c r="AV3" s="30">
        <v>0</v>
      </c>
      <c r="AW3" s="31">
        <v>0</v>
      </c>
      <c r="AX3" s="29">
        <v>0</v>
      </c>
      <c r="AY3" s="29">
        <v>1</v>
      </c>
      <c r="AZ3" s="32" t="s">
        <v>68</v>
      </c>
      <c r="BA3" s="33">
        <v>0</v>
      </c>
      <c r="BB3" s="34">
        <v>0.13636363636363635</v>
      </c>
      <c r="BC3" s="20" t="s">
        <v>66</v>
      </c>
      <c r="BD3" s="20" t="s">
        <v>67</v>
      </c>
      <c r="BE3" s="35" t="s">
        <v>166</v>
      </c>
      <c r="BF3" s="36">
        <v>43</v>
      </c>
      <c r="BG3" s="36">
        <v>74</v>
      </c>
      <c r="BH3" s="138" t="s">
        <v>167</v>
      </c>
      <c r="BI3" s="138" t="s">
        <v>168</v>
      </c>
      <c r="BJ3" s="36">
        <v>1505</v>
      </c>
      <c r="BK3" s="36">
        <v>49</v>
      </c>
      <c r="BL3" s="37" t="b">
        <v>1</v>
      </c>
      <c r="BM3" s="34">
        <v>0.4398671096345515</v>
      </c>
      <c r="BN3" s="38">
        <v>6.9767441860465115E-2</v>
      </c>
      <c r="BO3" t="str">
        <f t="shared" ref="BO3:BO66" si="0">LEFT(BI3,4)</f>
        <v>2018</v>
      </c>
      <c r="BP3">
        <f t="shared" ref="BP3:BP66" si="1">ROUNDDOWN(V3/12,0)</f>
        <v>1</v>
      </c>
      <c r="BQ3">
        <f t="shared" ref="BQ3:BQ66" si="2">ROUNDDOWN(BK3/12,0)</f>
        <v>4</v>
      </c>
    </row>
    <row r="4" spans="1:69" ht="18.75" customHeight="1" x14ac:dyDescent="0.35">
      <c r="A4" s="20" t="s">
        <v>142</v>
      </c>
      <c r="B4" s="20" t="s">
        <v>65</v>
      </c>
      <c r="C4" s="20" t="s">
        <v>717</v>
      </c>
      <c r="D4" s="20" t="s">
        <v>67</v>
      </c>
      <c r="E4" s="20" t="s">
        <v>66</v>
      </c>
      <c r="F4" s="20">
        <v>0</v>
      </c>
      <c r="G4" s="20" t="s">
        <v>67</v>
      </c>
      <c r="H4" s="21">
        <v>0</v>
      </c>
      <c r="I4" s="22" t="s">
        <v>67</v>
      </c>
      <c r="J4" s="21">
        <v>0</v>
      </c>
      <c r="K4" s="20" t="s">
        <v>67</v>
      </c>
      <c r="L4" s="20" t="s">
        <v>68</v>
      </c>
      <c r="M4" s="22" t="s">
        <v>69</v>
      </c>
      <c r="N4" s="22" t="s">
        <v>70</v>
      </c>
      <c r="O4" s="22" t="s">
        <v>71</v>
      </c>
      <c r="P4" s="22" t="s">
        <v>72</v>
      </c>
      <c r="Q4" s="23" t="s">
        <v>716</v>
      </c>
      <c r="R4" s="20" t="s">
        <v>67</v>
      </c>
      <c r="S4" s="20" t="s">
        <v>73</v>
      </c>
      <c r="T4" s="24"/>
      <c r="U4" s="20">
        <v>197</v>
      </c>
      <c r="V4" s="20">
        <v>7</v>
      </c>
      <c r="W4" s="20">
        <v>1</v>
      </c>
      <c r="X4" s="25">
        <v>7</v>
      </c>
      <c r="Y4" s="26">
        <v>0</v>
      </c>
      <c r="Z4" s="20">
        <v>109</v>
      </c>
      <c r="AA4" s="20">
        <v>109</v>
      </c>
      <c r="AB4" s="20">
        <v>700</v>
      </c>
      <c r="AC4" s="20">
        <v>700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7">
        <v>0</v>
      </c>
      <c r="AM4" s="20">
        <v>0</v>
      </c>
      <c r="AN4" s="28">
        <v>0</v>
      </c>
      <c r="AO4" s="29">
        <v>0</v>
      </c>
      <c r="AP4" s="29">
        <v>0</v>
      </c>
      <c r="AQ4" s="29">
        <v>0</v>
      </c>
      <c r="AR4" s="29">
        <v>0</v>
      </c>
      <c r="AS4" s="29">
        <v>0</v>
      </c>
      <c r="AT4" s="29">
        <v>0</v>
      </c>
      <c r="AU4" s="30">
        <v>0</v>
      </c>
      <c r="AV4" s="30">
        <v>0</v>
      </c>
      <c r="AW4" s="31">
        <v>0</v>
      </c>
      <c r="AX4" s="29">
        <v>0</v>
      </c>
      <c r="AY4" s="29">
        <v>1</v>
      </c>
      <c r="AZ4" s="32" t="s">
        <v>68</v>
      </c>
      <c r="BA4" s="33">
        <v>0</v>
      </c>
      <c r="BB4" s="34">
        <v>1</v>
      </c>
      <c r="BC4" s="20" t="s">
        <v>66</v>
      </c>
      <c r="BD4" s="20" t="s">
        <v>67</v>
      </c>
      <c r="BE4" s="35" t="s">
        <v>142</v>
      </c>
      <c r="BF4" s="36">
        <v>209</v>
      </c>
      <c r="BG4" s="36">
        <v>12283</v>
      </c>
      <c r="BH4" s="138" t="s">
        <v>143</v>
      </c>
      <c r="BI4" s="138" t="s">
        <v>144</v>
      </c>
      <c r="BJ4" s="36">
        <v>263</v>
      </c>
      <c r="BK4" s="36">
        <v>8</v>
      </c>
      <c r="BL4" s="37" t="b">
        <v>1</v>
      </c>
      <c r="BM4" s="34">
        <v>0.74904942965779464</v>
      </c>
      <c r="BN4" s="38">
        <v>3.3492822966507178E-2</v>
      </c>
      <c r="BO4" t="str">
        <f t="shared" si="0"/>
        <v>2014</v>
      </c>
      <c r="BP4">
        <f t="shared" si="1"/>
        <v>0</v>
      </c>
      <c r="BQ4">
        <f t="shared" si="2"/>
        <v>0</v>
      </c>
    </row>
    <row r="5" spans="1:69" ht="18.75" customHeight="1" x14ac:dyDescent="0.35">
      <c r="A5" s="20" t="s">
        <v>103</v>
      </c>
      <c r="B5" s="20" t="s">
        <v>65</v>
      </c>
      <c r="C5" s="20" t="s">
        <v>715</v>
      </c>
      <c r="D5" s="20" t="s">
        <v>67</v>
      </c>
      <c r="E5" s="20" t="s">
        <v>66</v>
      </c>
      <c r="F5" s="20">
        <v>0</v>
      </c>
      <c r="G5" s="20" t="s">
        <v>67</v>
      </c>
      <c r="H5" s="21">
        <v>0</v>
      </c>
      <c r="I5" s="22" t="s">
        <v>67</v>
      </c>
      <c r="J5" s="21">
        <v>0</v>
      </c>
      <c r="K5" s="20" t="s">
        <v>67</v>
      </c>
      <c r="L5" s="20" t="s">
        <v>68</v>
      </c>
      <c r="M5" s="22" t="s">
        <v>69</v>
      </c>
      <c r="N5" s="22" t="s">
        <v>70</v>
      </c>
      <c r="O5" s="22" t="s">
        <v>71</v>
      </c>
      <c r="P5" s="22" t="s">
        <v>72</v>
      </c>
      <c r="Q5" s="23" t="s">
        <v>716</v>
      </c>
      <c r="R5" s="20" t="s">
        <v>67</v>
      </c>
      <c r="S5" s="20" t="s">
        <v>73</v>
      </c>
      <c r="T5" s="24"/>
      <c r="U5" s="20">
        <v>4</v>
      </c>
      <c r="V5" s="20">
        <v>1</v>
      </c>
      <c r="W5" s="20">
        <v>1</v>
      </c>
      <c r="X5" s="25">
        <v>2</v>
      </c>
      <c r="Y5" s="26">
        <v>0</v>
      </c>
      <c r="Z5" s="20">
        <v>2</v>
      </c>
      <c r="AA5" s="20">
        <v>2</v>
      </c>
      <c r="AB5" s="20">
        <v>14</v>
      </c>
      <c r="AC5" s="20">
        <v>14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7">
        <v>0</v>
      </c>
      <c r="AM5" s="20">
        <v>0</v>
      </c>
      <c r="AN5" s="28">
        <v>0</v>
      </c>
      <c r="AO5" s="29">
        <v>0</v>
      </c>
      <c r="AP5" s="29">
        <v>0</v>
      </c>
      <c r="AQ5" s="29">
        <v>0</v>
      </c>
      <c r="AR5" s="29">
        <v>0</v>
      </c>
      <c r="AS5" s="29">
        <v>0</v>
      </c>
      <c r="AT5" s="29">
        <v>0</v>
      </c>
      <c r="AU5" s="30">
        <v>0</v>
      </c>
      <c r="AV5" s="30">
        <v>0</v>
      </c>
      <c r="AW5" s="31">
        <v>0</v>
      </c>
      <c r="AX5" s="29">
        <v>0</v>
      </c>
      <c r="AY5" s="29">
        <v>1</v>
      </c>
      <c r="AZ5" s="32" t="s">
        <v>68</v>
      </c>
      <c r="BA5" s="33">
        <v>0</v>
      </c>
      <c r="BB5" s="34">
        <v>2</v>
      </c>
      <c r="BC5" s="20" t="s">
        <v>66</v>
      </c>
      <c r="BD5" s="20" t="s">
        <v>67</v>
      </c>
      <c r="BE5" s="35" t="s">
        <v>103</v>
      </c>
      <c r="BF5" s="36">
        <v>28</v>
      </c>
      <c r="BG5" s="36">
        <v>189</v>
      </c>
      <c r="BH5" s="138" t="s">
        <v>104</v>
      </c>
      <c r="BI5" s="138" t="s">
        <v>105</v>
      </c>
      <c r="BJ5" s="36">
        <v>33</v>
      </c>
      <c r="BK5" s="36">
        <v>1</v>
      </c>
      <c r="BL5" s="37" t="b">
        <v>1</v>
      </c>
      <c r="BM5" s="34">
        <v>0.12121212121212122</v>
      </c>
      <c r="BN5" s="38">
        <v>7.1428571428571425E-2</v>
      </c>
      <c r="BO5" t="str">
        <f t="shared" si="0"/>
        <v>2014</v>
      </c>
      <c r="BP5">
        <f t="shared" si="1"/>
        <v>0</v>
      </c>
      <c r="BQ5">
        <f t="shared" si="2"/>
        <v>0</v>
      </c>
    </row>
    <row r="6" spans="1:69" ht="18.75" customHeight="1" x14ac:dyDescent="0.35">
      <c r="A6" s="20" t="s">
        <v>130</v>
      </c>
      <c r="B6" s="20" t="s">
        <v>65</v>
      </c>
      <c r="C6" s="20" t="s">
        <v>717</v>
      </c>
      <c r="D6" s="20" t="s">
        <v>67</v>
      </c>
      <c r="E6" s="20" t="s">
        <v>66</v>
      </c>
      <c r="F6" s="20">
        <v>0</v>
      </c>
      <c r="G6" s="20" t="s">
        <v>67</v>
      </c>
      <c r="H6" s="21">
        <v>0</v>
      </c>
      <c r="I6" s="22" t="s">
        <v>67</v>
      </c>
      <c r="J6" s="21">
        <v>0</v>
      </c>
      <c r="K6" s="20" t="s">
        <v>67</v>
      </c>
      <c r="L6" s="20" t="s">
        <v>68</v>
      </c>
      <c r="M6" s="22" t="s">
        <v>69</v>
      </c>
      <c r="N6" s="22" t="s">
        <v>70</v>
      </c>
      <c r="O6" s="22" t="s">
        <v>71</v>
      </c>
      <c r="P6" s="22" t="s">
        <v>72</v>
      </c>
      <c r="Q6" s="23" t="s">
        <v>716</v>
      </c>
      <c r="R6" s="20" t="s">
        <v>67</v>
      </c>
      <c r="S6" s="20" t="s">
        <v>73</v>
      </c>
      <c r="T6" s="24"/>
      <c r="U6" s="20">
        <v>33</v>
      </c>
      <c r="V6" s="20">
        <v>2</v>
      </c>
      <c r="W6" s="20">
        <v>1</v>
      </c>
      <c r="X6" s="25">
        <v>3</v>
      </c>
      <c r="Y6" s="26">
        <v>0</v>
      </c>
      <c r="Z6" s="20">
        <v>2</v>
      </c>
      <c r="AA6" s="20">
        <v>2</v>
      </c>
      <c r="AB6" s="20">
        <v>15</v>
      </c>
      <c r="AC6" s="20">
        <v>15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7">
        <v>0</v>
      </c>
      <c r="AM6" s="20">
        <v>0</v>
      </c>
      <c r="AN6" s="28">
        <v>0</v>
      </c>
      <c r="AO6" s="29">
        <v>0</v>
      </c>
      <c r="AP6" s="29">
        <v>0</v>
      </c>
      <c r="AQ6" s="29">
        <v>0</v>
      </c>
      <c r="AR6" s="29">
        <v>0</v>
      </c>
      <c r="AS6" s="29">
        <v>0</v>
      </c>
      <c r="AT6" s="29">
        <v>0</v>
      </c>
      <c r="AU6" s="30">
        <v>0</v>
      </c>
      <c r="AV6" s="30">
        <v>0</v>
      </c>
      <c r="AW6" s="31">
        <v>0</v>
      </c>
      <c r="AX6" s="29">
        <v>0</v>
      </c>
      <c r="AY6" s="29">
        <v>1</v>
      </c>
      <c r="AZ6" s="32" t="s">
        <v>68</v>
      </c>
      <c r="BA6" s="33">
        <v>0</v>
      </c>
      <c r="BB6" s="34">
        <v>1.5</v>
      </c>
      <c r="BC6" s="20" t="s">
        <v>66</v>
      </c>
      <c r="BD6" s="20" t="s">
        <v>67</v>
      </c>
      <c r="BE6" s="35" t="s">
        <v>130</v>
      </c>
      <c r="BF6" s="36">
        <v>809</v>
      </c>
      <c r="BG6" s="36">
        <v>2930</v>
      </c>
      <c r="BH6" s="138" t="s">
        <v>131</v>
      </c>
      <c r="BI6" s="138" t="s">
        <v>132</v>
      </c>
      <c r="BJ6" s="36">
        <v>1516</v>
      </c>
      <c r="BK6" s="36">
        <v>49</v>
      </c>
      <c r="BL6" s="37" t="b">
        <v>1</v>
      </c>
      <c r="BM6" s="34">
        <v>2.1767810026385226E-2</v>
      </c>
      <c r="BN6" s="38">
        <v>3.708281829419036E-3</v>
      </c>
      <c r="BO6" t="str">
        <f t="shared" si="0"/>
        <v>2019</v>
      </c>
      <c r="BP6">
        <f t="shared" si="1"/>
        <v>0</v>
      </c>
      <c r="BQ6">
        <f t="shared" si="2"/>
        <v>4</v>
      </c>
    </row>
    <row r="7" spans="1:69" ht="18.75" customHeight="1" x14ac:dyDescent="0.35">
      <c r="A7" s="20" t="s">
        <v>76</v>
      </c>
      <c r="B7" s="20" t="s">
        <v>65</v>
      </c>
      <c r="C7" s="20" t="s">
        <v>715</v>
      </c>
      <c r="D7" s="20" t="s">
        <v>67</v>
      </c>
      <c r="E7" s="20" t="s">
        <v>66</v>
      </c>
      <c r="F7" s="20">
        <v>0</v>
      </c>
      <c r="G7" s="20" t="s">
        <v>67</v>
      </c>
      <c r="H7" s="21">
        <v>0</v>
      </c>
      <c r="I7" s="22" t="s">
        <v>67</v>
      </c>
      <c r="J7" s="21">
        <v>0</v>
      </c>
      <c r="K7" s="20" t="s">
        <v>67</v>
      </c>
      <c r="L7" s="20" t="s">
        <v>68</v>
      </c>
      <c r="M7" s="22" t="s">
        <v>69</v>
      </c>
      <c r="N7" s="22" t="s">
        <v>70</v>
      </c>
      <c r="O7" s="22" t="s">
        <v>71</v>
      </c>
      <c r="P7" s="22" t="s">
        <v>72</v>
      </c>
      <c r="Q7" s="23" t="s">
        <v>716</v>
      </c>
      <c r="R7" s="20" t="s">
        <v>67</v>
      </c>
      <c r="S7" s="20" t="s">
        <v>73</v>
      </c>
      <c r="T7" s="24"/>
      <c r="U7" s="20">
        <v>0</v>
      </c>
      <c r="V7" s="20">
        <v>1</v>
      </c>
      <c r="W7" s="20">
        <v>1</v>
      </c>
      <c r="X7" s="25">
        <v>2</v>
      </c>
      <c r="Y7" s="26">
        <v>0</v>
      </c>
      <c r="Z7" s="20">
        <v>1</v>
      </c>
      <c r="AA7" s="20">
        <v>1</v>
      </c>
      <c r="AB7" s="20">
        <v>6</v>
      </c>
      <c r="AC7" s="20">
        <v>6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7">
        <v>0</v>
      </c>
      <c r="AM7" s="20">
        <v>0</v>
      </c>
      <c r="AN7" s="28">
        <v>0</v>
      </c>
      <c r="AO7" s="29">
        <v>0</v>
      </c>
      <c r="AP7" s="29">
        <v>0</v>
      </c>
      <c r="AQ7" s="29">
        <v>0</v>
      </c>
      <c r="AR7" s="29">
        <v>0</v>
      </c>
      <c r="AS7" s="29">
        <v>0</v>
      </c>
      <c r="AT7" s="29">
        <v>0</v>
      </c>
      <c r="AU7" s="30">
        <v>0</v>
      </c>
      <c r="AV7" s="30">
        <v>0</v>
      </c>
      <c r="AW7" s="31">
        <v>0</v>
      </c>
      <c r="AX7" s="29">
        <v>0</v>
      </c>
      <c r="AY7" s="29">
        <v>1</v>
      </c>
      <c r="AZ7" s="32" t="s">
        <v>68</v>
      </c>
      <c r="BA7" s="33">
        <v>0</v>
      </c>
      <c r="BB7" s="34">
        <v>2</v>
      </c>
      <c r="BC7" s="20" t="s">
        <v>66</v>
      </c>
      <c r="BD7" s="20" t="s">
        <v>67</v>
      </c>
      <c r="BE7" s="35" t="s">
        <v>76</v>
      </c>
      <c r="BF7" s="36">
        <v>38</v>
      </c>
      <c r="BG7" s="36">
        <v>116</v>
      </c>
      <c r="BH7" s="138" t="s">
        <v>77</v>
      </c>
      <c r="BI7" s="138" t="s">
        <v>78</v>
      </c>
      <c r="BJ7" s="36">
        <v>230</v>
      </c>
      <c r="BK7" s="36">
        <v>7</v>
      </c>
      <c r="BL7" s="37" t="b">
        <v>1</v>
      </c>
      <c r="BM7" s="34">
        <v>0</v>
      </c>
      <c r="BN7" s="38">
        <v>5.2631578947368418E-2</v>
      </c>
      <c r="BO7" t="str">
        <f t="shared" si="0"/>
        <v>2015</v>
      </c>
      <c r="BP7">
        <f t="shared" si="1"/>
        <v>0</v>
      </c>
      <c r="BQ7">
        <f t="shared" si="2"/>
        <v>0</v>
      </c>
    </row>
    <row r="8" spans="1:69" ht="18.75" customHeight="1" x14ac:dyDescent="0.35">
      <c r="A8" s="20" t="s">
        <v>151</v>
      </c>
      <c r="B8" s="20" t="s">
        <v>65</v>
      </c>
      <c r="C8" s="20" t="s">
        <v>717</v>
      </c>
      <c r="D8" s="20" t="s">
        <v>67</v>
      </c>
      <c r="E8" s="20" t="s">
        <v>66</v>
      </c>
      <c r="F8" s="20">
        <v>0</v>
      </c>
      <c r="G8" s="20" t="s">
        <v>67</v>
      </c>
      <c r="H8" s="21">
        <v>0</v>
      </c>
      <c r="I8" s="22" t="s">
        <v>67</v>
      </c>
      <c r="J8" s="21">
        <v>0</v>
      </c>
      <c r="K8" s="20" t="s">
        <v>67</v>
      </c>
      <c r="L8" s="20" t="s">
        <v>68</v>
      </c>
      <c r="M8" s="22" t="s">
        <v>69</v>
      </c>
      <c r="N8" s="22" t="s">
        <v>70</v>
      </c>
      <c r="O8" s="22" t="s">
        <v>71</v>
      </c>
      <c r="P8" s="22" t="s">
        <v>72</v>
      </c>
      <c r="Q8" s="23" t="s">
        <v>716</v>
      </c>
      <c r="R8" s="20" t="s">
        <v>67</v>
      </c>
      <c r="S8" s="20" t="s">
        <v>73</v>
      </c>
      <c r="T8" s="24"/>
      <c r="U8" s="20">
        <v>322</v>
      </c>
      <c r="V8" s="20">
        <v>11</v>
      </c>
      <c r="W8" s="20">
        <v>1</v>
      </c>
      <c r="X8" s="25">
        <v>2</v>
      </c>
      <c r="Y8" s="26">
        <v>0</v>
      </c>
      <c r="Z8" s="20">
        <v>5</v>
      </c>
      <c r="AA8" s="20">
        <v>5</v>
      </c>
      <c r="AB8" s="20">
        <v>23</v>
      </c>
      <c r="AC8" s="20">
        <v>23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7">
        <v>0</v>
      </c>
      <c r="AM8" s="20">
        <v>0</v>
      </c>
      <c r="AN8" s="28">
        <v>0</v>
      </c>
      <c r="AO8" s="29">
        <v>0</v>
      </c>
      <c r="AP8" s="29">
        <v>0</v>
      </c>
      <c r="AQ8" s="29">
        <v>0</v>
      </c>
      <c r="AR8" s="29">
        <v>0</v>
      </c>
      <c r="AS8" s="29">
        <v>0</v>
      </c>
      <c r="AT8" s="29">
        <v>0</v>
      </c>
      <c r="AU8" s="30">
        <v>0</v>
      </c>
      <c r="AV8" s="30">
        <v>0</v>
      </c>
      <c r="AW8" s="31">
        <v>0</v>
      </c>
      <c r="AX8" s="29">
        <v>0</v>
      </c>
      <c r="AY8" s="29">
        <v>1</v>
      </c>
      <c r="AZ8" s="32" t="s">
        <v>68</v>
      </c>
      <c r="BA8" s="33">
        <v>0</v>
      </c>
      <c r="BB8" s="34">
        <v>0.18181818181818182</v>
      </c>
      <c r="BC8" s="20" t="s">
        <v>66</v>
      </c>
      <c r="BD8" s="20" t="s">
        <v>67</v>
      </c>
      <c r="BE8" s="35" t="s">
        <v>151</v>
      </c>
      <c r="BF8" s="36">
        <v>75</v>
      </c>
      <c r="BG8" s="36">
        <v>211</v>
      </c>
      <c r="BH8" s="138" t="s">
        <v>152</v>
      </c>
      <c r="BI8" s="138" t="s">
        <v>153</v>
      </c>
      <c r="BJ8" s="36">
        <v>1894</v>
      </c>
      <c r="BK8" s="36">
        <v>62</v>
      </c>
      <c r="BL8" s="37" t="b">
        <v>1</v>
      </c>
      <c r="BM8" s="34">
        <v>0.1700105596620908</v>
      </c>
      <c r="BN8" s="38">
        <v>2.6666666666666668E-2</v>
      </c>
      <c r="BO8" t="str">
        <f t="shared" si="0"/>
        <v>2019</v>
      </c>
      <c r="BP8">
        <f t="shared" si="1"/>
        <v>0</v>
      </c>
      <c r="BQ8">
        <f t="shared" si="2"/>
        <v>5</v>
      </c>
    </row>
    <row r="9" spans="1:69" ht="18.75" customHeight="1" x14ac:dyDescent="0.35">
      <c r="A9" s="20" t="s">
        <v>115</v>
      </c>
      <c r="B9" s="20" t="s">
        <v>65</v>
      </c>
      <c r="C9" s="20" t="s">
        <v>717</v>
      </c>
      <c r="D9" s="20" t="s">
        <v>67</v>
      </c>
      <c r="E9" s="20" t="s">
        <v>66</v>
      </c>
      <c r="F9" s="20">
        <v>0</v>
      </c>
      <c r="G9" s="20" t="s">
        <v>67</v>
      </c>
      <c r="H9" s="21">
        <v>0</v>
      </c>
      <c r="I9" s="22" t="s">
        <v>67</v>
      </c>
      <c r="J9" s="21">
        <v>0</v>
      </c>
      <c r="K9" s="20" t="s">
        <v>67</v>
      </c>
      <c r="L9" s="20" t="s">
        <v>68</v>
      </c>
      <c r="M9" s="22" t="s">
        <v>69</v>
      </c>
      <c r="N9" s="22" t="s">
        <v>70</v>
      </c>
      <c r="O9" s="22" t="s">
        <v>71</v>
      </c>
      <c r="P9" s="22" t="s">
        <v>72</v>
      </c>
      <c r="Q9" s="23" t="s">
        <v>716</v>
      </c>
      <c r="R9" s="20" t="s">
        <v>67</v>
      </c>
      <c r="S9" s="20" t="s">
        <v>73</v>
      </c>
      <c r="T9" s="24"/>
      <c r="U9" s="20">
        <v>13</v>
      </c>
      <c r="V9" s="20">
        <v>1</v>
      </c>
      <c r="W9" s="20">
        <v>1</v>
      </c>
      <c r="X9" s="25">
        <v>2</v>
      </c>
      <c r="Y9" s="26">
        <v>0</v>
      </c>
      <c r="Z9" s="20">
        <v>2</v>
      </c>
      <c r="AA9" s="20">
        <v>2</v>
      </c>
      <c r="AB9" s="20">
        <v>16</v>
      </c>
      <c r="AC9" s="20">
        <v>16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7">
        <v>0</v>
      </c>
      <c r="AM9" s="20">
        <v>0</v>
      </c>
      <c r="AN9" s="28">
        <v>0</v>
      </c>
      <c r="AO9" s="29">
        <v>0</v>
      </c>
      <c r="AP9" s="29">
        <v>0</v>
      </c>
      <c r="AQ9" s="29">
        <v>0</v>
      </c>
      <c r="AR9" s="29">
        <v>0</v>
      </c>
      <c r="AS9" s="29">
        <v>0</v>
      </c>
      <c r="AT9" s="29">
        <v>0</v>
      </c>
      <c r="AU9" s="30">
        <v>0</v>
      </c>
      <c r="AV9" s="30">
        <v>0</v>
      </c>
      <c r="AW9" s="31">
        <v>0</v>
      </c>
      <c r="AX9" s="29">
        <v>0</v>
      </c>
      <c r="AY9" s="29">
        <v>1</v>
      </c>
      <c r="AZ9" s="32" t="s">
        <v>68</v>
      </c>
      <c r="BA9" s="33">
        <v>0</v>
      </c>
      <c r="BB9" s="34">
        <v>2</v>
      </c>
      <c r="BC9" s="20" t="s">
        <v>66</v>
      </c>
      <c r="BD9" s="20" t="s">
        <v>67</v>
      </c>
      <c r="BE9" s="35" t="s">
        <v>115</v>
      </c>
      <c r="BF9" s="36">
        <v>72</v>
      </c>
      <c r="BG9" s="36">
        <v>3276</v>
      </c>
      <c r="BH9" s="138" t="s">
        <v>116</v>
      </c>
      <c r="BI9" s="138" t="s">
        <v>117</v>
      </c>
      <c r="BJ9" s="36">
        <v>1878</v>
      </c>
      <c r="BK9" s="36">
        <v>61</v>
      </c>
      <c r="BL9" s="37" t="b">
        <v>1</v>
      </c>
      <c r="BM9" s="34">
        <v>6.9222577209797657E-3</v>
      </c>
      <c r="BN9" s="38">
        <v>2.7777777777777776E-2</v>
      </c>
      <c r="BO9" t="str">
        <f t="shared" si="0"/>
        <v>2016</v>
      </c>
      <c r="BP9">
        <f t="shared" si="1"/>
        <v>0</v>
      </c>
      <c r="BQ9">
        <f t="shared" si="2"/>
        <v>5</v>
      </c>
    </row>
    <row r="10" spans="1:69" ht="18.75" customHeight="1" x14ac:dyDescent="0.35">
      <c r="A10" s="20" t="s">
        <v>79</v>
      </c>
      <c r="B10" s="20" t="s">
        <v>65</v>
      </c>
      <c r="C10" s="20" t="s">
        <v>715</v>
      </c>
      <c r="D10" s="20" t="s">
        <v>67</v>
      </c>
      <c r="E10" s="20" t="s">
        <v>66</v>
      </c>
      <c r="F10" s="20">
        <v>0</v>
      </c>
      <c r="G10" s="20" t="s">
        <v>67</v>
      </c>
      <c r="H10" s="21">
        <v>0</v>
      </c>
      <c r="I10" s="22" t="s">
        <v>67</v>
      </c>
      <c r="J10" s="21">
        <v>0</v>
      </c>
      <c r="K10" s="20" t="s">
        <v>67</v>
      </c>
      <c r="L10" s="20" t="s">
        <v>68</v>
      </c>
      <c r="M10" s="22" t="s">
        <v>69</v>
      </c>
      <c r="N10" s="22" t="s">
        <v>70</v>
      </c>
      <c r="O10" s="22" t="s">
        <v>71</v>
      </c>
      <c r="P10" s="22" t="s">
        <v>72</v>
      </c>
      <c r="Q10" s="23" t="s">
        <v>716</v>
      </c>
      <c r="R10" s="20" t="s">
        <v>67</v>
      </c>
      <c r="S10" s="20" t="s">
        <v>73</v>
      </c>
      <c r="T10" s="24"/>
      <c r="U10" s="20">
        <v>0</v>
      </c>
      <c r="V10" s="20">
        <v>1</v>
      </c>
      <c r="W10" s="20">
        <v>1</v>
      </c>
      <c r="X10" s="25">
        <v>2</v>
      </c>
      <c r="Y10" s="26">
        <v>0</v>
      </c>
      <c r="Z10" s="20">
        <v>1</v>
      </c>
      <c r="AA10" s="20">
        <v>1</v>
      </c>
      <c r="AB10" s="20">
        <v>4</v>
      </c>
      <c r="AC10" s="20">
        <v>4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7">
        <v>0</v>
      </c>
      <c r="AM10" s="20">
        <v>0</v>
      </c>
      <c r="AN10" s="28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30">
        <v>0</v>
      </c>
      <c r="AV10" s="30">
        <v>0</v>
      </c>
      <c r="AW10" s="31">
        <v>0</v>
      </c>
      <c r="AX10" s="29">
        <v>0</v>
      </c>
      <c r="AY10" s="29">
        <v>1</v>
      </c>
      <c r="AZ10" s="32" t="s">
        <v>68</v>
      </c>
      <c r="BA10" s="33">
        <v>0</v>
      </c>
      <c r="BB10" s="34">
        <v>2</v>
      </c>
      <c r="BC10" s="20" t="s">
        <v>66</v>
      </c>
      <c r="BD10" s="20" t="s">
        <v>67</v>
      </c>
      <c r="BE10" s="35" t="s">
        <v>79</v>
      </c>
      <c r="BF10" s="36">
        <v>23</v>
      </c>
      <c r="BG10" s="36">
        <v>70</v>
      </c>
      <c r="BH10" s="138" t="s">
        <v>80</v>
      </c>
      <c r="BI10" s="138" t="s">
        <v>81</v>
      </c>
      <c r="BJ10" s="36">
        <v>1479</v>
      </c>
      <c r="BK10" s="36">
        <v>48</v>
      </c>
      <c r="BL10" s="37" t="b">
        <v>1</v>
      </c>
      <c r="BM10" s="34">
        <v>0</v>
      </c>
      <c r="BN10" s="38">
        <v>8.6956521739130432E-2</v>
      </c>
      <c r="BO10" t="str">
        <f t="shared" si="0"/>
        <v>2015</v>
      </c>
      <c r="BP10">
        <f t="shared" si="1"/>
        <v>0</v>
      </c>
      <c r="BQ10">
        <f t="shared" si="2"/>
        <v>4</v>
      </c>
    </row>
    <row r="11" spans="1:69" ht="18.75" customHeight="1" x14ac:dyDescent="0.35">
      <c r="A11" s="20" t="s">
        <v>100</v>
      </c>
      <c r="B11" s="20" t="s">
        <v>65</v>
      </c>
      <c r="C11" s="20" t="s">
        <v>715</v>
      </c>
      <c r="D11" s="20" t="s">
        <v>67</v>
      </c>
      <c r="E11" s="20" t="s">
        <v>66</v>
      </c>
      <c r="F11" s="20">
        <v>0</v>
      </c>
      <c r="G11" s="20" t="s">
        <v>67</v>
      </c>
      <c r="H11" s="21">
        <v>0</v>
      </c>
      <c r="I11" s="22" t="s">
        <v>67</v>
      </c>
      <c r="J11" s="21">
        <v>0</v>
      </c>
      <c r="K11" s="20" t="s">
        <v>67</v>
      </c>
      <c r="L11" s="20" t="s">
        <v>68</v>
      </c>
      <c r="M11" s="22" t="s">
        <v>69</v>
      </c>
      <c r="N11" s="22" t="s">
        <v>70</v>
      </c>
      <c r="O11" s="22" t="s">
        <v>71</v>
      </c>
      <c r="P11" s="22" t="s">
        <v>72</v>
      </c>
      <c r="Q11" s="23" t="s">
        <v>716</v>
      </c>
      <c r="R11" s="20" t="s">
        <v>67</v>
      </c>
      <c r="S11" s="20" t="s">
        <v>73</v>
      </c>
      <c r="T11" s="24"/>
      <c r="U11" s="20">
        <v>2</v>
      </c>
      <c r="V11" s="20">
        <v>1</v>
      </c>
      <c r="W11" s="20">
        <v>1</v>
      </c>
      <c r="X11" s="25">
        <v>2</v>
      </c>
      <c r="Y11" s="26">
        <v>0</v>
      </c>
      <c r="Z11" s="20">
        <v>6</v>
      </c>
      <c r="AA11" s="20">
        <v>6</v>
      </c>
      <c r="AB11" s="20">
        <v>41</v>
      </c>
      <c r="AC11" s="20">
        <v>41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7">
        <v>0</v>
      </c>
      <c r="AM11" s="20">
        <v>0</v>
      </c>
      <c r="AN11" s="28">
        <v>0</v>
      </c>
      <c r="AO11" s="29">
        <v>0</v>
      </c>
      <c r="AP11" s="29">
        <v>0</v>
      </c>
      <c r="AQ11" s="29">
        <v>0</v>
      </c>
      <c r="AR11" s="29">
        <v>0</v>
      </c>
      <c r="AS11" s="29">
        <v>0</v>
      </c>
      <c r="AT11" s="29">
        <v>0</v>
      </c>
      <c r="AU11" s="30">
        <v>0</v>
      </c>
      <c r="AV11" s="30">
        <v>0</v>
      </c>
      <c r="AW11" s="31">
        <v>0</v>
      </c>
      <c r="AX11" s="29">
        <v>0</v>
      </c>
      <c r="AY11" s="29">
        <v>1</v>
      </c>
      <c r="AZ11" s="32" t="s">
        <v>68</v>
      </c>
      <c r="BA11" s="33">
        <v>0</v>
      </c>
      <c r="BB11" s="34">
        <v>2</v>
      </c>
      <c r="BC11" s="20" t="s">
        <v>66</v>
      </c>
      <c r="BD11" s="20" t="s">
        <v>67</v>
      </c>
      <c r="BE11" s="35" t="s">
        <v>100</v>
      </c>
      <c r="BF11" s="36">
        <v>1099</v>
      </c>
      <c r="BG11" s="36">
        <v>16556</v>
      </c>
      <c r="BH11" s="138" t="s">
        <v>101</v>
      </c>
      <c r="BI11" s="138" t="s">
        <v>102</v>
      </c>
      <c r="BJ11" s="36">
        <v>1517</v>
      </c>
      <c r="BK11" s="36">
        <v>49</v>
      </c>
      <c r="BL11" s="37" t="b">
        <v>1</v>
      </c>
      <c r="BM11" s="34">
        <v>1.3183915622940012E-3</v>
      </c>
      <c r="BN11" s="38">
        <v>1.8198362147406734E-3</v>
      </c>
      <c r="BO11" t="str">
        <f t="shared" si="0"/>
        <v>2018</v>
      </c>
      <c r="BP11">
        <f t="shared" si="1"/>
        <v>0</v>
      </c>
      <c r="BQ11">
        <f t="shared" si="2"/>
        <v>4</v>
      </c>
    </row>
    <row r="12" spans="1:69" ht="18.75" customHeight="1" x14ac:dyDescent="0.35">
      <c r="A12" s="20" t="s">
        <v>133</v>
      </c>
      <c r="B12" s="20" t="s">
        <v>65</v>
      </c>
      <c r="C12" s="20" t="s">
        <v>717</v>
      </c>
      <c r="D12" s="20" t="s">
        <v>67</v>
      </c>
      <c r="E12" s="20" t="s">
        <v>66</v>
      </c>
      <c r="F12" s="20">
        <v>0</v>
      </c>
      <c r="G12" s="20" t="s">
        <v>67</v>
      </c>
      <c r="H12" s="21">
        <v>0</v>
      </c>
      <c r="I12" s="22" t="s">
        <v>67</v>
      </c>
      <c r="J12" s="21">
        <v>0</v>
      </c>
      <c r="K12" s="20" t="s">
        <v>67</v>
      </c>
      <c r="L12" s="20" t="s">
        <v>68</v>
      </c>
      <c r="M12" s="22" t="s">
        <v>69</v>
      </c>
      <c r="N12" s="22" t="s">
        <v>70</v>
      </c>
      <c r="O12" s="22" t="s">
        <v>71</v>
      </c>
      <c r="P12" s="22" t="s">
        <v>72</v>
      </c>
      <c r="Q12" s="23" t="s">
        <v>716</v>
      </c>
      <c r="R12" s="20" t="s">
        <v>67</v>
      </c>
      <c r="S12" s="20" t="s">
        <v>73</v>
      </c>
      <c r="T12" s="24"/>
      <c r="U12" s="20">
        <v>52</v>
      </c>
      <c r="V12" s="20">
        <v>2</v>
      </c>
      <c r="W12" s="20">
        <v>1</v>
      </c>
      <c r="X12" s="25">
        <v>2</v>
      </c>
      <c r="Y12" s="26">
        <v>0</v>
      </c>
      <c r="Z12" s="20">
        <v>4</v>
      </c>
      <c r="AA12" s="20">
        <v>4</v>
      </c>
      <c r="AB12" s="20">
        <v>19</v>
      </c>
      <c r="AC12" s="20">
        <v>19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7">
        <v>0</v>
      </c>
      <c r="AM12" s="20">
        <v>0</v>
      </c>
      <c r="AN12" s="28">
        <v>0</v>
      </c>
      <c r="AO12" s="29">
        <v>0</v>
      </c>
      <c r="AP12" s="29">
        <v>0</v>
      </c>
      <c r="AQ12" s="29">
        <v>0</v>
      </c>
      <c r="AR12" s="29">
        <v>0</v>
      </c>
      <c r="AS12" s="29">
        <v>0</v>
      </c>
      <c r="AT12" s="29">
        <v>0</v>
      </c>
      <c r="AU12" s="30">
        <v>0</v>
      </c>
      <c r="AV12" s="30">
        <v>0</v>
      </c>
      <c r="AW12" s="31">
        <v>0</v>
      </c>
      <c r="AX12" s="29">
        <v>0</v>
      </c>
      <c r="AY12" s="29">
        <v>1</v>
      </c>
      <c r="AZ12" s="32" t="s">
        <v>68</v>
      </c>
      <c r="BA12" s="33">
        <v>0</v>
      </c>
      <c r="BB12" s="34">
        <v>1</v>
      </c>
      <c r="BC12" s="20" t="s">
        <v>66</v>
      </c>
      <c r="BD12" s="20" t="s">
        <v>67</v>
      </c>
      <c r="BE12" s="35" t="s">
        <v>133</v>
      </c>
      <c r="BF12" s="36">
        <v>59</v>
      </c>
      <c r="BG12" s="36">
        <v>222</v>
      </c>
      <c r="BH12" s="138" t="s">
        <v>134</v>
      </c>
      <c r="BI12" s="138" t="s">
        <v>135</v>
      </c>
      <c r="BJ12" s="36">
        <v>263</v>
      </c>
      <c r="BK12" s="36">
        <v>8</v>
      </c>
      <c r="BL12" s="37" t="b">
        <v>1</v>
      </c>
      <c r="BM12" s="34">
        <v>0.19771863117870722</v>
      </c>
      <c r="BN12" s="38">
        <v>3.3898305084745763E-2</v>
      </c>
      <c r="BO12" t="str">
        <f t="shared" si="0"/>
        <v>2013</v>
      </c>
      <c r="BP12">
        <f t="shared" si="1"/>
        <v>0</v>
      </c>
      <c r="BQ12">
        <f t="shared" si="2"/>
        <v>0</v>
      </c>
    </row>
    <row r="13" spans="1:69" ht="18.75" customHeight="1" x14ac:dyDescent="0.35">
      <c r="A13" s="20" t="s">
        <v>139</v>
      </c>
      <c r="B13" s="20" t="s">
        <v>65</v>
      </c>
      <c r="C13" s="20" t="s">
        <v>717</v>
      </c>
      <c r="D13" s="20" t="s">
        <v>67</v>
      </c>
      <c r="E13" s="20" t="s">
        <v>66</v>
      </c>
      <c r="F13" s="20">
        <v>0</v>
      </c>
      <c r="G13" s="20" t="s">
        <v>67</v>
      </c>
      <c r="H13" s="21">
        <v>0</v>
      </c>
      <c r="I13" s="22" t="s">
        <v>67</v>
      </c>
      <c r="J13" s="21">
        <v>0</v>
      </c>
      <c r="K13" s="20" t="s">
        <v>67</v>
      </c>
      <c r="L13" s="20" t="s">
        <v>68</v>
      </c>
      <c r="M13" s="22" t="s">
        <v>69</v>
      </c>
      <c r="N13" s="22" t="s">
        <v>70</v>
      </c>
      <c r="O13" s="22" t="s">
        <v>71</v>
      </c>
      <c r="P13" s="22" t="s">
        <v>72</v>
      </c>
      <c r="Q13" s="23" t="s">
        <v>716</v>
      </c>
      <c r="R13" s="20" t="s">
        <v>67</v>
      </c>
      <c r="S13" s="20" t="s">
        <v>73</v>
      </c>
      <c r="T13" s="24"/>
      <c r="U13" s="20">
        <v>125</v>
      </c>
      <c r="V13" s="20">
        <v>5</v>
      </c>
      <c r="W13" s="20">
        <v>1</v>
      </c>
      <c r="X13" s="25">
        <v>4</v>
      </c>
      <c r="Y13" s="26">
        <v>0</v>
      </c>
      <c r="Z13" s="20">
        <v>2</v>
      </c>
      <c r="AA13" s="20">
        <v>2</v>
      </c>
      <c r="AB13" s="20">
        <v>16</v>
      </c>
      <c r="AC13" s="20">
        <v>16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7">
        <v>0</v>
      </c>
      <c r="AM13" s="20">
        <v>0</v>
      </c>
      <c r="AN13" s="28">
        <v>0</v>
      </c>
      <c r="AO13" s="29">
        <v>0</v>
      </c>
      <c r="AP13" s="29">
        <v>0</v>
      </c>
      <c r="AQ13" s="29">
        <v>0</v>
      </c>
      <c r="AR13" s="29">
        <v>0</v>
      </c>
      <c r="AS13" s="29">
        <v>0</v>
      </c>
      <c r="AT13" s="29">
        <v>0</v>
      </c>
      <c r="AU13" s="30">
        <v>0</v>
      </c>
      <c r="AV13" s="30">
        <v>0</v>
      </c>
      <c r="AW13" s="31">
        <v>0</v>
      </c>
      <c r="AX13" s="29">
        <v>0</v>
      </c>
      <c r="AY13" s="29">
        <v>1</v>
      </c>
      <c r="AZ13" s="32" t="s">
        <v>68</v>
      </c>
      <c r="BA13" s="33">
        <v>0</v>
      </c>
      <c r="BB13" s="34">
        <v>0.8</v>
      </c>
      <c r="BC13" s="20" t="s">
        <v>66</v>
      </c>
      <c r="BD13" s="20" t="s">
        <v>67</v>
      </c>
      <c r="BE13" s="35" t="s">
        <v>139</v>
      </c>
      <c r="BF13" s="36">
        <v>31</v>
      </c>
      <c r="BG13" s="36">
        <v>2287</v>
      </c>
      <c r="BH13" s="138" t="s">
        <v>140</v>
      </c>
      <c r="BI13" s="138" t="s">
        <v>141</v>
      </c>
      <c r="BJ13" s="36">
        <v>126</v>
      </c>
      <c r="BK13" s="36">
        <v>4</v>
      </c>
      <c r="BL13" s="37" t="b">
        <v>1</v>
      </c>
      <c r="BM13" s="34">
        <v>0.99206349206349209</v>
      </c>
      <c r="BN13" s="38">
        <v>0.12903225806451613</v>
      </c>
      <c r="BO13" t="str">
        <f t="shared" si="0"/>
        <v>2014</v>
      </c>
      <c r="BP13">
        <f t="shared" si="1"/>
        <v>0</v>
      </c>
      <c r="BQ13">
        <f t="shared" si="2"/>
        <v>0</v>
      </c>
    </row>
    <row r="14" spans="1:69" ht="18.75" customHeight="1" x14ac:dyDescent="0.35">
      <c r="A14" s="20" t="s">
        <v>94</v>
      </c>
      <c r="B14" s="20" t="s">
        <v>65</v>
      </c>
      <c r="C14" s="20" t="s">
        <v>715</v>
      </c>
      <c r="D14" s="20" t="s">
        <v>67</v>
      </c>
      <c r="E14" s="20" t="s">
        <v>66</v>
      </c>
      <c r="F14" s="20">
        <v>0</v>
      </c>
      <c r="G14" s="20" t="s">
        <v>67</v>
      </c>
      <c r="H14" s="21">
        <v>0</v>
      </c>
      <c r="I14" s="22" t="s">
        <v>67</v>
      </c>
      <c r="J14" s="21">
        <v>0</v>
      </c>
      <c r="K14" s="20" t="s">
        <v>67</v>
      </c>
      <c r="L14" s="20" t="s">
        <v>68</v>
      </c>
      <c r="M14" s="22" t="s">
        <v>69</v>
      </c>
      <c r="N14" s="22" t="s">
        <v>70</v>
      </c>
      <c r="O14" s="22" t="s">
        <v>71</v>
      </c>
      <c r="P14" s="22" t="s">
        <v>72</v>
      </c>
      <c r="Q14" s="23" t="s">
        <v>716</v>
      </c>
      <c r="R14" s="20" t="s">
        <v>67</v>
      </c>
      <c r="S14" s="20" t="s">
        <v>73</v>
      </c>
      <c r="T14" s="24"/>
      <c r="U14" s="20">
        <v>1</v>
      </c>
      <c r="V14" s="20">
        <v>1</v>
      </c>
      <c r="W14" s="20">
        <v>1</v>
      </c>
      <c r="X14" s="25">
        <v>2</v>
      </c>
      <c r="Y14" s="26">
        <v>0</v>
      </c>
      <c r="Z14" s="20">
        <v>6</v>
      </c>
      <c r="AA14" s="20">
        <v>6</v>
      </c>
      <c r="AB14" s="20">
        <v>38</v>
      </c>
      <c r="AC14" s="20">
        <v>38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7">
        <v>0</v>
      </c>
      <c r="AM14" s="20">
        <v>0</v>
      </c>
      <c r="AN14" s="28">
        <v>0</v>
      </c>
      <c r="AO14" s="29">
        <v>0</v>
      </c>
      <c r="AP14" s="29">
        <v>0</v>
      </c>
      <c r="AQ14" s="29">
        <v>0</v>
      </c>
      <c r="AR14" s="29">
        <v>0</v>
      </c>
      <c r="AS14" s="29">
        <v>0</v>
      </c>
      <c r="AT14" s="29">
        <v>0</v>
      </c>
      <c r="AU14" s="30">
        <v>0</v>
      </c>
      <c r="AV14" s="30">
        <v>0</v>
      </c>
      <c r="AW14" s="31">
        <v>0</v>
      </c>
      <c r="AX14" s="29">
        <v>0</v>
      </c>
      <c r="AY14" s="29">
        <v>1</v>
      </c>
      <c r="AZ14" s="32" t="s">
        <v>68</v>
      </c>
      <c r="BA14" s="33">
        <v>0</v>
      </c>
      <c r="BB14" s="34">
        <v>2</v>
      </c>
      <c r="BC14" s="20" t="s">
        <v>66</v>
      </c>
      <c r="BD14" s="20" t="s">
        <v>67</v>
      </c>
      <c r="BE14" s="35" t="s">
        <v>94</v>
      </c>
      <c r="BF14" s="36">
        <v>274</v>
      </c>
      <c r="BG14" s="36">
        <v>1222</v>
      </c>
      <c r="BH14" s="138" t="s">
        <v>95</v>
      </c>
      <c r="BI14" s="138" t="s">
        <v>96</v>
      </c>
      <c r="BJ14" s="36">
        <v>819</v>
      </c>
      <c r="BK14" s="36">
        <v>27</v>
      </c>
      <c r="BL14" s="37" t="b">
        <v>1</v>
      </c>
      <c r="BM14" s="34">
        <v>1.221001221001221E-3</v>
      </c>
      <c r="BN14" s="38">
        <v>7.2992700729927005E-3</v>
      </c>
      <c r="BO14" t="str">
        <f t="shared" si="0"/>
        <v>2019</v>
      </c>
      <c r="BP14">
        <f t="shared" si="1"/>
        <v>0</v>
      </c>
      <c r="BQ14">
        <f t="shared" si="2"/>
        <v>2</v>
      </c>
    </row>
    <row r="15" spans="1:69" ht="18.75" customHeight="1" x14ac:dyDescent="0.35">
      <c r="A15" s="20" t="s">
        <v>136</v>
      </c>
      <c r="B15" s="20" t="s">
        <v>65</v>
      </c>
      <c r="C15" s="20" t="s">
        <v>717</v>
      </c>
      <c r="D15" s="20" t="s">
        <v>67</v>
      </c>
      <c r="E15" s="20" t="s">
        <v>66</v>
      </c>
      <c r="F15" s="20">
        <v>0</v>
      </c>
      <c r="G15" s="20" t="s">
        <v>67</v>
      </c>
      <c r="H15" s="21">
        <v>0</v>
      </c>
      <c r="I15" s="22" t="s">
        <v>67</v>
      </c>
      <c r="J15" s="21">
        <v>0</v>
      </c>
      <c r="K15" s="20" t="s">
        <v>67</v>
      </c>
      <c r="L15" s="20" t="s">
        <v>68</v>
      </c>
      <c r="M15" s="22" t="s">
        <v>69</v>
      </c>
      <c r="N15" s="22" t="s">
        <v>70</v>
      </c>
      <c r="O15" s="22" t="s">
        <v>71</v>
      </c>
      <c r="P15" s="22" t="s">
        <v>72</v>
      </c>
      <c r="Q15" s="23" t="s">
        <v>716</v>
      </c>
      <c r="R15" s="20" t="s">
        <v>67</v>
      </c>
      <c r="S15" s="20" t="s">
        <v>73</v>
      </c>
      <c r="T15" s="24"/>
      <c r="U15" s="20">
        <v>54</v>
      </c>
      <c r="V15" s="20">
        <v>2</v>
      </c>
      <c r="W15" s="20">
        <v>1</v>
      </c>
      <c r="X15" s="25">
        <v>3</v>
      </c>
      <c r="Y15" s="26">
        <v>0</v>
      </c>
      <c r="Z15" s="20">
        <v>3</v>
      </c>
      <c r="AA15" s="20">
        <v>3</v>
      </c>
      <c r="AB15" s="20">
        <v>22</v>
      </c>
      <c r="AC15" s="20">
        <v>22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7">
        <v>0</v>
      </c>
      <c r="AM15" s="20">
        <v>0</v>
      </c>
      <c r="AN15" s="28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29">
        <v>0</v>
      </c>
      <c r="AU15" s="30">
        <v>0</v>
      </c>
      <c r="AV15" s="30">
        <v>0</v>
      </c>
      <c r="AW15" s="31">
        <v>0</v>
      </c>
      <c r="AX15" s="29">
        <v>0</v>
      </c>
      <c r="AY15" s="29">
        <v>1</v>
      </c>
      <c r="AZ15" s="32" t="s">
        <v>68</v>
      </c>
      <c r="BA15" s="33">
        <v>0</v>
      </c>
      <c r="BB15" s="34">
        <v>1.5</v>
      </c>
      <c r="BC15" s="20" t="s">
        <v>66</v>
      </c>
      <c r="BD15" s="20" t="s">
        <v>67</v>
      </c>
      <c r="BE15" s="35" t="s">
        <v>136</v>
      </c>
      <c r="BF15" s="36">
        <v>162</v>
      </c>
      <c r="BG15" s="36">
        <v>2095</v>
      </c>
      <c r="BH15" s="138" t="s">
        <v>137</v>
      </c>
      <c r="BI15" s="138" t="s">
        <v>138</v>
      </c>
      <c r="BJ15" s="36">
        <v>479</v>
      </c>
      <c r="BK15" s="36">
        <v>15</v>
      </c>
      <c r="BL15" s="37" t="b">
        <v>1</v>
      </c>
      <c r="BM15" s="34">
        <v>0.11273486430062631</v>
      </c>
      <c r="BN15" s="38">
        <v>1.8518518518518517E-2</v>
      </c>
      <c r="BO15" t="str">
        <f t="shared" si="0"/>
        <v>2012</v>
      </c>
      <c r="BP15">
        <f t="shared" si="1"/>
        <v>0</v>
      </c>
      <c r="BQ15">
        <f t="shared" si="2"/>
        <v>1</v>
      </c>
    </row>
    <row r="16" spans="1:69" ht="18.75" customHeight="1" x14ac:dyDescent="0.35">
      <c r="A16" s="20" t="s">
        <v>160</v>
      </c>
      <c r="B16" s="20" t="s">
        <v>65</v>
      </c>
      <c r="C16" s="20" t="s">
        <v>468</v>
      </c>
      <c r="D16" s="20" t="s">
        <v>67</v>
      </c>
      <c r="E16" s="20" t="s">
        <v>66</v>
      </c>
      <c r="F16" s="20">
        <v>0</v>
      </c>
      <c r="G16" s="20" t="s">
        <v>67</v>
      </c>
      <c r="H16" s="21">
        <v>0</v>
      </c>
      <c r="I16" s="22" t="s">
        <v>67</v>
      </c>
      <c r="J16" s="21">
        <v>0</v>
      </c>
      <c r="K16" s="20" t="s">
        <v>67</v>
      </c>
      <c r="L16" s="20" t="s">
        <v>68</v>
      </c>
      <c r="M16" s="22" t="s">
        <v>69</v>
      </c>
      <c r="N16" s="22" t="s">
        <v>70</v>
      </c>
      <c r="O16" s="22" t="s">
        <v>71</v>
      </c>
      <c r="P16" s="22" t="s">
        <v>72</v>
      </c>
      <c r="Q16" s="23" t="s">
        <v>716</v>
      </c>
      <c r="R16" s="20" t="s">
        <v>67</v>
      </c>
      <c r="S16" s="20" t="s">
        <v>73</v>
      </c>
      <c r="T16" s="24"/>
      <c r="U16" s="20">
        <v>503</v>
      </c>
      <c r="V16" s="20">
        <v>17</v>
      </c>
      <c r="W16" s="20">
        <v>2</v>
      </c>
      <c r="X16" s="25">
        <v>4</v>
      </c>
      <c r="Y16" s="26">
        <v>0</v>
      </c>
      <c r="Z16" s="20">
        <v>1</v>
      </c>
      <c r="AA16" s="20">
        <v>1</v>
      </c>
      <c r="AB16" s="20">
        <v>4</v>
      </c>
      <c r="AC16" s="20">
        <v>4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7">
        <v>0</v>
      </c>
      <c r="AM16" s="20">
        <v>0</v>
      </c>
      <c r="AN16" s="28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30">
        <v>0</v>
      </c>
      <c r="AV16" s="30">
        <v>0</v>
      </c>
      <c r="AW16" s="31">
        <v>0</v>
      </c>
      <c r="AX16" s="29">
        <v>0</v>
      </c>
      <c r="AY16" s="29">
        <v>1</v>
      </c>
      <c r="AZ16" s="32" t="s">
        <v>68</v>
      </c>
      <c r="BA16" s="33">
        <v>0</v>
      </c>
      <c r="BB16" s="34">
        <v>0.23529411764705882</v>
      </c>
      <c r="BC16" s="20" t="s">
        <v>66</v>
      </c>
      <c r="BD16" s="20" t="s">
        <v>67</v>
      </c>
      <c r="BE16" s="35" t="s">
        <v>160</v>
      </c>
      <c r="BF16" s="36">
        <v>128</v>
      </c>
      <c r="BG16" s="36">
        <v>252</v>
      </c>
      <c r="BH16" s="138" t="s">
        <v>161</v>
      </c>
      <c r="BI16" s="138" t="s">
        <v>162</v>
      </c>
      <c r="BJ16" s="36">
        <v>780</v>
      </c>
      <c r="BK16" s="36">
        <v>25</v>
      </c>
      <c r="BL16" s="37" t="b">
        <v>1</v>
      </c>
      <c r="BM16" s="34">
        <v>0.64487179487179491</v>
      </c>
      <c r="BN16" s="38">
        <v>3.125E-2</v>
      </c>
      <c r="BO16" t="str">
        <f t="shared" si="0"/>
        <v>2017</v>
      </c>
      <c r="BP16">
        <f t="shared" si="1"/>
        <v>1</v>
      </c>
      <c r="BQ16">
        <f t="shared" si="2"/>
        <v>2</v>
      </c>
    </row>
    <row r="17" spans="1:69" ht="18.75" customHeight="1" x14ac:dyDescent="0.35">
      <c r="A17" s="20" t="s">
        <v>82</v>
      </c>
      <c r="B17" s="20" t="s">
        <v>65</v>
      </c>
      <c r="C17" s="20" t="s">
        <v>715</v>
      </c>
      <c r="D17" s="20" t="s">
        <v>67</v>
      </c>
      <c r="E17" s="20" t="s">
        <v>66</v>
      </c>
      <c r="F17" s="20">
        <v>0</v>
      </c>
      <c r="G17" s="20" t="s">
        <v>67</v>
      </c>
      <c r="H17" s="21">
        <v>0</v>
      </c>
      <c r="I17" s="22" t="s">
        <v>67</v>
      </c>
      <c r="J17" s="21">
        <v>0</v>
      </c>
      <c r="K17" s="20" t="s">
        <v>67</v>
      </c>
      <c r="L17" s="20" t="s">
        <v>68</v>
      </c>
      <c r="M17" s="22" t="s">
        <v>69</v>
      </c>
      <c r="N17" s="22" t="s">
        <v>70</v>
      </c>
      <c r="O17" s="22" t="s">
        <v>71</v>
      </c>
      <c r="P17" s="22" t="s">
        <v>72</v>
      </c>
      <c r="Q17" s="23" t="s">
        <v>716</v>
      </c>
      <c r="R17" s="20" t="s">
        <v>67</v>
      </c>
      <c r="S17" s="20" t="s">
        <v>73</v>
      </c>
      <c r="T17" s="24"/>
      <c r="U17" s="20">
        <v>0</v>
      </c>
      <c r="V17" s="20">
        <v>1</v>
      </c>
      <c r="W17" s="20">
        <v>1</v>
      </c>
      <c r="X17" s="25">
        <v>2</v>
      </c>
      <c r="Y17" s="26">
        <v>0</v>
      </c>
      <c r="Z17" s="20">
        <v>1</v>
      </c>
      <c r="AA17" s="20">
        <v>1</v>
      </c>
      <c r="AB17" s="20">
        <v>4</v>
      </c>
      <c r="AC17" s="20">
        <v>4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7">
        <v>0</v>
      </c>
      <c r="AM17" s="20">
        <v>0</v>
      </c>
      <c r="AN17" s="28">
        <v>0</v>
      </c>
      <c r="AO17" s="29">
        <v>0</v>
      </c>
      <c r="AP17" s="29">
        <v>0</v>
      </c>
      <c r="AQ17" s="29">
        <v>0</v>
      </c>
      <c r="AR17" s="29">
        <v>0</v>
      </c>
      <c r="AS17" s="29">
        <v>0</v>
      </c>
      <c r="AT17" s="29">
        <v>0</v>
      </c>
      <c r="AU17" s="30">
        <v>0</v>
      </c>
      <c r="AV17" s="30">
        <v>0</v>
      </c>
      <c r="AW17" s="31">
        <v>0</v>
      </c>
      <c r="AX17" s="29">
        <v>0</v>
      </c>
      <c r="AY17" s="29">
        <v>1</v>
      </c>
      <c r="AZ17" s="32" t="s">
        <v>68</v>
      </c>
      <c r="BA17" s="33">
        <v>0</v>
      </c>
      <c r="BB17" s="34">
        <v>2</v>
      </c>
      <c r="BC17" s="20" t="s">
        <v>66</v>
      </c>
      <c r="BD17" s="20" t="s">
        <v>67</v>
      </c>
      <c r="BE17" s="35" t="s">
        <v>82</v>
      </c>
      <c r="BF17" s="36">
        <v>262</v>
      </c>
      <c r="BG17" s="36">
        <v>661</v>
      </c>
      <c r="BH17" s="138" t="s">
        <v>83</v>
      </c>
      <c r="BI17" s="138" t="s">
        <v>84</v>
      </c>
      <c r="BJ17" s="36">
        <v>1908</v>
      </c>
      <c r="BK17" s="36">
        <v>62</v>
      </c>
      <c r="BL17" s="37" t="b">
        <v>1</v>
      </c>
      <c r="BM17" s="34">
        <v>0</v>
      </c>
      <c r="BN17" s="38">
        <v>7.6335877862595417E-3</v>
      </c>
      <c r="BO17" t="str">
        <f t="shared" si="0"/>
        <v>2017</v>
      </c>
      <c r="BP17">
        <f t="shared" si="1"/>
        <v>0</v>
      </c>
      <c r="BQ17">
        <f t="shared" si="2"/>
        <v>5</v>
      </c>
    </row>
    <row r="18" spans="1:69" ht="18.75" customHeight="1" x14ac:dyDescent="0.35">
      <c r="A18" s="20" t="s">
        <v>121</v>
      </c>
      <c r="B18" s="20" t="s">
        <v>65</v>
      </c>
      <c r="C18" s="20" t="s">
        <v>717</v>
      </c>
      <c r="D18" s="20" t="s">
        <v>67</v>
      </c>
      <c r="E18" s="20" t="s">
        <v>66</v>
      </c>
      <c r="F18" s="20">
        <v>0</v>
      </c>
      <c r="G18" s="20" t="s">
        <v>67</v>
      </c>
      <c r="H18" s="21">
        <v>0</v>
      </c>
      <c r="I18" s="22" t="s">
        <v>67</v>
      </c>
      <c r="J18" s="21">
        <v>0</v>
      </c>
      <c r="K18" s="20" t="s">
        <v>67</v>
      </c>
      <c r="L18" s="20" t="s">
        <v>68</v>
      </c>
      <c r="M18" s="22" t="s">
        <v>69</v>
      </c>
      <c r="N18" s="22" t="s">
        <v>70</v>
      </c>
      <c r="O18" s="22" t="s">
        <v>71</v>
      </c>
      <c r="P18" s="22" t="s">
        <v>72</v>
      </c>
      <c r="Q18" s="23" t="s">
        <v>716</v>
      </c>
      <c r="R18" s="20" t="s">
        <v>67</v>
      </c>
      <c r="S18" s="20" t="s">
        <v>73</v>
      </c>
      <c r="T18" s="24"/>
      <c r="U18" s="20">
        <v>16</v>
      </c>
      <c r="V18" s="20">
        <v>1</v>
      </c>
      <c r="W18" s="20">
        <v>1</v>
      </c>
      <c r="X18" s="25">
        <v>2</v>
      </c>
      <c r="Y18" s="26">
        <v>0</v>
      </c>
      <c r="Z18" s="20">
        <v>48</v>
      </c>
      <c r="AA18" s="20">
        <v>48</v>
      </c>
      <c r="AB18" s="20">
        <v>784</v>
      </c>
      <c r="AC18" s="20">
        <v>784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7">
        <v>0</v>
      </c>
      <c r="AM18" s="20">
        <v>0</v>
      </c>
      <c r="AN18" s="28">
        <v>0</v>
      </c>
      <c r="AO18" s="29">
        <v>0</v>
      </c>
      <c r="AP18" s="29">
        <v>0</v>
      </c>
      <c r="AQ18" s="29">
        <v>0</v>
      </c>
      <c r="AR18" s="29">
        <v>0</v>
      </c>
      <c r="AS18" s="29">
        <v>0</v>
      </c>
      <c r="AT18" s="29">
        <v>0</v>
      </c>
      <c r="AU18" s="30">
        <v>0</v>
      </c>
      <c r="AV18" s="30">
        <v>0</v>
      </c>
      <c r="AW18" s="31">
        <v>0</v>
      </c>
      <c r="AX18" s="29">
        <v>0</v>
      </c>
      <c r="AY18" s="29">
        <v>1</v>
      </c>
      <c r="AZ18" s="32" t="s">
        <v>68</v>
      </c>
      <c r="BA18" s="33">
        <v>0</v>
      </c>
      <c r="BB18" s="34">
        <v>2</v>
      </c>
      <c r="BC18" s="20" t="s">
        <v>66</v>
      </c>
      <c r="BD18" s="20" t="s">
        <v>67</v>
      </c>
      <c r="BE18" s="35" t="s">
        <v>121</v>
      </c>
      <c r="BF18" s="36">
        <v>3099</v>
      </c>
      <c r="BG18" s="36">
        <v>12472</v>
      </c>
      <c r="BH18" s="138" t="s">
        <v>122</v>
      </c>
      <c r="BI18" s="138" t="s">
        <v>123</v>
      </c>
      <c r="BJ18" s="36">
        <v>1961</v>
      </c>
      <c r="BK18" s="36">
        <v>64</v>
      </c>
      <c r="BL18" s="37" t="b">
        <v>1</v>
      </c>
      <c r="BM18" s="34">
        <v>8.1591024987251407E-3</v>
      </c>
      <c r="BN18" s="38">
        <v>6.4536947402387866E-4</v>
      </c>
      <c r="BO18" t="str">
        <f t="shared" si="0"/>
        <v>2018</v>
      </c>
      <c r="BP18">
        <f t="shared" si="1"/>
        <v>0</v>
      </c>
      <c r="BQ18">
        <f t="shared" si="2"/>
        <v>5</v>
      </c>
    </row>
    <row r="19" spans="1:69" ht="18.75" customHeight="1" x14ac:dyDescent="0.35">
      <c r="A19" s="20" t="s">
        <v>145</v>
      </c>
      <c r="B19" s="20" t="s">
        <v>65</v>
      </c>
      <c r="C19" s="20" t="s">
        <v>717</v>
      </c>
      <c r="D19" s="20" t="s">
        <v>67</v>
      </c>
      <c r="E19" s="20" t="s">
        <v>66</v>
      </c>
      <c r="F19" s="20">
        <v>0</v>
      </c>
      <c r="G19" s="20" t="s">
        <v>67</v>
      </c>
      <c r="H19" s="21">
        <v>0</v>
      </c>
      <c r="I19" s="22" t="s">
        <v>67</v>
      </c>
      <c r="J19" s="21">
        <v>0</v>
      </c>
      <c r="K19" s="20" t="s">
        <v>67</v>
      </c>
      <c r="L19" s="20" t="s">
        <v>68</v>
      </c>
      <c r="M19" s="22" t="s">
        <v>69</v>
      </c>
      <c r="N19" s="22" t="s">
        <v>70</v>
      </c>
      <c r="O19" s="22" t="s">
        <v>71</v>
      </c>
      <c r="P19" s="22" t="s">
        <v>72</v>
      </c>
      <c r="Q19" s="23" t="s">
        <v>716</v>
      </c>
      <c r="R19" s="20" t="s">
        <v>67</v>
      </c>
      <c r="S19" s="20" t="s">
        <v>73</v>
      </c>
      <c r="T19" s="24"/>
      <c r="U19" s="20">
        <v>229</v>
      </c>
      <c r="V19" s="20">
        <v>8</v>
      </c>
      <c r="W19" s="20">
        <v>1</v>
      </c>
      <c r="X19" s="25">
        <v>3</v>
      </c>
      <c r="Y19" s="26">
        <v>0</v>
      </c>
      <c r="Z19" s="20">
        <v>1</v>
      </c>
      <c r="AA19" s="20">
        <v>1</v>
      </c>
      <c r="AB19" s="20">
        <v>8</v>
      </c>
      <c r="AC19" s="20">
        <v>8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7">
        <v>0</v>
      </c>
      <c r="AM19" s="20">
        <v>0</v>
      </c>
      <c r="AN19" s="28">
        <v>0</v>
      </c>
      <c r="AO19" s="29">
        <v>0</v>
      </c>
      <c r="AP19" s="29">
        <v>0</v>
      </c>
      <c r="AQ19" s="29">
        <v>0</v>
      </c>
      <c r="AR19" s="29">
        <v>0</v>
      </c>
      <c r="AS19" s="29">
        <v>0</v>
      </c>
      <c r="AT19" s="29">
        <v>0</v>
      </c>
      <c r="AU19" s="30">
        <v>0</v>
      </c>
      <c r="AV19" s="30">
        <v>0</v>
      </c>
      <c r="AW19" s="31">
        <v>0</v>
      </c>
      <c r="AX19" s="29">
        <v>0</v>
      </c>
      <c r="AY19" s="29">
        <v>1</v>
      </c>
      <c r="AZ19" s="32" t="s">
        <v>68</v>
      </c>
      <c r="BA19" s="33">
        <v>0</v>
      </c>
      <c r="BB19" s="34">
        <v>0.375</v>
      </c>
      <c r="BC19" s="20" t="s">
        <v>66</v>
      </c>
      <c r="BD19" s="20" t="s">
        <v>67</v>
      </c>
      <c r="BE19" s="35" t="s">
        <v>145</v>
      </c>
      <c r="BF19" s="36">
        <v>979</v>
      </c>
      <c r="BG19" s="36">
        <v>4281</v>
      </c>
      <c r="BH19" s="138" t="s">
        <v>146</v>
      </c>
      <c r="BI19" s="138" t="s">
        <v>147</v>
      </c>
      <c r="BJ19" s="36">
        <v>959</v>
      </c>
      <c r="BK19" s="36">
        <v>31</v>
      </c>
      <c r="BL19" s="37" t="b">
        <v>1</v>
      </c>
      <c r="BM19" s="34">
        <v>0.23879040667361837</v>
      </c>
      <c r="BN19" s="38">
        <v>3.0643513789581204E-3</v>
      </c>
      <c r="BO19" t="str">
        <f t="shared" si="0"/>
        <v>2016</v>
      </c>
      <c r="BP19">
        <f t="shared" si="1"/>
        <v>0</v>
      </c>
      <c r="BQ19">
        <f t="shared" si="2"/>
        <v>2</v>
      </c>
    </row>
    <row r="20" spans="1:69" ht="18.75" customHeight="1" x14ac:dyDescent="0.35">
      <c r="A20" s="20" t="s">
        <v>163</v>
      </c>
      <c r="B20" s="20" t="s">
        <v>65</v>
      </c>
      <c r="C20" s="20" t="s">
        <v>468</v>
      </c>
      <c r="D20" s="20" t="s">
        <v>67</v>
      </c>
      <c r="E20" s="20" t="s">
        <v>66</v>
      </c>
      <c r="F20" s="20">
        <v>0</v>
      </c>
      <c r="G20" s="20" t="s">
        <v>67</v>
      </c>
      <c r="H20" s="21">
        <v>0</v>
      </c>
      <c r="I20" s="22" t="s">
        <v>67</v>
      </c>
      <c r="J20" s="21">
        <v>0</v>
      </c>
      <c r="K20" s="20" t="s">
        <v>67</v>
      </c>
      <c r="L20" s="20" t="s">
        <v>68</v>
      </c>
      <c r="M20" s="22" t="s">
        <v>69</v>
      </c>
      <c r="N20" s="22" t="s">
        <v>70</v>
      </c>
      <c r="O20" s="22" t="s">
        <v>71</v>
      </c>
      <c r="P20" s="22" t="s">
        <v>72</v>
      </c>
      <c r="Q20" s="23" t="s">
        <v>716</v>
      </c>
      <c r="R20" s="20" t="s">
        <v>67</v>
      </c>
      <c r="S20" s="20" t="s">
        <v>73</v>
      </c>
      <c r="T20" s="24"/>
      <c r="U20" s="20">
        <v>517</v>
      </c>
      <c r="V20" s="20">
        <v>17</v>
      </c>
      <c r="W20" s="20">
        <v>2</v>
      </c>
      <c r="X20" s="25">
        <v>2</v>
      </c>
      <c r="Y20" s="26">
        <v>0</v>
      </c>
      <c r="Z20" s="20">
        <v>2</v>
      </c>
      <c r="AA20" s="20">
        <v>2</v>
      </c>
      <c r="AB20" s="20">
        <v>23</v>
      </c>
      <c r="AC20" s="20">
        <v>23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7">
        <v>0</v>
      </c>
      <c r="AM20" s="20">
        <v>0</v>
      </c>
      <c r="AN20" s="28">
        <v>0</v>
      </c>
      <c r="AO20" s="29">
        <v>0</v>
      </c>
      <c r="AP20" s="29">
        <v>0</v>
      </c>
      <c r="AQ20" s="29">
        <v>0</v>
      </c>
      <c r="AR20" s="29">
        <v>0</v>
      </c>
      <c r="AS20" s="29">
        <v>0</v>
      </c>
      <c r="AT20" s="29">
        <v>0</v>
      </c>
      <c r="AU20" s="30">
        <v>0</v>
      </c>
      <c r="AV20" s="30">
        <v>0</v>
      </c>
      <c r="AW20" s="31">
        <v>0</v>
      </c>
      <c r="AX20" s="29">
        <v>0</v>
      </c>
      <c r="AY20" s="29">
        <v>1</v>
      </c>
      <c r="AZ20" s="32" t="s">
        <v>68</v>
      </c>
      <c r="BA20" s="33">
        <v>0</v>
      </c>
      <c r="BB20" s="34">
        <v>0.11764705882352941</v>
      </c>
      <c r="BC20" s="20" t="s">
        <v>66</v>
      </c>
      <c r="BD20" s="20" t="s">
        <v>67</v>
      </c>
      <c r="BE20" s="35" t="s">
        <v>163</v>
      </c>
      <c r="BF20" s="36">
        <v>79</v>
      </c>
      <c r="BG20" s="36">
        <v>857</v>
      </c>
      <c r="BH20" s="138" t="s">
        <v>164</v>
      </c>
      <c r="BI20" s="138" t="s">
        <v>165</v>
      </c>
      <c r="BJ20" s="36">
        <v>748</v>
      </c>
      <c r="BK20" s="36">
        <v>24</v>
      </c>
      <c r="BL20" s="37" t="b">
        <v>1</v>
      </c>
      <c r="BM20" s="34">
        <v>0.69117647058823528</v>
      </c>
      <c r="BN20" s="38">
        <v>2.5316455696202531E-2</v>
      </c>
      <c r="BO20" t="str">
        <f t="shared" si="0"/>
        <v>2017</v>
      </c>
      <c r="BP20">
        <f t="shared" si="1"/>
        <v>1</v>
      </c>
      <c r="BQ20">
        <f t="shared" si="2"/>
        <v>2</v>
      </c>
    </row>
    <row r="21" spans="1:69" ht="18.75" customHeight="1" x14ac:dyDescent="0.35">
      <c r="A21" s="20" t="s">
        <v>157</v>
      </c>
      <c r="B21" s="20" t="s">
        <v>65</v>
      </c>
      <c r="C21" s="20" t="s">
        <v>468</v>
      </c>
      <c r="D21" s="20" t="s">
        <v>67</v>
      </c>
      <c r="E21" s="20" t="s">
        <v>66</v>
      </c>
      <c r="F21" s="20">
        <v>0</v>
      </c>
      <c r="G21" s="20" t="s">
        <v>67</v>
      </c>
      <c r="H21" s="21">
        <v>0</v>
      </c>
      <c r="I21" s="22" t="s">
        <v>67</v>
      </c>
      <c r="J21" s="21">
        <v>0</v>
      </c>
      <c r="K21" s="20" t="s">
        <v>67</v>
      </c>
      <c r="L21" s="20" t="s">
        <v>68</v>
      </c>
      <c r="M21" s="22" t="s">
        <v>69</v>
      </c>
      <c r="N21" s="22" t="s">
        <v>70</v>
      </c>
      <c r="O21" s="22" t="s">
        <v>71</v>
      </c>
      <c r="P21" s="22" t="s">
        <v>72</v>
      </c>
      <c r="Q21" s="23" t="s">
        <v>716</v>
      </c>
      <c r="R21" s="20" t="s">
        <v>67</v>
      </c>
      <c r="S21" s="20" t="s">
        <v>73</v>
      </c>
      <c r="T21" s="24"/>
      <c r="U21" s="20">
        <v>498</v>
      </c>
      <c r="V21" s="20">
        <v>17</v>
      </c>
      <c r="W21" s="20">
        <v>2</v>
      </c>
      <c r="X21" s="25">
        <v>3</v>
      </c>
      <c r="Y21" s="26">
        <v>0</v>
      </c>
      <c r="Z21" s="20">
        <v>1</v>
      </c>
      <c r="AA21" s="20">
        <v>1</v>
      </c>
      <c r="AB21" s="20">
        <v>5</v>
      </c>
      <c r="AC21" s="20">
        <v>5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7">
        <v>0</v>
      </c>
      <c r="AM21" s="20">
        <v>0</v>
      </c>
      <c r="AN21" s="28">
        <v>0</v>
      </c>
      <c r="AO21" s="29">
        <v>0</v>
      </c>
      <c r="AP21" s="29">
        <v>0</v>
      </c>
      <c r="AQ21" s="29">
        <v>0</v>
      </c>
      <c r="AR21" s="29">
        <v>0</v>
      </c>
      <c r="AS21" s="29">
        <v>0</v>
      </c>
      <c r="AT21" s="29">
        <v>0</v>
      </c>
      <c r="AU21" s="30">
        <v>0</v>
      </c>
      <c r="AV21" s="30">
        <v>0</v>
      </c>
      <c r="AW21" s="31">
        <v>0</v>
      </c>
      <c r="AX21" s="29">
        <v>0</v>
      </c>
      <c r="AY21" s="29">
        <v>1</v>
      </c>
      <c r="AZ21" s="32" t="s">
        <v>68</v>
      </c>
      <c r="BA21" s="33">
        <v>0</v>
      </c>
      <c r="BB21" s="34">
        <v>0.17647058823529413</v>
      </c>
      <c r="BC21" s="20" t="s">
        <v>66</v>
      </c>
      <c r="BD21" s="20" t="s">
        <v>67</v>
      </c>
      <c r="BE21" s="35" t="s">
        <v>157</v>
      </c>
      <c r="BF21" s="36">
        <v>76</v>
      </c>
      <c r="BG21" s="36">
        <v>181</v>
      </c>
      <c r="BH21" s="138" t="s">
        <v>158</v>
      </c>
      <c r="BI21" s="138" t="s">
        <v>159</v>
      </c>
      <c r="BJ21" s="36">
        <v>875</v>
      </c>
      <c r="BK21" s="36">
        <v>28</v>
      </c>
      <c r="BL21" s="37" t="b">
        <v>1</v>
      </c>
      <c r="BM21" s="34">
        <v>0.56914285714285717</v>
      </c>
      <c r="BN21" s="38">
        <v>3.9473684210526314E-2</v>
      </c>
      <c r="BO21" t="str">
        <f t="shared" si="0"/>
        <v>2019</v>
      </c>
      <c r="BP21">
        <f t="shared" si="1"/>
        <v>1</v>
      </c>
      <c r="BQ21">
        <f t="shared" si="2"/>
        <v>2</v>
      </c>
    </row>
    <row r="22" spans="1:69" ht="18.75" customHeight="1" x14ac:dyDescent="0.35">
      <c r="A22" s="20" t="s">
        <v>112</v>
      </c>
      <c r="B22" s="20" t="s">
        <v>65</v>
      </c>
      <c r="C22" s="20" t="s">
        <v>717</v>
      </c>
      <c r="D22" s="20" t="s">
        <v>67</v>
      </c>
      <c r="E22" s="20" t="s">
        <v>66</v>
      </c>
      <c r="F22" s="20">
        <v>0</v>
      </c>
      <c r="G22" s="20" t="s">
        <v>67</v>
      </c>
      <c r="H22" s="21">
        <v>0</v>
      </c>
      <c r="I22" s="22" t="s">
        <v>67</v>
      </c>
      <c r="J22" s="21">
        <v>0</v>
      </c>
      <c r="K22" s="20" t="s">
        <v>67</v>
      </c>
      <c r="L22" s="20" t="s">
        <v>68</v>
      </c>
      <c r="M22" s="22" t="s">
        <v>69</v>
      </c>
      <c r="N22" s="22" t="s">
        <v>70</v>
      </c>
      <c r="O22" s="22" t="s">
        <v>71</v>
      </c>
      <c r="P22" s="22" t="s">
        <v>72</v>
      </c>
      <c r="Q22" s="23" t="s">
        <v>716</v>
      </c>
      <c r="R22" s="20" t="s">
        <v>67</v>
      </c>
      <c r="S22" s="20" t="s">
        <v>73</v>
      </c>
      <c r="T22" s="24"/>
      <c r="U22" s="20">
        <v>12</v>
      </c>
      <c r="V22" s="20">
        <v>1</v>
      </c>
      <c r="W22" s="20">
        <v>1</v>
      </c>
      <c r="X22" s="25">
        <v>7</v>
      </c>
      <c r="Y22" s="26">
        <v>0</v>
      </c>
      <c r="Z22" s="20">
        <v>12</v>
      </c>
      <c r="AA22" s="20">
        <v>12</v>
      </c>
      <c r="AB22" s="20">
        <v>63</v>
      </c>
      <c r="AC22" s="20">
        <v>63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7">
        <v>0</v>
      </c>
      <c r="AM22" s="20">
        <v>0</v>
      </c>
      <c r="AN22" s="28">
        <v>0</v>
      </c>
      <c r="AO22" s="29">
        <v>0</v>
      </c>
      <c r="AP22" s="29">
        <v>0</v>
      </c>
      <c r="AQ22" s="29">
        <v>0</v>
      </c>
      <c r="AR22" s="29">
        <v>0</v>
      </c>
      <c r="AS22" s="29">
        <v>0</v>
      </c>
      <c r="AT22" s="29">
        <v>0</v>
      </c>
      <c r="AU22" s="30">
        <v>0</v>
      </c>
      <c r="AV22" s="30">
        <v>0</v>
      </c>
      <c r="AW22" s="31">
        <v>0</v>
      </c>
      <c r="AX22" s="29">
        <v>0</v>
      </c>
      <c r="AY22" s="29">
        <v>1</v>
      </c>
      <c r="AZ22" s="32" t="s">
        <v>68</v>
      </c>
      <c r="BA22" s="33">
        <v>0</v>
      </c>
      <c r="BB22" s="34">
        <v>7</v>
      </c>
      <c r="BC22" s="20" t="s">
        <v>66</v>
      </c>
      <c r="BD22" s="20" t="s">
        <v>67</v>
      </c>
      <c r="BE22" s="35" t="s">
        <v>112</v>
      </c>
      <c r="BF22" s="36">
        <v>18</v>
      </c>
      <c r="BG22" s="36">
        <v>1258</v>
      </c>
      <c r="BH22" s="138" t="s">
        <v>113</v>
      </c>
      <c r="BI22" s="138" t="s">
        <v>114</v>
      </c>
      <c r="BJ22" s="36">
        <v>1073</v>
      </c>
      <c r="BK22" s="36">
        <v>35</v>
      </c>
      <c r="BL22" s="37" t="b">
        <v>1</v>
      </c>
      <c r="BM22" s="34">
        <v>1.1183597390493943E-2</v>
      </c>
      <c r="BN22" s="38">
        <v>0.3888888888888889</v>
      </c>
      <c r="BO22" t="str">
        <f t="shared" si="0"/>
        <v>2018</v>
      </c>
      <c r="BP22">
        <f t="shared" si="1"/>
        <v>0</v>
      </c>
      <c r="BQ22">
        <f t="shared" si="2"/>
        <v>2</v>
      </c>
    </row>
    <row r="23" spans="1:69" ht="18.75" customHeight="1" x14ac:dyDescent="0.35">
      <c r="A23" s="20" t="s">
        <v>85</v>
      </c>
      <c r="B23" s="20" t="s">
        <v>65</v>
      </c>
      <c r="C23" s="20" t="s">
        <v>715</v>
      </c>
      <c r="D23" s="20" t="s">
        <v>67</v>
      </c>
      <c r="E23" s="20" t="s">
        <v>66</v>
      </c>
      <c r="F23" s="20">
        <v>0</v>
      </c>
      <c r="G23" s="20" t="s">
        <v>67</v>
      </c>
      <c r="H23" s="21">
        <v>0</v>
      </c>
      <c r="I23" s="22" t="s">
        <v>67</v>
      </c>
      <c r="J23" s="21">
        <v>0</v>
      </c>
      <c r="K23" s="20" t="s">
        <v>67</v>
      </c>
      <c r="L23" s="20" t="s">
        <v>68</v>
      </c>
      <c r="M23" s="22" t="s">
        <v>69</v>
      </c>
      <c r="N23" s="22" t="s">
        <v>70</v>
      </c>
      <c r="O23" s="22" t="s">
        <v>71</v>
      </c>
      <c r="P23" s="22" t="s">
        <v>72</v>
      </c>
      <c r="Q23" s="23" t="s">
        <v>716</v>
      </c>
      <c r="R23" s="20" t="s">
        <v>67</v>
      </c>
      <c r="S23" s="20" t="s">
        <v>73</v>
      </c>
      <c r="T23" s="24"/>
      <c r="U23" s="20">
        <v>0</v>
      </c>
      <c r="V23" s="20">
        <v>1</v>
      </c>
      <c r="W23" s="20">
        <v>1</v>
      </c>
      <c r="X23" s="25">
        <v>3</v>
      </c>
      <c r="Y23" s="26">
        <v>0</v>
      </c>
      <c r="Z23" s="20">
        <v>1</v>
      </c>
      <c r="AA23" s="20">
        <v>1</v>
      </c>
      <c r="AB23" s="20">
        <v>4</v>
      </c>
      <c r="AC23" s="20">
        <v>4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7">
        <v>0</v>
      </c>
      <c r="AM23" s="20">
        <v>0</v>
      </c>
      <c r="AN23" s="28">
        <v>0</v>
      </c>
      <c r="AO23" s="29">
        <v>0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30">
        <v>0</v>
      </c>
      <c r="AV23" s="30">
        <v>0</v>
      </c>
      <c r="AW23" s="31">
        <v>0</v>
      </c>
      <c r="AX23" s="29">
        <v>0</v>
      </c>
      <c r="AY23" s="29">
        <v>1</v>
      </c>
      <c r="AZ23" s="32" t="s">
        <v>68</v>
      </c>
      <c r="BA23" s="33">
        <v>0</v>
      </c>
      <c r="BB23" s="34">
        <v>3</v>
      </c>
      <c r="BC23" s="20" t="s">
        <v>66</v>
      </c>
      <c r="BD23" s="20" t="s">
        <v>67</v>
      </c>
      <c r="BE23" s="35" t="s">
        <v>85</v>
      </c>
      <c r="BF23" s="36">
        <v>40</v>
      </c>
      <c r="BG23" s="36">
        <v>126</v>
      </c>
      <c r="BH23" s="138" t="s">
        <v>86</v>
      </c>
      <c r="BI23" s="138" t="s">
        <v>87</v>
      </c>
      <c r="BJ23" s="36">
        <v>991</v>
      </c>
      <c r="BK23" s="36">
        <v>32</v>
      </c>
      <c r="BL23" s="37" t="b">
        <v>1</v>
      </c>
      <c r="BM23" s="34">
        <v>0</v>
      </c>
      <c r="BN23" s="38">
        <v>7.4999999999999997E-2</v>
      </c>
      <c r="BO23" t="str">
        <f t="shared" si="0"/>
        <v>2019</v>
      </c>
      <c r="BP23">
        <f t="shared" si="1"/>
        <v>0</v>
      </c>
      <c r="BQ23">
        <f t="shared" si="2"/>
        <v>2</v>
      </c>
    </row>
    <row r="24" spans="1:69" ht="18.75" customHeight="1" x14ac:dyDescent="0.35">
      <c r="A24" s="20" t="s">
        <v>124</v>
      </c>
      <c r="B24" s="20" t="s">
        <v>65</v>
      </c>
      <c r="C24" s="20" t="s">
        <v>717</v>
      </c>
      <c r="D24" s="20" t="s">
        <v>67</v>
      </c>
      <c r="E24" s="20" t="s">
        <v>66</v>
      </c>
      <c r="F24" s="20">
        <v>0</v>
      </c>
      <c r="G24" s="20" t="s">
        <v>67</v>
      </c>
      <c r="H24" s="21">
        <v>0</v>
      </c>
      <c r="I24" s="22" t="s">
        <v>67</v>
      </c>
      <c r="J24" s="21">
        <v>0</v>
      </c>
      <c r="K24" s="20" t="s">
        <v>67</v>
      </c>
      <c r="L24" s="20" t="s">
        <v>68</v>
      </c>
      <c r="M24" s="22" t="s">
        <v>69</v>
      </c>
      <c r="N24" s="22" t="s">
        <v>70</v>
      </c>
      <c r="O24" s="22" t="s">
        <v>71</v>
      </c>
      <c r="P24" s="22" t="s">
        <v>72</v>
      </c>
      <c r="Q24" s="23" t="s">
        <v>716</v>
      </c>
      <c r="R24" s="20" t="s">
        <v>67</v>
      </c>
      <c r="S24" s="20" t="s">
        <v>73</v>
      </c>
      <c r="T24" s="24"/>
      <c r="U24" s="20">
        <v>20</v>
      </c>
      <c r="V24" s="20">
        <v>1</v>
      </c>
      <c r="W24" s="20">
        <v>1</v>
      </c>
      <c r="X24" s="25">
        <v>2</v>
      </c>
      <c r="Y24" s="26">
        <v>0</v>
      </c>
      <c r="Z24" s="20">
        <v>2</v>
      </c>
      <c r="AA24" s="20">
        <v>2</v>
      </c>
      <c r="AB24" s="20">
        <v>8</v>
      </c>
      <c r="AC24" s="20">
        <v>8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7">
        <v>0</v>
      </c>
      <c r="AM24" s="20">
        <v>0</v>
      </c>
      <c r="AN24" s="28">
        <v>0</v>
      </c>
      <c r="AO24" s="29">
        <v>0</v>
      </c>
      <c r="AP24" s="29">
        <v>0</v>
      </c>
      <c r="AQ24" s="29">
        <v>0</v>
      </c>
      <c r="AR24" s="29">
        <v>0</v>
      </c>
      <c r="AS24" s="29">
        <v>0</v>
      </c>
      <c r="AT24" s="29">
        <v>0</v>
      </c>
      <c r="AU24" s="30">
        <v>0</v>
      </c>
      <c r="AV24" s="30">
        <v>0</v>
      </c>
      <c r="AW24" s="31">
        <v>0</v>
      </c>
      <c r="AX24" s="29">
        <v>0</v>
      </c>
      <c r="AY24" s="29">
        <v>1</v>
      </c>
      <c r="AZ24" s="32" t="s">
        <v>68</v>
      </c>
      <c r="BA24" s="33">
        <v>0</v>
      </c>
      <c r="BB24" s="34">
        <v>2</v>
      </c>
      <c r="BC24" s="20" t="s">
        <v>66</v>
      </c>
      <c r="BD24" s="20" t="s">
        <v>67</v>
      </c>
      <c r="BE24" s="35" t="s">
        <v>124</v>
      </c>
      <c r="BF24" s="36">
        <v>152</v>
      </c>
      <c r="BG24" s="36">
        <v>385</v>
      </c>
      <c r="BH24" s="138" t="s">
        <v>125</v>
      </c>
      <c r="BI24" s="138" t="s">
        <v>126</v>
      </c>
      <c r="BJ24" s="36">
        <v>904</v>
      </c>
      <c r="BK24" s="36">
        <v>29</v>
      </c>
      <c r="BL24" s="37" t="b">
        <v>1</v>
      </c>
      <c r="BM24" s="34">
        <v>2.2123893805309734E-2</v>
      </c>
      <c r="BN24" s="38">
        <v>1.3157894736842105E-2</v>
      </c>
      <c r="BO24" t="str">
        <f t="shared" si="0"/>
        <v>2016</v>
      </c>
      <c r="BP24">
        <f t="shared" si="1"/>
        <v>0</v>
      </c>
      <c r="BQ24">
        <f t="shared" si="2"/>
        <v>2</v>
      </c>
    </row>
    <row r="25" spans="1:69" ht="18.75" customHeight="1" x14ac:dyDescent="0.35">
      <c r="A25" s="20" t="s">
        <v>148</v>
      </c>
      <c r="B25" s="20" t="s">
        <v>65</v>
      </c>
      <c r="C25" s="20" t="s">
        <v>717</v>
      </c>
      <c r="D25" s="20" t="s">
        <v>67</v>
      </c>
      <c r="E25" s="20" t="s">
        <v>66</v>
      </c>
      <c r="F25" s="20">
        <v>0</v>
      </c>
      <c r="G25" s="20" t="s">
        <v>67</v>
      </c>
      <c r="H25" s="21">
        <v>0</v>
      </c>
      <c r="I25" s="22" t="s">
        <v>67</v>
      </c>
      <c r="J25" s="21">
        <v>0</v>
      </c>
      <c r="K25" s="20" t="s">
        <v>67</v>
      </c>
      <c r="L25" s="20" t="s">
        <v>68</v>
      </c>
      <c r="M25" s="22" t="s">
        <v>69</v>
      </c>
      <c r="N25" s="22" t="s">
        <v>70</v>
      </c>
      <c r="O25" s="22" t="s">
        <v>71</v>
      </c>
      <c r="P25" s="22" t="s">
        <v>72</v>
      </c>
      <c r="Q25" s="23" t="s">
        <v>716</v>
      </c>
      <c r="R25" s="20" t="s">
        <v>67</v>
      </c>
      <c r="S25" s="20" t="s">
        <v>73</v>
      </c>
      <c r="T25" s="24"/>
      <c r="U25" s="20">
        <v>321</v>
      </c>
      <c r="V25" s="20">
        <v>11</v>
      </c>
      <c r="W25" s="20">
        <v>1</v>
      </c>
      <c r="X25" s="25">
        <v>2</v>
      </c>
      <c r="Y25" s="26">
        <v>0</v>
      </c>
      <c r="Z25" s="20">
        <v>1</v>
      </c>
      <c r="AA25" s="20">
        <v>1</v>
      </c>
      <c r="AB25" s="20">
        <v>10</v>
      </c>
      <c r="AC25" s="20">
        <v>10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7">
        <v>0</v>
      </c>
      <c r="AM25" s="20">
        <v>0</v>
      </c>
      <c r="AN25" s="28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30">
        <v>0</v>
      </c>
      <c r="AV25" s="30">
        <v>0</v>
      </c>
      <c r="AW25" s="31">
        <v>0</v>
      </c>
      <c r="AX25" s="29">
        <v>0</v>
      </c>
      <c r="AY25" s="29">
        <v>1</v>
      </c>
      <c r="AZ25" s="32" t="s">
        <v>68</v>
      </c>
      <c r="BA25" s="33">
        <v>0</v>
      </c>
      <c r="BB25" s="34">
        <v>0.18181818181818182</v>
      </c>
      <c r="BC25" s="20" t="s">
        <v>66</v>
      </c>
      <c r="BD25" s="20" t="s">
        <v>67</v>
      </c>
      <c r="BE25" s="35" t="s">
        <v>148</v>
      </c>
      <c r="BF25" s="36">
        <v>39</v>
      </c>
      <c r="BG25" s="36">
        <v>116</v>
      </c>
      <c r="BH25" s="138" t="s">
        <v>149</v>
      </c>
      <c r="BI25" s="138" t="s">
        <v>150</v>
      </c>
      <c r="BJ25" s="36">
        <v>327</v>
      </c>
      <c r="BK25" s="36">
        <v>10</v>
      </c>
      <c r="BL25" s="37" t="b">
        <v>1</v>
      </c>
      <c r="BM25" s="34">
        <v>0.98165137614678899</v>
      </c>
      <c r="BN25" s="38">
        <v>5.128205128205128E-2</v>
      </c>
      <c r="BO25" t="str">
        <f t="shared" si="0"/>
        <v>2016</v>
      </c>
      <c r="BP25">
        <f t="shared" si="1"/>
        <v>0</v>
      </c>
      <c r="BQ25">
        <f t="shared" si="2"/>
        <v>0</v>
      </c>
    </row>
    <row r="26" spans="1:69" ht="18.75" customHeight="1" x14ac:dyDescent="0.35">
      <c r="A26" s="20" t="s">
        <v>106</v>
      </c>
      <c r="B26" s="20" t="s">
        <v>65</v>
      </c>
      <c r="C26" s="20" t="s">
        <v>715</v>
      </c>
      <c r="D26" s="20" t="s">
        <v>67</v>
      </c>
      <c r="E26" s="20" t="s">
        <v>66</v>
      </c>
      <c r="F26" s="20">
        <v>0</v>
      </c>
      <c r="G26" s="20" t="s">
        <v>67</v>
      </c>
      <c r="H26" s="21">
        <v>0</v>
      </c>
      <c r="I26" s="22" t="s">
        <v>67</v>
      </c>
      <c r="J26" s="21">
        <v>0</v>
      </c>
      <c r="K26" s="20" t="s">
        <v>67</v>
      </c>
      <c r="L26" s="20" t="s">
        <v>68</v>
      </c>
      <c r="M26" s="22" t="s">
        <v>69</v>
      </c>
      <c r="N26" s="22" t="s">
        <v>70</v>
      </c>
      <c r="O26" s="22" t="s">
        <v>71</v>
      </c>
      <c r="P26" s="22" t="s">
        <v>72</v>
      </c>
      <c r="Q26" s="23" t="s">
        <v>716</v>
      </c>
      <c r="R26" s="20" t="s">
        <v>67</v>
      </c>
      <c r="S26" s="20" t="s">
        <v>73</v>
      </c>
      <c r="T26" s="24"/>
      <c r="U26" s="20">
        <v>7</v>
      </c>
      <c r="V26" s="20">
        <v>1</v>
      </c>
      <c r="W26" s="20">
        <v>1</v>
      </c>
      <c r="X26" s="25">
        <v>3</v>
      </c>
      <c r="Y26" s="26">
        <v>0</v>
      </c>
      <c r="Z26" s="20">
        <v>2</v>
      </c>
      <c r="AA26" s="20">
        <v>2</v>
      </c>
      <c r="AB26" s="20">
        <v>20</v>
      </c>
      <c r="AC26" s="20">
        <v>20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7">
        <v>0</v>
      </c>
      <c r="AM26" s="20">
        <v>0</v>
      </c>
      <c r="AN26" s="28">
        <v>0</v>
      </c>
      <c r="AO26" s="29">
        <v>0</v>
      </c>
      <c r="AP26" s="29">
        <v>0</v>
      </c>
      <c r="AQ26" s="29">
        <v>0</v>
      </c>
      <c r="AR26" s="29">
        <v>0</v>
      </c>
      <c r="AS26" s="29">
        <v>0</v>
      </c>
      <c r="AT26" s="29">
        <v>0</v>
      </c>
      <c r="AU26" s="30">
        <v>0</v>
      </c>
      <c r="AV26" s="30">
        <v>0</v>
      </c>
      <c r="AW26" s="31">
        <v>0</v>
      </c>
      <c r="AX26" s="29">
        <v>0</v>
      </c>
      <c r="AY26" s="29">
        <v>1</v>
      </c>
      <c r="AZ26" s="32" t="s">
        <v>68</v>
      </c>
      <c r="BA26" s="33">
        <v>0</v>
      </c>
      <c r="BB26" s="34">
        <v>3</v>
      </c>
      <c r="BC26" s="20" t="s">
        <v>66</v>
      </c>
      <c r="BD26" s="20" t="s">
        <v>67</v>
      </c>
      <c r="BE26" s="35" t="s">
        <v>106</v>
      </c>
      <c r="BF26" s="36">
        <v>145</v>
      </c>
      <c r="BG26" s="36">
        <v>583</v>
      </c>
      <c r="BH26" s="138" t="s">
        <v>107</v>
      </c>
      <c r="BI26" s="138" t="s">
        <v>108</v>
      </c>
      <c r="BJ26" s="36">
        <v>1880</v>
      </c>
      <c r="BK26" s="36">
        <v>61</v>
      </c>
      <c r="BL26" s="37" t="b">
        <v>1</v>
      </c>
      <c r="BM26" s="34">
        <v>3.7234042553191491E-3</v>
      </c>
      <c r="BN26" s="38">
        <v>2.0689655172413793E-2</v>
      </c>
      <c r="BO26" t="str">
        <f t="shared" si="0"/>
        <v>2017</v>
      </c>
      <c r="BP26">
        <f t="shared" si="1"/>
        <v>0</v>
      </c>
      <c r="BQ26">
        <f t="shared" si="2"/>
        <v>5</v>
      </c>
    </row>
    <row r="27" spans="1:69" ht="18.75" customHeight="1" x14ac:dyDescent="0.35">
      <c r="A27" s="20" t="s">
        <v>88</v>
      </c>
      <c r="B27" s="20" t="s">
        <v>65</v>
      </c>
      <c r="C27" s="20" t="s">
        <v>715</v>
      </c>
      <c r="D27" s="20" t="s">
        <v>67</v>
      </c>
      <c r="E27" s="20" t="s">
        <v>66</v>
      </c>
      <c r="F27" s="20">
        <v>0</v>
      </c>
      <c r="G27" s="20" t="s">
        <v>67</v>
      </c>
      <c r="H27" s="21">
        <v>0</v>
      </c>
      <c r="I27" s="22" t="s">
        <v>67</v>
      </c>
      <c r="J27" s="21">
        <v>0</v>
      </c>
      <c r="K27" s="20" t="s">
        <v>67</v>
      </c>
      <c r="L27" s="20" t="s">
        <v>68</v>
      </c>
      <c r="M27" s="22" t="s">
        <v>69</v>
      </c>
      <c r="N27" s="22" t="s">
        <v>70</v>
      </c>
      <c r="O27" s="22" t="s">
        <v>71</v>
      </c>
      <c r="P27" s="22" t="s">
        <v>72</v>
      </c>
      <c r="Q27" s="23" t="s">
        <v>716</v>
      </c>
      <c r="R27" s="20" t="s">
        <v>67</v>
      </c>
      <c r="S27" s="20" t="s">
        <v>73</v>
      </c>
      <c r="T27" s="24"/>
      <c r="U27" s="20">
        <v>0</v>
      </c>
      <c r="V27" s="20">
        <v>1</v>
      </c>
      <c r="W27" s="20">
        <v>1</v>
      </c>
      <c r="X27" s="25">
        <v>2</v>
      </c>
      <c r="Y27" s="26">
        <v>0</v>
      </c>
      <c r="Z27" s="20">
        <v>8</v>
      </c>
      <c r="AA27" s="20">
        <v>8</v>
      </c>
      <c r="AB27" s="20">
        <v>24</v>
      </c>
      <c r="AC27" s="20">
        <v>24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7">
        <v>0</v>
      </c>
      <c r="AM27" s="20">
        <v>0</v>
      </c>
      <c r="AN27" s="28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30">
        <v>0</v>
      </c>
      <c r="AV27" s="30">
        <v>0</v>
      </c>
      <c r="AW27" s="31">
        <v>0</v>
      </c>
      <c r="AX27" s="29">
        <v>0</v>
      </c>
      <c r="AY27" s="29">
        <v>1</v>
      </c>
      <c r="AZ27" s="32" t="s">
        <v>68</v>
      </c>
      <c r="BA27" s="33">
        <v>0</v>
      </c>
      <c r="BB27" s="34">
        <v>2</v>
      </c>
      <c r="BC27" s="20" t="s">
        <v>66</v>
      </c>
      <c r="BD27" s="20" t="s">
        <v>67</v>
      </c>
      <c r="BE27" s="35" t="s">
        <v>88</v>
      </c>
      <c r="BF27" s="36">
        <v>128</v>
      </c>
      <c r="BG27" s="36">
        <v>585</v>
      </c>
      <c r="BH27" s="138" t="s">
        <v>89</v>
      </c>
      <c r="BI27" s="138" t="s">
        <v>90</v>
      </c>
      <c r="BJ27" s="36">
        <v>127</v>
      </c>
      <c r="BK27" s="36">
        <v>4</v>
      </c>
      <c r="BL27" s="37" t="b">
        <v>1</v>
      </c>
      <c r="BM27" s="34">
        <v>0</v>
      </c>
      <c r="BN27" s="38">
        <v>1.5625E-2</v>
      </c>
      <c r="BO27" t="str">
        <f t="shared" si="0"/>
        <v>2014</v>
      </c>
      <c r="BP27">
        <f t="shared" si="1"/>
        <v>0</v>
      </c>
      <c r="BQ27">
        <f t="shared" si="2"/>
        <v>0</v>
      </c>
    </row>
    <row r="28" spans="1:69" ht="18.75" customHeight="1" x14ac:dyDescent="0.35">
      <c r="A28" s="20" t="s">
        <v>172</v>
      </c>
      <c r="B28" s="20" t="s">
        <v>65</v>
      </c>
      <c r="C28" s="20" t="s">
        <v>718</v>
      </c>
      <c r="D28" s="20" t="s">
        <v>67</v>
      </c>
      <c r="E28" s="20" t="s">
        <v>66</v>
      </c>
      <c r="F28" s="20">
        <v>0</v>
      </c>
      <c r="G28" s="20" t="s">
        <v>67</v>
      </c>
      <c r="H28" s="21">
        <v>0</v>
      </c>
      <c r="I28" s="22" t="s">
        <v>67</v>
      </c>
      <c r="J28" s="21">
        <v>0</v>
      </c>
      <c r="K28" s="20" t="s">
        <v>67</v>
      </c>
      <c r="L28" s="20" t="s">
        <v>68</v>
      </c>
      <c r="M28" s="22" t="s">
        <v>69</v>
      </c>
      <c r="N28" s="22" t="s">
        <v>70</v>
      </c>
      <c r="O28" s="22" t="s">
        <v>71</v>
      </c>
      <c r="P28" s="22" t="s">
        <v>72</v>
      </c>
      <c r="Q28" s="23" t="s">
        <v>716</v>
      </c>
      <c r="R28" s="20" t="s">
        <v>67</v>
      </c>
      <c r="S28" s="20" t="s">
        <v>73</v>
      </c>
      <c r="T28" s="24"/>
      <c r="U28" s="20">
        <v>2072</v>
      </c>
      <c r="V28" s="20">
        <v>69</v>
      </c>
      <c r="W28" s="20">
        <v>6</v>
      </c>
      <c r="X28" s="25">
        <v>11</v>
      </c>
      <c r="Y28" s="26">
        <v>0</v>
      </c>
      <c r="Z28" s="20">
        <v>227</v>
      </c>
      <c r="AA28" s="20">
        <v>227</v>
      </c>
      <c r="AB28" s="20">
        <v>1665</v>
      </c>
      <c r="AC28" s="20">
        <v>1665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7">
        <v>0</v>
      </c>
      <c r="AM28" s="20">
        <v>0</v>
      </c>
      <c r="AN28" s="28">
        <v>0</v>
      </c>
      <c r="AO28" s="29">
        <v>0</v>
      </c>
      <c r="AP28" s="29">
        <v>0</v>
      </c>
      <c r="AQ28" s="29">
        <v>0</v>
      </c>
      <c r="AR28" s="29">
        <v>0</v>
      </c>
      <c r="AS28" s="29">
        <v>0</v>
      </c>
      <c r="AT28" s="29">
        <v>0</v>
      </c>
      <c r="AU28" s="30">
        <v>0</v>
      </c>
      <c r="AV28" s="30">
        <v>0</v>
      </c>
      <c r="AW28" s="31">
        <v>0</v>
      </c>
      <c r="AX28" s="29">
        <v>0</v>
      </c>
      <c r="AY28" s="29">
        <v>1</v>
      </c>
      <c r="AZ28" s="32" t="s">
        <v>68</v>
      </c>
      <c r="BA28" s="33">
        <v>0</v>
      </c>
      <c r="BB28" s="34">
        <v>0.15942028985507245</v>
      </c>
      <c r="BC28" s="20" t="s">
        <v>66</v>
      </c>
      <c r="BD28" s="20" t="s">
        <v>67</v>
      </c>
      <c r="BE28" s="35" t="s">
        <v>172</v>
      </c>
      <c r="BF28" s="36">
        <v>11399</v>
      </c>
      <c r="BG28" s="36">
        <v>102329</v>
      </c>
      <c r="BH28" s="138" t="s">
        <v>173</v>
      </c>
      <c r="BI28" s="138" t="s">
        <v>174</v>
      </c>
      <c r="BJ28" s="36">
        <v>2457</v>
      </c>
      <c r="BK28" s="36">
        <v>80</v>
      </c>
      <c r="BL28" s="37" t="b">
        <v>1</v>
      </c>
      <c r="BM28" s="34">
        <v>0.84330484330484334</v>
      </c>
      <c r="BN28" s="38">
        <v>9.6499692955522411E-4</v>
      </c>
      <c r="BO28" t="str">
        <f t="shared" si="0"/>
        <v>2019</v>
      </c>
      <c r="BP28">
        <f t="shared" si="1"/>
        <v>5</v>
      </c>
      <c r="BQ28">
        <f t="shared" si="2"/>
        <v>6</v>
      </c>
    </row>
    <row r="29" spans="1:69" ht="18.75" customHeight="1" x14ac:dyDescent="0.35">
      <c r="A29" s="20" t="s">
        <v>169</v>
      </c>
      <c r="B29" s="20" t="s">
        <v>65</v>
      </c>
      <c r="C29" s="20" t="s">
        <v>718</v>
      </c>
      <c r="D29" s="20" t="s">
        <v>67</v>
      </c>
      <c r="E29" s="20" t="s">
        <v>66</v>
      </c>
      <c r="F29" s="20">
        <v>0</v>
      </c>
      <c r="G29" s="20" t="s">
        <v>67</v>
      </c>
      <c r="H29" s="21">
        <v>0</v>
      </c>
      <c r="I29" s="22" t="s">
        <v>67</v>
      </c>
      <c r="J29" s="21">
        <v>0</v>
      </c>
      <c r="K29" s="20" t="s">
        <v>67</v>
      </c>
      <c r="L29" s="20" t="s">
        <v>68</v>
      </c>
      <c r="M29" s="22" t="s">
        <v>69</v>
      </c>
      <c r="N29" s="22" t="s">
        <v>70</v>
      </c>
      <c r="O29" s="22" t="s">
        <v>71</v>
      </c>
      <c r="P29" s="22" t="s">
        <v>72</v>
      </c>
      <c r="Q29" s="23" t="s">
        <v>716</v>
      </c>
      <c r="R29" s="20" t="s">
        <v>67</v>
      </c>
      <c r="S29" s="20" t="s">
        <v>73</v>
      </c>
      <c r="T29" s="24"/>
      <c r="U29" s="20">
        <v>1663</v>
      </c>
      <c r="V29" s="20">
        <v>55</v>
      </c>
      <c r="W29" s="20">
        <v>5</v>
      </c>
      <c r="X29" s="25">
        <v>10</v>
      </c>
      <c r="Y29" s="26">
        <v>0</v>
      </c>
      <c r="Z29" s="20">
        <v>1</v>
      </c>
      <c r="AA29" s="20">
        <v>1</v>
      </c>
      <c r="AB29" s="20">
        <v>1</v>
      </c>
      <c r="AC29" s="20">
        <v>1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7">
        <v>0</v>
      </c>
      <c r="AM29" s="20">
        <v>0</v>
      </c>
      <c r="AN29" s="28">
        <v>0</v>
      </c>
      <c r="AO29" s="29">
        <v>0</v>
      </c>
      <c r="AP29" s="29">
        <v>0</v>
      </c>
      <c r="AQ29" s="29">
        <v>0</v>
      </c>
      <c r="AR29" s="29">
        <v>0</v>
      </c>
      <c r="AS29" s="29">
        <v>0</v>
      </c>
      <c r="AT29" s="29">
        <v>0</v>
      </c>
      <c r="AU29" s="30">
        <v>0</v>
      </c>
      <c r="AV29" s="30">
        <v>0</v>
      </c>
      <c r="AW29" s="31">
        <v>0</v>
      </c>
      <c r="AX29" s="29">
        <v>0</v>
      </c>
      <c r="AY29" s="29">
        <v>1</v>
      </c>
      <c r="AZ29" s="32" t="s">
        <v>68</v>
      </c>
      <c r="BA29" s="33">
        <v>0</v>
      </c>
      <c r="BB29" s="34">
        <v>0.18181818181818182</v>
      </c>
      <c r="BC29" s="20" t="s">
        <v>66</v>
      </c>
      <c r="BD29" s="20" t="s">
        <v>67</v>
      </c>
      <c r="BE29" s="35" t="s">
        <v>169</v>
      </c>
      <c r="BF29" s="36">
        <v>19</v>
      </c>
      <c r="BG29" s="36">
        <v>64</v>
      </c>
      <c r="BH29" s="138" t="s">
        <v>170</v>
      </c>
      <c r="BI29" s="138" t="s">
        <v>171</v>
      </c>
      <c r="BJ29" s="36">
        <v>1663</v>
      </c>
      <c r="BK29" s="36">
        <v>54</v>
      </c>
      <c r="BL29" s="37" t="b">
        <v>1</v>
      </c>
      <c r="BM29" s="34">
        <v>1</v>
      </c>
      <c r="BN29" s="38">
        <v>0.52631578947368418</v>
      </c>
      <c r="BO29" t="str">
        <f t="shared" si="0"/>
        <v>2019</v>
      </c>
      <c r="BP29">
        <f t="shared" si="1"/>
        <v>4</v>
      </c>
      <c r="BQ29">
        <f t="shared" si="2"/>
        <v>4</v>
      </c>
    </row>
    <row r="30" spans="1:69" ht="18.75" customHeight="1" x14ac:dyDescent="0.35">
      <c r="A30" s="20" t="s">
        <v>91</v>
      </c>
      <c r="B30" s="20" t="s">
        <v>65</v>
      </c>
      <c r="C30" s="20" t="s">
        <v>715</v>
      </c>
      <c r="D30" s="20" t="s">
        <v>67</v>
      </c>
      <c r="E30" s="20" t="s">
        <v>66</v>
      </c>
      <c r="F30" s="20">
        <v>0</v>
      </c>
      <c r="G30" s="20" t="s">
        <v>67</v>
      </c>
      <c r="H30" s="21">
        <v>0</v>
      </c>
      <c r="I30" s="22" t="s">
        <v>67</v>
      </c>
      <c r="J30" s="21">
        <v>0</v>
      </c>
      <c r="K30" s="20" t="s">
        <v>67</v>
      </c>
      <c r="L30" s="20" t="s">
        <v>68</v>
      </c>
      <c r="M30" s="22" t="s">
        <v>69</v>
      </c>
      <c r="N30" s="22" t="s">
        <v>70</v>
      </c>
      <c r="O30" s="22" t="s">
        <v>71</v>
      </c>
      <c r="P30" s="22" t="s">
        <v>72</v>
      </c>
      <c r="Q30" s="23" t="s">
        <v>716</v>
      </c>
      <c r="R30" s="20" t="s">
        <v>67</v>
      </c>
      <c r="S30" s="20" t="s">
        <v>73</v>
      </c>
      <c r="T30" s="24"/>
      <c r="U30" s="20">
        <v>0</v>
      </c>
      <c r="V30" s="20">
        <v>1</v>
      </c>
      <c r="W30" s="20">
        <v>1</v>
      </c>
      <c r="X30" s="25">
        <v>2</v>
      </c>
      <c r="Y30" s="26">
        <v>0</v>
      </c>
      <c r="Z30" s="20">
        <v>1</v>
      </c>
      <c r="AA30" s="20">
        <v>1</v>
      </c>
      <c r="AB30" s="20">
        <v>6</v>
      </c>
      <c r="AC30" s="20">
        <v>6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7">
        <v>0</v>
      </c>
      <c r="AM30" s="20">
        <v>0</v>
      </c>
      <c r="AN30" s="28">
        <v>0</v>
      </c>
      <c r="AO30" s="29">
        <v>0</v>
      </c>
      <c r="AP30" s="29">
        <v>0</v>
      </c>
      <c r="AQ30" s="29">
        <v>0</v>
      </c>
      <c r="AR30" s="29">
        <v>0</v>
      </c>
      <c r="AS30" s="29">
        <v>0</v>
      </c>
      <c r="AT30" s="29">
        <v>0</v>
      </c>
      <c r="AU30" s="30">
        <v>0</v>
      </c>
      <c r="AV30" s="30">
        <v>0</v>
      </c>
      <c r="AW30" s="31">
        <v>0</v>
      </c>
      <c r="AX30" s="29">
        <v>0</v>
      </c>
      <c r="AY30" s="29">
        <v>1</v>
      </c>
      <c r="AZ30" s="32" t="s">
        <v>68</v>
      </c>
      <c r="BA30" s="33">
        <v>0</v>
      </c>
      <c r="BB30" s="34">
        <v>2</v>
      </c>
      <c r="BC30" s="20" t="s">
        <v>66</v>
      </c>
      <c r="BD30" s="20" t="s">
        <v>67</v>
      </c>
      <c r="BE30" s="35" t="s">
        <v>91</v>
      </c>
      <c r="BF30" s="36">
        <v>33</v>
      </c>
      <c r="BG30" s="36">
        <v>98</v>
      </c>
      <c r="BH30" s="138" t="s">
        <v>92</v>
      </c>
      <c r="BI30" s="138" t="s">
        <v>93</v>
      </c>
      <c r="BJ30" s="36">
        <v>714</v>
      </c>
      <c r="BK30" s="36">
        <v>23</v>
      </c>
      <c r="BL30" s="37" t="b">
        <v>1</v>
      </c>
      <c r="BM30" s="34">
        <v>0</v>
      </c>
      <c r="BN30" s="38">
        <v>6.0606060606060608E-2</v>
      </c>
      <c r="BO30" t="str">
        <f t="shared" si="0"/>
        <v>2016</v>
      </c>
      <c r="BP30">
        <f t="shared" si="1"/>
        <v>0</v>
      </c>
      <c r="BQ30">
        <f t="shared" si="2"/>
        <v>1</v>
      </c>
    </row>
    <row r="31" spans="1:69" ht="18.75" customHeight="1" x14ac:dyDescent="0.35">
      <c r="A31" s="20" t="s">
        <v>154</v>
      </c>
      <c r="B31" s="20" t="s">
        <v>65</v>
      </c>
      <c r="C31" s="20" t="s">
        <v>468</v>
      </c>
      <c r="D31" s="20" t="s">
        <v>67</v>
      </c>
      <c r="E31" s="20" t="s">
        <v>66</v>
      </c>
      <c r="F31" s="20">
        <v>0</v>
      </c>
      <c r="G31" s="20" t="s">
        <v>67</v>
      </c>
      <c r="H31" s="21">
        <v>0</v>
      </c>
      <c r="I31" s="22" t="s">
        <v>67</v>
      </c>
      <c r="J31" s="21">
        <v>0</v>
      </c>
      <c r="K31" s="20" t="s">
        <v>67</v>
      </c>
      <c r="L31" s="20" t="s">
        <v>68</v>
      </c>
      <c r="M31" s="22" t="s">
        <v>69</v>
      </c>
      <c r="N31" s="22" t="s">
        <v>70</v>
      </c>
      <c r="O31" s="22" t="s">
        <v>71</v>
      </c>
      <c r="P31" s="22" t="s">
        <v>72</v>
      </c>
      <c r="Q31" s="23" t="s">
        <v>716</v>
      </c>
      <c r="R31" s="20" t="s">
        <v>67</v>
      </c>
      <c r="S31" s="20" t="s">
        <v>73</v>
      </c>
      <c r="T31" s="24"/>
      <c r="U31" s="20">
        <v>469</v>
      </c>
      <c r="V31" s="20">
        <v>16</v>
      </c>
      <c r="W31" s="20">
        <v>2</v>
      </c>
      <c r="X31" s="25">
        <v>2</v>
      </c>
      <c r="Y31" s="26">
        <v>0</v>
      </c>
      <c r="Z31" s="20">
        <v>5</v>
      </c>
      <c r="AA31" s="20">
        <v>5</v>
      </c>
      <c r="AB31" s="20">
        <v>23</v>
      </c>
      <c r="AC31" s="20">
        <v>23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7">
        <v>0</v>
      </c>
      <c r="AM31" s="20">
        <v>0</v>
      </c>
      <c r="AN31" s="28">
        <v>0</v>
      </c>
      <c r="AO31" s="29">
        <v>0</v>
      </c>
      <c r="AP31" s="29">
        <v>0</v>
      </c>
      <c r="AQ31" s="29">
        <v>0</v>
      </c>
      <c r="AR31" s="29">
        <v>0</v>
      </c>
      <c r="AS31" s="29">
        <v>0</v>
      </c>
      <c r="AT31" s="29">
        <v>0</v>
      </c>
      <c r="AU31" s="30">
        <v>0</v>
      </c>
      <c r="AV31" s="30">
        <v>0</v>
      </c>
      <c r="AW31" s="31">
        <v>0</v>
      </c>
      <c r="AX31" s="29">
        <v>0</v>
      </c>
      <c r="AY31" s="29">
        <v>1</v>
      </c>
      <c r="AZ31" s="32" t="s">
        <v>68</v>
      </c>
      <c r="BA31" s="33">
        <v>0</v>
      </c>
      <c r="BB31" s="34">
        <v>0.125</v>
      </c>
      <c r="BC31" s="20" t="s">
        <v>66</v>
      </c>
      <c r="BD31" s="20" t="s">
        <v>67</v>
      </c>
      <c r="BE31" s="35" t="s">
        <v>154</v>
      </c>
      <c r="BF31" s="36">
        <v>89</v>
      </c>
      <c r="BG31" s="36">
        <v>404</v>
      </c>
      <c r="BH31" s="138" t="s">
        <v>155</v>
      </c>
      <c r="BI31" s="138" t="s">
        <v>156</v>
      </c>
      <c r="BJ31" s="36">
        <v>2003</v>
      </c>
      <c r="BK31" s="36">
        <v>65</v>
      </c>
      <c r="BL31" s="37" t="b">
        <v>1</v>
      </c>
      <c r="BM31" s="34">
        <v>0.23414877683474788</v>
      </c>
      <c r="BN31" s="38">
        <v>2.247191011235955E-2</v>
      </c>
      <c r="BO31" t="str">
        <f t="shared" si="0"/>
        <v>2018</v>
      </c>
      <c r="BP31">
        <f t="shared" si="1"/>
        <v>1</v>
      </c>
      <c r="BQ31">
        <f t="shared" si="2"/>
        <v>5</v>
      </c>
    </row>
    <row r="32" spans="1:69" ht="18.75" customHeight="1" x14ac:dyDescent="0.35">
      <c r="A32" s="20" t="s">
        <v>97</v>
      </c>
      <c r="B32" s="20" t="s">
        <v>65</v>
      </c>
      <c r="C32" s="20" t="s">
        <v>715</v>
      </c>
      <c r="D32" s="20" t="s">
        <v>67</v>
      </c>
      <c r="E32" s="20" t="s">
        <v>66</v>
      </c>
      <c r="F32" s="20">
        <v>0</v>
      </c>
      <c r="G32" s="20" t="s">
        <v>67</v>
      </c>
      <c r="H32" s="21">
        <v>0</v>
      </c>
      <c r="I32" s="22" t="s">
        <v>67</v>
      </c>
      <c r="J32" s="21">
        <v>0</v>
      </c>
      <c r="K32" s="20" t="s">
        <v>67</v>
      </c>
      <c r="L32" s="20" t="s">
        <v>68</v>
      </c>
      <c r="M32" s="22" t="s">
        <v>69</v>
      </c>
      <c r="N32" s="22" t="s">
        <v>70</v>
      </c>
      <c r="O32" s="22" t="s">
        <v>71</v>
      </c>
      <c r="P32" s="22" t="s">
        <v>72</v>
      </c>
      <c r="Q32" s="23" t="s">
        <v>716</v>
      </c>
      <c r="R32" s="20" t="s">
        <v>67</v>
      </c>
      <c r="S32" s="20" t="s">
        <v>73</v>
      </c>
      <c r="T32" s="24"/>
      <c r="U32" s="20">
        <v>1</v>
      </c>
      <c r="V32" s="20">
        <v>1</v>
      </c>
      <c r="W32" s="20">
        <v>1</v>
      </c>
      <c r="X32" s="25">
        <v>3</v>
      </c>
      <c r="Y32" s="26">
        <v>0</v>
      </c>
      <c r="Z32" s="20">
        <v>3</v>
      </c>
      <c r="AA32" s="20">
        <v>3</v>
      </c>
      <c r="AB32" s="20">
        <v>17</v>
      </c>
      <c r="AC32" s="20">
        <v>17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7">
        <v>0</v>
      </c>
      <c r="AM32" s="20">
        <v>0</v>
      </c>
      <c r="AN32" s="28">
        <v>0</v>
      </c>
      <c r="AO32" s="29">
        <v>0</v>
      </c>
      <c r="AP32" s="29">
        <v>0</v>
      </c>
      <c r="AQ32" s="29">
        <v>0</v>
      </c>
      <c r="AR32" s="29">
        <v>0</v>
      </c>
      <c r="AS32" s="29">
        <v>0</v>
      </c>
      <c r="AT32" s="29">
        <v>0</v>
      </c>
      <c r="AU32" s="30">
        <v>0</v>
      </c>
      <c r="AV32" s="30">
        <v>0</v>
      </c>
      <c r="AW32" s="31">
        <v>0</v>
      </c>
      <c r="AX32" s="29">
        <v>0</v>
      </c>
      <c r="AY32" s="29">
        <v>1</v>
      </c>
      <c r="AZ32" s="32" t="s">
        <v>68</v>
      </c>
      <c r="BA32" s="33">
        <v>0</v>
      </c>
      <c r="BB32" s="34">
        <v>3</v>
      </c>
      <c r="BC32" s="20" t="s">
        <v>66</v>
      </c>
      <c r="BD32" s="20" t="s">
        <v>67</v>
      </c>
      <c r="BE32" s="35" t="s">
        <v>97</v>
      </c>
      <c r="BF32" s="36">
        <v>98</v>
      </c>
      <c r="BG32" s="36">
        <v>172</v>
      </c>
      <c r="BH32" s="138" t="s">
        <v>98</v>
      </c>
      <c r="BI32" s="138" t="s">
        <v>99</v>
      </c>
      <c r="BJ32" s="36">
        <v>1288</v>
      </c>
      <c r="BK32" s="36">
        <v>42</v>
      </c>
      <c r="BL32" s="37" t="b">
        <v>1</v>
      </c>
      <c r="BM32" s="34">
        <v>7.7639751552795026E-4</v>
      </c>
      <c r="BN32" s="38">
        <v>3.0612244897959183E-2</v>
      </c>
      <c r="BO32" t="str">
        <f t="shared" si="0"/>
        <v>2019</v>
      </c>
      <c r="BP32">
        <f t="shared" si="1"/>
        <v>0</v>
      </c>
      <c r="BQ32">
        <f t="shared" si="2"/>
        <v>3</v>
      </c>
    </row>
    <row r="33" spans="1:69" ht="18.75" customHeight="1" x14ac:dyDescent="0.35">
      <c r="A33" s="20" t="s">
        <v>109</v>
      </c>
      <c r="B33" s="20" t="s">
        <v>65</v>
      </c>
      <c r="C33" s="20" t="s">
        <v>715</v>
      </c>
      <c r="D33" s="20" t="s">
        <v>67</v>
      </c>
      <c r="E33" s="20" t="s">
        <v>66</v>
      </c>
      <c r="F33" s="20">
        <v>0</v>
      </c>
      <c r="G33" s="20" t="s">
        <v>67</v>
      </c>
      <c r="H33" s="21">
        <v>0</v>
      </c>
      <c r="I33" s="22" t="s">
        <v>67</v>
      </c>
      <c r="J33" s="21">
        <v>0</v>
      </c>
      <c r="K33" s="20" t="s">
        <v>67</v>
      </c>
      <c r="L33" s="20" t="s">
        <v>68</v>
      </c>
      <c r="M33" s="22" t="s">
        <v>69</v>
      </c>
      <c r="N33" s="22" t="s">
        <v>70</v>
      </c>
      <c r="O33" s="22" t="s">
        <v>71</v>
      </c>
      <c r="P33" s="22" t="s">
        <v>72</v>
      </c>
      <c r="Q33" s="23" t="s">
        <v>716</v>
      </c>
      <c r="R33" s="20" t="s">
        <v>67</v>
      </c>
      <c r="S33" s="20" t="s">
        <v>73</v>
      </c>
      <c r="T33" s="24"/>
      <c r="U33" s="20">
        <v>8</v>
      </c>
      <c r="V33" s="20">
        <v>1</v>
      </c>
      <c r="W33" s="20">
        <v>1</v>
      </c>
      <c r="X33" s="25">
        <v>2</v>
      </c>
      <c r="Y33" s="26">
        <v>0</v>
      </c>
      <c r="Z33" s="20">
        <v>2</v>
      </c>
      <c r="AA33" s="20">
        <v>2</v>
      </c>
      <c r="AB33" s="20">
        <v>4</v>
      </c>
      <c r="AC33" s="20">
        <v>4</v>
      </c>
      <c r="AD33" s="20">
        <v>0</v>
      </c>
      <c r="AE33" s="20">
        <v>0</v>
      </c>
      <c r="AF33" s="20">
        <v>0</v>
      </c>
      <c r="AG33" s="20">
        <v>0</v>
      </c>
      <c r="AH33" s="20">
        <v>0</v>
      </c>
      <c r="AI33" s="20">
        <v>0</v>
      </c>
      <c r="AJ33" s="20">
        <v>0</v>
      </c>
      <c r="AK33" s="20">
        <v>0</v>
      </c>
      <c r="AL33" s="27">
        <v>0</v>
      </c>
      <c r="AM33" s="20">
        <v>0</v>
      </c>
      <c r="AN33" s="28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30">
        <v>0</v>
      </c>
      <c r="AV33" s="30">
        <v>0</v>
      </c>
      <c r="AW33" s="31">
        <v>0</v>
      </c>
      <c r="AX33" s="29">
        <v>0</v>
      </c>
      <c r="AY33" s="29">
        <v>1</v>
      </c>
      <c r="AZ33" s="32" t="s">
        <v>68</v>
      </c>
      <c r="BA33" s="33">
        <v>0</v>
      </c>
      <c r="BB33" s="34">
        <v>2</v>
      </c>
      <c r="BC33" s="20" t="s">
        <v>66</v>
      </c>
      <c r="BD33" s="20" t="s">
        <v>67</v>
      </c>
      <c r="BE33" s="35" t="s">
        <v>109</v>
      </c>
      <c r="BF33" s="36">
        <v>105</v>
      </c>
      <c r="BG33" s="36">
        <v>11857</v>
      </c>
      <c r="BH33" s="138" t="s">
        <v>110</v>
      </c>
      <c r="BI33" s="138" t="s">
        <v>111</v>
      </c>
      <c r="BJ33" s="36">
        <v>856</v>
      </c>
      <c r="BK33" s="36">
        <v>28</v>
      </c>
      <c r="BL33" s="37" t="b">
        <v>1</v>
      </c>
      <c r="BM33" s="34">
        <v>9.3457943925233638E-3</v>
      </c>
      <c r="BN33" s="38">
        <v>1.9047619047619049E-2</v>
      </c>
      <c r="BO33" t="str">
        <f t="shared" si="0"/>
        <v>2018</v>
      </c>
      <c r="BP33">
        <f t="shared" si="1"/>
        <v>0</v>
      </c>
      <c r="BQ33">
        <f t="shared" si="2"/>
        <v>2</v>
      </c>
    </row>
    <row r="34" spans="1:69" ht="18.75" customHeight="1" x14ac:dyDescent="0.35">
      <c r="A34" s="20" t="s">
        <v>127</v>
      </c>
      <c r="B34" s="20" t="s">
        <v>65</v>
      </c>
      <c r="C34" s="20" t="s">
        <v>717</v>
      </c>
      <c r="D34" s="20" t="s">
        <v>67</v>
      </c>
      <c r="E34" s="20" t="s">
        <v>66</v>
      </c>
      <c r="F34" s="20">
        <v>0</v>
      </c>
      <c r="G34" s="20" t="s">
        <v>67</v>
      </c>
      <c r="H34" s="21">
        <v>0</v>
      </c>
      <c r="I34" s="22" t="s">
        <v>67</v>
      </c>
      <c r="J34" s="21">
        <v>0</v>
      </c>
      <c r="K34" s="20" t="s">
        <v>67</v>
      </c>
      <c r="L34" s="20" t="s">
        <v>68</v>
      </c>
      <c r="M34" s="22" t="s">
        <v>69</v>
      </c>
      <c r="N34" s="22" t="s">
        <v>70</v>
      </c>
      <c r="O34" s="22" t="s">
        <v>71</v>
      </c>
      <c r="P34" s="22" t="s">
        <v>72</v>
      </c>
      <c r="Q34" s="23" t="s">
        <v>716</v>
      </c>
      <c r="R34" s="20" t="s">
        <v>67</v>
      </c>
      <c r="S34" s="20" t="s">
        <v>73</v>
      </c>
      <c r="T34" s="24"/>
      <c r="U34" s="20">
        <v>29</v>
      </c>
      <c r="V34" s="20">
        <v>1</v>
      </c>
      <c r="W34" s="20">
        <v>1</v>
      </c>
      <c r="X34" s="25">
        <v>2</v>
      </c>
      <c r="Y34" s="26">
        <v>0</v>
      </c>
      <c r="Z34" s="20">
        <v>1</v>
      </c>
      <c r="AA34" s="20">
        <v>1</v>
      </c>
      <c r="AB34" s="20">
        <v>3</v>
      </c>
      <c r="AC34" s="20">
        <v>3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7">
        <v>0</v>
      </c>
      <c r="AM34" s="20">
        <v>0</v>
      </c>
      <c r="AN34" s="28">
        <v>0</v>
      </c>
      <c r="AO34" s="29">
        <v>0</v>
      </c>
      <c r="AP34" s="29">
        <v>0</v>
      </c>
      <c r="AQ34" s="29">
        <v>0</v>
      </c>
      <c r="AR34" s="29">
        <v>0</v>
      </c>
      <c r="AS34" s="29">
        <v>0</v>
      </c>
      <c r="AT34" s="29">
        <v>0</v>
      </c>
      <c r="AU34" s="30">
        <v>0</v>
      </c>
      <c r="AV34" s="30">
        <v>0</v>
      </c>
      <c r="AW34" s="31">
        <v>0</v>
      </c>
      <c r="AX34" s="29">
        <v>0</v>
      </c>
      <c r="AY34" s="29">
        <v>1</v>
      </c>
      <c r="AZ34" s="32" t="s">
        <v>68</v>
      </c>
      <c r="BA34" s="33">
        <v>0</v>
      </c>
      <c r="BB34" s="34">
        <v>2</v>
      </c>
      <c r="BC34" s="20" t="s">
        <v>66</v>
      </c>
      <c r="BD34" s="20" t="s">
        <v>67</v>
      </c>
      <c r="BE34" s="35" t="s">
        <v>127</v>
      </c>
      <c r="BF34" s="36">
        <v>136</v>
      </c>
      <c r="BG34" s="36">
        <v>223</v>
      </c>
      <c r="BH34" s="138" t="s">
        <v>128</v>
      </c>
      <c r="BI34" s="138" t="s">
        <v>129</v>
      </c>
      <c r="BJ34" s="36">
        <v>1882</v>
      </c>
      <c r="BK34" s="36">
        <v>61</v>
      </c>
      <c r="BL34" s="37" t="b">
        <v>1</v>
      </c>
      <c r="BM34" s="34">
        <v>1.5409139213602551E-2</v>
      </c>
      <c r="BN34" s="38">
        <v>1.4705882352941176E-2</v>
      </c>
      <c r="BO34" t="str">
        <f t="shared" si="0"/>
        <v>2019</v>
      </c>
      <c r="BP34">
        <f t="shared" si="1"/>
        <v>0</v>
      </c>
      <c r="BQ34">
        <f t="shared" si="2"/>
        <v>5</v>
      </c>
    </row>
    <row r="35" spans="1:69" ht="18.75" customHeight="1" x14ac:dyDescent="0.35">
      <c r="A35" s="20" t="s">
        <v>118</v>
      </c>
      <c r="B35" s="20" t="s">
        <v>65</v>
      </c>
      <c r="C35" s="20" t="s">
        <v>717</v>
      </c>
      <c r="D35" s="20" t="s">
        <v>67</v>
      </c>
      <c r="E35" s="20" t="s">
        <v>66</v>
      </c>
      <c r="F35" s="20">
        <v>0</v>
      </c>
      <c r="G35" s="20" t="s">
        <v>67</v>
      </c>
      <c r="H35" s="21">
        <v>0</v>
      </c>
      <c r="I35" s="22" t="s">
        <v>67</v>
      </c>
      <c r="J35" s="21">
        <v>0</v>
      </c>
      <c r="K35" s="20" t="s">
        <v>67</v>
      </c>
      <c r="L35" s="20" t="s">
        <v>68</v>
      </c>
      <c r="M35" s="22" t="s">
        <v>69</v>
      </c>
      <c r="N35" s="22" t="s">
        <v>70</v>
      </c>
      <c r="O35" s="22" t="s">
        <v>71</v>
      </c>
      <c r="P35" s="22" t="s">
        <v>72</v>
      </c>
      <c r="Q35" s="23" t="s">
        <v>716</v>
      </c>
      <c r="R35" s="20" t="s">
        <v>67</v>
      </c>
      <c r="S35" s="20" t="s">
        <v>73</v>
      </c>
      <c r="T35" s="24"/>
      <c r="U35" s="20">
        <v>13</v>
      </c>
      <c r="V35" s="20">
        <v>1</v>
      </c>
      <c r="W35" s="20">
        <v>1</v>
      </c>
      <c r="X35" s="25">
        <v>2</v>
      </c>
      <c r="Y35" s="26">
        <v>0</v>
      </c>
      <c r="Z35" s="20">
        <v>18</v>
      </c>
      <c r="AA35" s="20">
        <v>18</v>
      </c>
      <c r="AB35" s="20">
        <v>129</v>
      </c>
      <c r="AC35" s="20">
        <v>129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7">
        <v>0</v>
      </c>
      <c r="AM35" s="20">
        <v>0</v>
      </c>
      <c r="AN35" s="28">
        <v>0</v>
      </c>
      <c r="AO35" s="29">
        <v>0</v>
      </c>
      <c r="AP35" s="29">
        <v>0</v>
      </c>
      <c r="AQ35" s="29">
        <v>0</v>
      </c>
      <c r="AR35" s="29">
        <v>0</v>
      </c>
      <c r="AS35" s="29">
        <v>0</v>
      </c>
      <c r="AT35" s="29">
        <v>0</v>
      </c>
      <c r="AU35" s="30">
        <v>0</v>
      </c>
      <c r="AV35" s="30">
        <v>0</v>
      </c>
      <c r="AW35" s="31">
        <v>0</v>
      </c>
      <c r="AX35" s="29">
        <v>0</v>
      </c>
      <c r="AY35" s="29">
        <v>1</v>
      </c>
      <c r="AZ35" s="32" t="s">
        <v>68</v>
      </c>
      <c r="BA35" s="33">
        <v>0</v>
      </c>
      <c r="BB35" s="34">
        <v>2</v>
      </c>
      <c r="BC35" s="20" t="s">
        <v>66</v>
      </c>
      <c r="BD35" s="20" t="s">
        <v>67</v>
      </c>
      <c r="BE35" s="35" t="s">
        <v>118</v>
      </c>
      <c r="BF35" s="36">
        <v>81</v>
      </c>
      <c r="BG35" s="36">
        <v>489</v>
      </c>
      <c r="BH35" s="138" t="s">
        <v>119</v>
      </c>
      <c r="BI35" s="138" t="s">
        <v>120</v>
      </c>
      <c r="BJ35" s="36">
        <v>703</v>
      </c>
      <c r="BK35" s="36">
        <v>23</v>
      </c>
      <c r="BL35" s="37" t="b">
        <v>1</v>
      </c>
      <c r="BM35" s="34">
        <v>1.849217638691323E-2</v>
      </c>
      <c r="BN35" s="38">
        <v>2.4691358024691357E-2</v>
      </c>
      <c r="BO35" t="str">
        <f t="shared" si="0"/>
        <v>2016</v>
      </c>
      <c r="BP35">
        <f t="shared" si="1"/>
        <v>0</v>
      </c>
      <c r="BQ35">
        <f t="shared" si="2"/>
        <v>1</v>
      </c>
    </row>
    <row r="36" spans="1:69" ht="18.75" customHeight="1" x14ac:dyDescent="0.35">
      <c r="A36" s="39" t="s">
        <v>233</v>
      </c>
      <c r="B36" s="39" t="s">
        <v>176</v>
      </c>
      <c r="C36" s="39" t="s">
        <v>717</v>
      </c>
      <c r="D36" s="39" t="s">
        <v>67</v>
      </c>
      <c r="E36" s="39" t="s">
        <v>66</v>
      </c>
      <c r="F36" s="39">
        <v>1</v>
      </c>
      <c r="G36" s="39" t="s">
        <v>719</v>
      </c>
      <c r="H36" s="40">
        <v>0</v>
      </c>
      <c r="I36" s="41" t="s">
        <v>67</v>
      </c>
      <c r="J36" s="21">
        <v>1</v>
      </c>
      <c r="K36" s="20" t="s">
        <v>719</v>
      </c>
      <c r="L36" s="42">
        <v>1</v>
      </c>
      <c r="M36" s="41" t="s">
        <v>69</v>
      </c>
      <c r="N36" s="41" t="s">
        <v>70</v>
      </c>
      <c r="O36" s="41" t="s">
        <v>177</v>
      </c>
      <c r="P36" s="41" t="s">
        <v>178</v>
      </c>
      <c r="Q36" s="43" t="s">
        <v>720</v>
      </c>
      <c r="R36" s="39" t="s">
        <v>176</v>
      </c>
      <c r="S36" s="39" t="s">
        <v>721</v>
      </c>
      <c r="T36" s="24"/>
      <c r="U36" s="39">
        <v>12</v>
      </c>
      <c r="V36" s="39">
        <v>1</v>
      </c>
      <c r="W36" s="39">
        <v>1</v>
      </c>
      <c r="X36" s="45">
        <v>2</v>
      </c>
      <c r="Y36" s="46">
        <v>0.5</v>
      </c>
      <c r="Z36" s="39">
        <v>2</v>
      </c>
      <c r="AA36" s="39">
        <v>2</v>
      </c>
      <c r="AB36" s="39">
        <v>9</v>
      </c>
      <c r="AC36" s="39">
        <v>9</v>
      </c>
      <c r="AD36" s="39">
        <v>0</v>
      </c>
      <c r="AE36" s="39">
        <v>0</v>
      </c>
      <c r="AF36" s="39">
        <v>0</v>
      </c>
      <c r="AG36" s="39">
        <v>0</v>
      </c>
      <c r="AH36" s="39">
        <v>0</v>
      </c>
      <c r="AI36" s="39">
        <v>0</v>
      </c>
      <c r="AJ36" s="39">
        <v>0</v>
      </c>
      <c r="AK36" s="39">
        <v>1</v>
      </c>
      <c r="AL36" s="47">
        <v>0</v>
      </c>
      <c r="AM36" s="39">
        <v>1</v>
      </c>
      <c r="AN36" s="28">
        <v>1</v>
      </c>
      <c r="AO36" s="42">
        <v>0</v>
      </c>
      <c r="AP36" s="42">
        <v>0</v>
      </c>
      <c r="AQ36" s="42">
        <v>0</v>
      </c>
      <c r="AR36" s="42">
        <v>0.5</v>
      </c>
      <c r="AS36" s="42">
        <v>1</v>
      </c>
      <c r="AT36" s="42">
        <v>1</v>
      </c>
      <c r="AU36" s="30">
        <v>0.5</v>
      </c>
      <c r="AV36" s="30">
        <v>7.6923076923076927E-2</v>
      </c>
      <c r="AW36" s="31">
        <v>1</v>
      </c>
      <c r="AX36" s="42">
        <v>1</v>
      </c>
      <c r="AY36" s="42">
        <v>1</v>
      </c>
      <c r="AZ36" s="33">
        <v>0</v>
      </c>
      <c r="BA36" s="48">
        <v>1</v>
      </c>
      <c r="BB36" s="34">
        <v>2</v>
      </c>
      <c r="BC36" s="39" t="s">
        <v>66</v>
      </c>
      <c r="BD36" s="49" t="s">
        <v>180</v>
      </c>
      <c r="BE36" s="35" t="s">
        <v>233</v>
      </c>
      <c r="BF36" s="36">
        <v>86</v>
      </c>
      <c r="BG36" s="36">
        <v>232</v>
      </c>
      <c r="BH36" s="138" t="s">
        <v>234</v>
      </c>
      <c r="BI36" s="138" t="s">
        <v>235</v>
      </c>
      <c r="BJ36" s="36">
        <v>280</v>
      </c>
      <c r="BK36" s="36">
        <v>9</v>
      </c>
      <c r="BL36" s="37" t="b">
        <v>1</v>
      </c>
      <c r="BM36" s="34">
        <v>4.2857142857142858E-2</v>
      </c>
      <c r="BN36" s="38">
        <v>2.3255813953488372E-2</v>
      </c>
      <c r="BO36" t="str">
        <f t="shared" si="0"/>
        <v>2017</v>
      </c>
      <c r="BP36">
        <f t="shared" si="1"/>
        <v>0</v>
      </c>
      <c r="BQ36">
        <f t="shared" si="2"/>
        <v>0</v>
      </c>
    </row>
    <row r="37" spans="1:69" ht="18.75" customHeight="1" x14ac:dyDescent="0.35">
      <c r="A37" s="39" t="s">
        <v>209</v>
      </c>
      <c r="B37" s="39" t="s">
        <v>176</v>
      </c>
      <c r="C37" s="39" t="s">
        <v>715</v>
      </c>
      <c r="D37" s="39" t="s">
        <v>67</v>
      </c>
      <c r="E37" s="39" t="s">
        <v>66</v>
      </c>
      <c r="F37" s="39">
        <v>1</v>
      </c>
      <c r="G37" s="39" t="s">
        <v>719</v>
      </c>
      <c r="H37" s="40">
        <v>0</v>
      </c>
      <c r="I37" s="41" t="s">
        <v>67</v>
      </c>
      <c r="J37" s="40">
        <v>1</v>
      </c>
      <c r="K37" s="20" t="s">
        <v>719</v>
      </c>
      <c r="L37" s="42">
        <v>1</v>
      </c>
      <c r="M37" s="41" t="s">
        <v>69</v>
      </c>
      <c r="N37" s="41" t="s">
        <v>70</v>
      </c>
      <c r="O37" s="41" t="s">
        <v>177</v>
      </c>
      <c r="P37" s="41" t="s">
        <v>178</v>
      </c>
      <c r="Q37" s="43" t="s">
        <v>720</v>
      </c>
      <c r="R37" s="39" t="s">
        <v>176</v>
      </c>
      <c r="S37" s="44" t="s">
        <v>179</v>
      </c>
      <c r="T37" s="24"/>
      <c r="U37" s="39">
        <v>4</v>
      </c>
      <c r="V37" s="39">
        <v>1</v>
      </c>
      <c r="W37" s="39">
        <v>1</v>
      </c>
      <c r="X37" s="45">
        <v>2</v>
      </c>
      <c r="Y37" s="46">
        <v>0.5</v>
      </c>
      <c r="Z37" s="39">
        <v>3</v>
      </c>
      <c r="AA37" s="39">
        <v>3</v>
      </c>
      <c r="AB37" s="39">
        <v>28</v>
      </c>
      <c r="AC37" s="39">
        <v>31</v>
      </c>
      <c r="AD37" s="39">
        <v>0</v>
      </c>
      <c r="AE37" s="39">
        <v>0</v>
      </c>
      <c r="AF37" s="39">
        <v>0</v>
      </c>
      <c r="AG37" s="39">
        <v>0</v>
      </c>
      <c r="AH37" s="39">
        <v>6</v>
      </c>
      <c r="AI37" s="39">
        <v>3</v>
      </c>
      <c r="AJ37" s="39">
        <v>0</v>
      </c>
      <c r="AK37" s="39">
        <v>0</v>
      </c>
      <c r="AL37" s="47">
        <v>6</v>
      </c>
      <c r="AM37" s="39">
        <v>3</v>
      </c>
      <c r="AN37" s="28">
        <v>9</v>
      </c>
      <c r="AO37" s="42">
        <v>3</v>
      </c>
      <c r="AP37" s="42">
        <v>6</v>
      </c>
      <c r="AQ37" s="42">
        <v>6</v>
      </c>
      <c r="AR37" s="42">
        <v>1.5</v>
      </c>
      <c r="AS37" s="42">
        <v>3</v>
      </c>
      <c r="AT37" s="42">
        <v>3</v>
      </c>
      <c r="AU37" s="30">
        <v>4.5</v>
      </c>
      <c r="AV37" s="30">
        <v>1.8</v>
      </c>
      <c r="AW37" s="31">
        <v>9</v>
      </c>
      <c r="AX37" s="42">
        <v>9</v>
      </c>
      <c r="AY37" s="42">
        <v>1</v>
      </c>
      <c r="AZ37" s="33">
        <v>0.66666666666666663</v>
      </c>
      <c r="BA37" s="48">
        <v>1</v>
      </c>
      <c r="BB37" s="34">
        <v>2</v>
      </c>
      <c r="BC37" s="39" t="s">
        <v>66</v>
      </c>
      <c r="BD37" s="49" t="s">
        <v>180</v>
      </c>
      <c r="BE37" s="35" t="s">
        <v>209</v>
      </c>
      <c r="BF37" s="36">
        <v>1664</v>
      </c>
      <c r="BG37" s="36">
        <v>16720</v>
      </c>
      <c r="BH37" s="138" t="s">
        <v>210</v>
      </c>
      <c r="BI37" s="138" t="s">
        <v>211</v>
      </c>
      <c r="BJ37" s="36">
        <v>1365</v>
      </c>
      <c r="BK37" s="36">
        <v>44</v>
      </c>
      <c r="BL37" s="37" t="b">
        <v>1</v>
      </c>
      <c r="BM37" s="34">
        <v>2.9304029304029304E-3</v>
      </c>
      <c r="BN37" s="38">
        <v>1.201923076923077E-3</v>
      </c>
      <c r="BO37" t="str">
        <f t="shared" si="0"/>
        <v>2019</v>
      </c>
      <c r="BP37">
        <f t="shared" si="1"/>
        <v>0</v>
      </c>
      <c r="BQ37">
        <f t="shared" si="2"/>
        <v>3</v>
      </c>
    </row>
    <row r="38" spans="1:69" ht="18.75" customHeight="1" x14ac:dyDescent="0.35">
      <c r="A38" s="39" t="s">
        <v>304</v>
      </c>
      <c r="B38" s="39" t="s">
        <v>176</v>
      </c>
      <c r="C38" s="39" t="s">
        <v>717</v>
      </c>
      <c r="D38" s="39" t="s">
        <v>67</v>
      </c>
      <c r="E38" s="39" t="s">
        <v>66</v>
      </c>
      <c r="F38" s="39">
        <v>1</v>
      </c>
      <c r="G38" s="39" t="s">
        <v>719</v>
      </c>
      <c r="H38" s="40">
        <v>0</v>
      </c>
      <c r="I38" s="41" t="s">
        <v>67</v>
      </c>
      <c r="J38" s="40">
        <v>1</v>
      </c>
      <c r="K38" s="20" t="s">
        <v>719</v>
      </c>
      <c r="L38" s="42">
        <v>1</v>
      </c>
      <c r="M38" s="41" t="s">
        <v>69</v>
      </c>
      <c r="N38" s="41" t="s">
        <v>70</v>
      </c>
      <c r="O38" s="41" t="s">
        <v>177</v>
      </c>
      <c r="P38" s="41" t="s">
        <v>178</v>
      </c>
      <c r="Q38" s="43" t="s">
        <v>720</v>
      </c>
      <c r="R38" s="39" t="s">
        <v>176</v>
      </c>
      <c r="S38" s="39" t="s">
        <v>721</v>
      </c>
      <c r="T38" s="24"/>
      <c r="U38" s="39">
        <v>292</v>
      </c>
      <c r="V38" s="39">
        <v>10</v>
      </c>
      <c r="W38" s="39">
        <v>1</v>
      </c>
      <c r="X38" s="45">
        <v>8</v>
      </c>
      <c r="Y38" s="46">
        <v>0.125</v>
      </c>
      <c r="Z38" s="39">
        <v>10</v>
      </c>
      <c r="AA38" s="39">
        <v>10</v>
      </c>
      <c r="AB38" s="39">
        <v>70</v>
      </c>
      <c r="AC38" s="39">
        <v>69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1</v>
      </c>
      <c r="AJ38" s="39">
        <v>0</v>
      </c>
      <c r="AK38" s="39">
        <v>0</v>
      </c>
      <c r="AL38" s="47">
        <v>0</v>
      </c>
      <c r="AM38" s="39">
        <v>1</v>
      </c>
      <c r="AN38" s="28">
        <v>1</v>
      </c>
      <c r="AO38" s="42">
        <v>0</v>
      </c>
      <c r="AP38" s="42">
        <v>0</v>
      </c>
      <c r="AQ38" s="42">
        <v>0</v>
      </c>
      <c r="AR38" s="42">
        <v>0.125</v>
      </c>
      <c r="AS38" s="42">
        <v>0.1</v>
      </c>
      <c r="AT38" s="42">
        <v>1</v>
      </c>
      <c r="AU38" s="30">
        <v>0.125</v>
      </c>
      <c r="AV38" s="30">
        <v>3.4129692832764505E-3</v>
      </c>
      <c r="AW38" s="31">
        <v>0.1</v>
      </c>
      <c r="AX38" s="42">
        <v>1</v>
      </c>
      <c r="AY38" s="42">
        <v>1</v>
      </c>
      <c r="AZ38" s="33">
        <v>0</v>
      </c>
      <c r="BA38" s="48">
        <v>0.1</v>
      </c>
      <c r="BB38" s="34">
        <v>0.8</v>
      </c>
      <c r="BC38" s="39" t="s">
        <v>66</v>
      </c>
      <c r="BD38" s="49" t="s">
        <v>180</v>
      </c>
      <c r="BE38" s="35" t="s">
        <v>304</v>
      </c>
      <c r="BF38" s="36">
        <v>1004</v>
      </c>
      <c r="BG38" s="36">
        <v>1785</v>
      </c>
      <c r="BH38" s="138" t="s">
        <v>305</v>
      </c>
      <c r="BI38" s="138" t="s">
        <v>306</v>
      </c>
      <c r="BJ38" s="36">
        <v>1110</v>
      </c>
      <c r="BK38" s="36">
        <v>36</v>
      </c>
      <c r="BL38" s="37" t="b">
        <v>1</v>
      </c>
      <c r="BM38" s="34">
        <v>0.26306306306306304</v>
      </c>
      <c r="BN38" s="38">
        <v>7.9681274900398405E-3</v>
      </c>
      <c r="BO38" t="str">
        <f t="shared" si="0"/>
        <v>2019</v>
      </c>
      <c r="BP38">
        <f t="shared" si="1"/>
        <v>0</v>
      </c>
      <c r="BQ38">
        <f t="shared" si="2"/>
        <v>3</v>
      </c>
    </row>
    <row r="39" spans="1:69" ht="18.75" customHeight="1" x14ac:dyDescent="0.35">
      <c r="A39" s="39" t="s">
        <v>320</v>
      </c>
      <c r="B39" s="39" t="s">
        <v>176</v>
      </c>
      <c r="C39" s="39" t="s">
        <v>468</v>
      </c>
      <c r="D39" s="39" t="s">
        <v>67</v>
      </c>
      <c r="E39" s="39" t="s">
        <v>66</v>
      </c>
      <c r="F39" s="39">
        <v>1</v>
      </c>
      <c r="G39" s="39" t="s">
        <v>719</v>
      </c>
      <c r="H39" s="40">
        <v>0</v>
      </c>
      <c r="I39" s="41" t="s">
        <v>67</v>
      </c>
      <c r="J39" s="40">
        <v>1</v>
      </c>
      <c r="K39" s="20" t="s">
        <v>719</v>
      </c>
      <c r="L39" s="42">
        <v>1</v>
      </c>
      <c r="M39" s="41" t="s">
        <v>69</v>
      </c>
      <c r="N39" s="41" t="s">
        <v>70</v>
      </c>
      <c r="O39" s="41" t="s">
        <v>177</v>
      </c>
      <c r="P39" s="41" t="s">
        <v>178</v>
      </c>
      <c r="Q39" s="43" t="s">
        <v>720</v>
      </c>
      <c r="R39" s="39" t="s">
        <v>176</v>
      </c>
      <c r="S39" s="39" t="s">
        <v>721</v>
      </c>
      <c r="T39" s="24"/>
      <c r="U39" s="39">
        <v>392</v>
      </c>
      <c r="V39" s="39">
        <v>13</v>
      </c>
      <c r="W39" s="39">
        <v>2</v>
      </c>
      <c r="X39" s="45">
        <v>5</v>
      </c>
      <c r="Y39" s="46">
        <v>0.2</v>
      </c>
      <c r="Z39" s="39">
        <v>41</v>
      </c>
      <c r="AA39" s="39">
        <v>41</v>
      </c>
      <c r="AB39" s="39">
        <v>458</v>
      </c>
      <c r="AC39" s="39">
        <v>458</v>
      </c>
      <c r="AD39" s="39">
        <v>0</v>
      </c>
      <c r="AE39" s="39">
        <v>0</v>
      </c>
      <c r="AF39" s="39">
        <v>0</v>
      </c>
      <c r="AG39" s="39">
        <v>0</v>
      </c>
      <c r="AH39" s="39">
        <v>0</v>
      </c>
      <c r="AI39" s="39">
        <v>0</v>
      </c>
      <c r="AJ39" s="39">
        <v>3</v>
      </c>
      <c r="AK39" s="39">
        <v>0</v>
      </c>
      <c r="AL39" s="47">
        <v>0</v>
      </c>
      <c r="AM39" s="39">
        <v>3</v>
      </c>
      <c r="AN39" s="28">
        <v>3</v>
      </c>
      <c r="AO39" s="42">
        <v>0</v>
      </c>
      <c r="AP39" s="42">
        <v>0</v>
      </c>
      <c r="AQ39" s="42">
        <v>0</v>
      </c>
      <c r="AR39" s="42">
        <v>0.6</v>
      </c>
      <c r="AS39" s="42">
        <v>0.23076923076923</v>
      </c>
      <c r="AT39" s="42">
        <v>1.5</v>
      </c>
      <c r="AU39" s="30">
        <v>0.6</v>
      </c>
      <c r="AV39" s="30">
        <v>7.6335877862595417E-3</v>
      </c>
      <c r="AW39" s="31">
        <v>0.23076923076923</v>
      </c>
      <c r="AX39" s="42">
        <v>1.5</v>
      </c>
      <c r="AY39" s="42">
        <v>1</v>
      </c>
      <c r="AZ39" s="33">
        <v>0</v>
      </c>
      <c r="BA39" s="48">
        <v>7.6923076923076927E-2</v>
      </c>
      <c r="BB39" s="34">
        <v>0.38461538461538464</v>
      </c>
      <c r="BC39" s="39" t="s">
        <v>66</v>
      </c>
      <c r="BD39" s="49" t="s">
        <v>180</v>
      </c>
      <c r="BE39" s="35" t="s">
        <v>320</v>
      </c>
      <c r="BF39" s="36">
        <v>13797</v>
      </c>
      <c r="BG39" s="36">
        <v>123980</v>
      </c>
      <c r="BH39" s="138" t="s">
        <v>321</v>
      </c>
      <c r="BI39" s="138" t="s">
        <v>322</v>
      </c>
      <c r="BJ39" s="36">
        <v>3711</v>
      </c>
      <c r="BK39" s="36">
        <v>121</v>
      </c>
      <c r="BL39" s="37" t="b">
        <v>1</v>
      </c>
      <c r="BM39" s="34">
        <v>0.10563190514686069</v>
      </c>
      <c r="BN39" s="38">
        <v>3.6239762267159525E-4</v>
      </c>
      <c r="BO39" t="str">
        <f t="shared" si="0"/>
        <v>2019</v>
      </c>
      <c r="BP39">
        <f t="shared" si="1"/>
        <v>1</v>
      </c>
      <c r="BQ39">
        <f t="shared" si="2"/>
        <v>10</v>
      </c>
    </row>
    <row r="40" spans="1:69" ht="18.75" customHeight="1" x14ac:dyDescent="0.35">
      <c r="A40" s="39" t="s">
        <v>368</v>
      </c>
      <c r="B40" s="39" t="s">
        <v>176</v>
      </c>
      <c r="C40" s="39" t="s">
        <v>718</v>
      </c>
      <c r="D40" s="39" t="s">
        <v>67</v>
      </c>
      <c r="E40" s="39" t="s">
        <v>66</v>
      </c>
      <c r="F40" s="39">
        <v>1</v>
      </c>
      <c r="G40" s="39" t="s">
        <v>719</v>
      </c>
      <c r="H40" s="40">
        <v>0</v>
      </c>
      <c r="I40" s="41" t="s">
        <v>67</v>
      </c>
      <c r="J40" s="40">
        <v>1</v>
      </c>
      <c r="K40" s="20" t="s">
        <v>719</v>
      </c>
      <c r="L40" s="42">
        <v>1</v>
      </c>
      <c r="M40" s="41" t="s">
        <v>69</v>
      </c>
      <c r="N40" s="41" t="s">
        <v>70</v>
      </c>
      <c r="O40" s="41" t="s">
        <v>177</v>
      </c>
      <c r="P40" s="41" t="s">
        <v>178</v>
      </c>
      <c r="Q40" s="43" t="s">
        <v>720</v>
      </c>
      <c r="R40" s="39" t="s">
        <v>176</v>
      </c>
      <c r="S40" s="39" t="s">
        <v>721</v>
      </c>
      <c r="T40" s="24"/>
      <c r="U40" s="39">
        <v>934</v>
      </c>
      <c r="V40" s="39">
        <v>31</v>
      </c>
      <c r="W40" s="39">
        <v>3</v>
      </c>
      <c r="X40" s="45">
        <v>2</v>
      </c>
      <c r="Y40" s="46">
        <v>0.5</v>
      </c>
      <c r="Z40" s="39">
        <v>1</v>
      </c>
      <c r="AA40" s="39">
        <v>1</v>
      </c>
      <c r="AB40" s="39">
        <v>3</v>
      </c>
      <c r="AC40" s="39">
        <v>3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  <c r="AJ40" s="39">
        <v>2</v>
      </c>
      <c r="AK40" s="39">
        <v>0</v>
      </c>
      <c r="AL40" s="47">
        <v>0</v>
      </c>
      <c r="AM40" s="39">
        <v>2</v>
      </c>
      <c r="AN40" s="28">
        <v>2</v>
      </c>
      <c r="AO40" s="42">
        <v>0</v>
      </c>
      <c r="AP40" s="42">
        <v>0</v>
      </c>
      <c r="AQ40" s="42">
        <v>0</v>
      </c>
      <c r="AR40" s="42">
        <v>1</v>
      </c>
      <c r="AS40" s="42">
        <v>6.4516129032257993E-2</v>
      </c>
      <c r="AT40" s="42">
        <v>0.66666666666666596</v>
      </c>
      <c r="AU40" s="30">
        <v>1</v>
      </c>
      <c r="AV40" s="30">
        <v>2.1390374331550803E-3</v>
      </c>
      <c r="AW40" s="31">
        <v>6.4516129032257993E-2</v>
      </c>
      <c r="AX40" s="42">
        <v>0.66666666666666596</v>
      </c>
      <c r="AY40" s="42">
        <v>1</v>
      </c>
      <c r="AZ40" s="33">
        <v>0</v>
      </c>
      <c r="BA40" s="48">
        <v>3.2258064516129031E-2</v>
      </c>
      <c r="BB40" s="34">
        <v>6.4516129032258063E-2</v>
      </c>
      <c r="BC40" s="39" t="s">
        <v>66</v>
      </c>
      <c r="BD40" s="49" t="s">
        <v>180</v>
      </c>
      <c r="BE40" s="35" t="s">
        <v>368</v>
      </c>
      <c r="BF40" s="36">
        <v>214</v>
      </c>
      <c r="BG40" s="36">
        <v>553</v>
      </c>
      <c r="BH40" s="138" t="s">
        <v>369</v>
      </c>
      <c r="BI40" s="138" t="s">
        <v>370</v>
      </c>
      <c r="BJ40" s="36">
        <v>2005</v>
      </c>
      <c r="BK40" s="36">
        <v>65</v>
      </c>
      <c r="BL40" s="37" t="b">
        <v>1</v>
      </c>
      <c r="BM40" s="34">
        <v>0.46583541147132168</v>
      </c>
      <c r="BN40" s="38">
        <v>9.3457943925233638E-3</v>
      </c>
      <c r="BO40" t="str">
        <f t="shared" si="0"/>
        <v>2019</v>
      </c>
      <c r="BP40">
        <f t="shared" si="1"/>
        <v>2</v>
      </c>
      <c r="BQ40">
        <f t="shared" si="2"/>
        <v>5</v>
      </c>
    </row>
    <row r="41" spans="1:69" ht="18.75" customHeight="1" x14ac:dyDescent="0.35">
      <c r="A41" s="39" t="s">
        <v>202</v>
      </c>
      <c r="B41" s="39" t="s">
        <v>176</v>
      </c>
      <c r="C41" s="39" t="s">
        <v>715</v>
      </c>
      <c r="D41" s="39" t="s">
        <v>67</v>
      </c>
      <c r="E41" s="39" t="s">
        <v>66</v>
      </c>
      <c r="F41" s="39">
        <v>1</v>
      </c>
      <c r="G41" s="39" t="s">
        <v>719</v>
      </c>
      <c r="H41" s="40">
        <v>0</v>
      </c>
      <c r="I41" s="41" t="s">
        <v>67</v>
      </c>
      <c r="J41" s="40">
        <v>1</v>
      </c>
      <c r="K41" s="20" t="s">
        <v>719</v>
      </c>
      <c r="L41" s="42">
        <v>1</v>
      </c>
      <c r="M41" s="41" t="s">
        <v>69</v>
      </c>
      <c r="N41" s="41" t="s">
        <v>70</v>
      </c>
      <c r="O41" s="41" t="s">
        <v>177</v>
      </c>
      <c r="P41" s="41" t="s">
        <v>178</v>
      </c>
      <c r="Q41" s="43" t="s">
        <v>720</v>
      </c>
      <c r="R41" s="39" t="s">
        <v>176</v>
      </c>
      <c r="S41" s="39" t="s">
        <v>390</v>
      </c>
      <c r="T41" s="24"/>
      <c r="U41" s="39">
        <v>3</v>
      </c>
      <c r="V41" s="39">
        <v>1</v>
      </c>
      <c r="W41" s="39">
        <v>1</v>
      </c>
      <c r="X41" s="45">
        <v>8</v>
      </c>
      <c r="Y41" s="46">
        <v>0.125</v>
      </c>
      <c r="Z41" s="39">
        <v>2</v>
      </c>
      <c r="AA41" s="39">
        <v>2</v>
      </c>
      <c r="AB41" s="39">
        <v>9</v>
      </c>
      <c r="AC41" s="39">
        <v>10</v>
      </c>
      <c r="AD41" s="39">
        <v>0</v>
      </c>
      <c r="AE41" s="39">
        <v>0</v>
      </c>
      <c r="AF41" s="39">
        <v>0</v>
      </c>
      <c r="AG41" s="39">
        <v>0</v>
      </c>
      <c r="AH41" s="39">
        <v>1</v>
      </c>
      <c r="AI41" s="39">
        <v>0</v>
      </c>
      <c r="AJ41" s="39">
        <v>0</v>
      </c>
      <c r="AK41" s="39">
        <v>0</v>
      </c>
      <c r="AL41" s="47">
        <v>1</v>
      </c>
      <c r="AM41" s="39">
        <v>0</v>
      </c>
      <c r="AN41" s="28">
        <v>1</v>
      </c>
      <c r="AO41" s="42">
        <v>0.125</v>
      </c>
      <c r="AP41" s="42">
        <v>1</v>
      </c>
      <c r="AQ41" s="42">
        <v>1</v>
      </c>
      <c r="AR41" s="42">
        <v>0</v>
      </c>
      <c r="AS41" s="42">
        <v>0</v>
      </c>
      <c r="AT41" s="42">
        <v>0</v>
      </c>
      <c r="AU41" s="30">
        <v>0.125</v>
      </c>
      <c r="AV41" s="30">
        <v>0.25</v>
      </c>
      <c r="AW41" s="31">
        <v>1</v>
      </c>
      <c r="AX41" s="42">
        <v>1</v>
      </c>
      <c r="AY41" s="42">
        <v>1</v>
      </c>
      <c r="AZ41" s="33">
        <v>1</v>
      </c>
      <c r="BA41" s="48">
        <v>1</v>
      </c>
      <c r="BB41" s="34">
        <v>8</v>
      </c>
      <c r="BC41" s="39" t="s">
        <v>66</v>
      </c>
      <c r="BD41" s="49" t="s">
        <v>180</v>
      </c>
      <c r="BE41" s="35" t="s">
        <v>202</v>
      </c>
      <c r="BF41" s="36">
        <v>89</v>
      </c>
      <c r="BG41" s="36">
        <v>584</v>
      </c>
      <c r="BH41" s="138" t="s">
        <v>203</v>
      </c>
      <c r="BI41" s="138" t="s">
        <v>204</v>
      </c>
      <c r="BJ41" s="36">
        <v>47</v>
      </c>
      <c r="BK41" s="36">
        <v>1</v>
      </c>
      <c r="BL41" s="37" t="b">
        <v>1</v>
      </c>
      <c r="BM41" s="34">
        <v>6.3829787234042548E-2</v>
      </c>
      <c r="BN41" s="38">
        <v>8.98876404494382E-2</v>
      </c>
      <c r="BO41" t="str">
        <f t="shared" si="0"/>
        <v>2015</v>
      </c>
      <c r="BP41">
        <f t="shared" si="1"/>
        <v>0</v>
      </c>
      <c r="BQ41">
        <f t="shared" si="2"/>
        <v>0</v>
      </c>
    </row>
    <row r="42" spans="1:69" ht="18.75" customHeight="1" x14ac:dyDescent="0.35">
      <c r="A42" s="39" t="s">
        <v>307</v>
      </c>
      <c r="B42" s="39" t="s">
        <v>176</v>
      </c>
      <c r="C42" s="39" t="s">
        <v>717</v>
      </c>
      <c r="D42" s="39" t="s">
        <v>67</v>
      </c>
      <c r="E42" s="39" t="s">
        <v>66</v>
      </c>
      <c r="F42" s="39">
        <v>1</v>
      </c>
      <c r="G42" s="39" t="s">
        <v>719</v>
      </c>
      <c r="H42" s="40">
        <v>0</v>
      </c>
      <c r="I42" s="41" t="s">
        <v>67</v>
      </c>
      <c r="J42" s="40">
        <v>1</v>
      </c>
      <c r="K42" s="20" t="s">
        <v>719</v>
      </c>
      <c r="L42" s="42">
        <v>1</v>
      </c>
      <c r="M42" s="41" t="s">
        <v>69</v>
      </c>
      <c r="N42" s="41" t="s">
        <v>70</v>
      </c>
      <c r="O42" s="41" t="s">
        <v>177</v>
      </c>
      <c r="P42" s="41" t="s">
        <v>178</v>
      </c>
      <c r="Q42" s="43" t="s">
        <v>720</v>
      </c>
      <c r="R42" s="39" t="s">
        <v>176</v>
      </c>
      <c r="S42" s="39" t="s">
        <v>721</v>
      </c>
      <c r="T42" s="24"/>
      <c r="U42" s="39">
        <v>310</v>
      </c>
      <c r="V42" s="39">
        <v>11</v>
      </c>
      <c r="W42" s="39">
        <v>1</v>
      </c>
      <c r="X42" s="45">
        <v>3</v>
      </c>
      <c r="Y42" s="46">
        <v>0.33333333333333331</v>
      </c>
      <c r="Z42" s="39">
        <v>2</v>
      </c>
      <c r="AA42" s="39">
        <v>2</v>
      </c>
      <c r="AB42" s="39">
        <v>6</v>
      </c>
      <c r="AC42" s="39">
        <v>6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4</v>
      </c>
      <c r="AK42" s="39">
        <v>0</v>
      </c>
      <c r="AL42" s="47">
        <v>0</v>
      </c>
      <c r="AM42" s="39">
        <v>4</v>
      </c>
      <c r="AN42" s="28">
        <v>4</v>
      </c>
      <c r="AO42" s="42">
        <v>0</v>
      </c>
      <c r="AP42" s="42">
        <v>0</v>
      </c>
      <c r="AQ42" s="42">
        <v>0</v>
      </c>
      <c r="AR42" s="42">
        <v>1.3333333333333299</v>
      </c>
      <c r="AS42" s="42">
        <v>0.36363636363636298</v>
      </c>
      <c r="AT42" s="42">
        <v>4</v>
      </c>
      <c r="AU42" s="30">
        <v>1.3333333333333299</v>
      </c>
      <c r="AV42" s="30">
        <v>1.2861736334405145E-2</v>
      </c>
      <c r="AW42" s="31">
        <v>0.36363636363636298</v>
      </c>
      <c r="AX42" s="42">
        <v>4</v>
      </c>
      <c r="AY42" s="42">
        <v>1</v>
      </c>
      <c r="AZ42" s="33">
        <v>0</v>
      </c>
      <c r="BA42" s="48">
        <v>9.0909090909090912E-2</v>
      </c>
      <c r="BB42" s="34">
        <v>0.27272727272727271</v>
      </c>
      <c r="BC42" s="39" t="s">
        <v>66</v>
      </c>
      <c r="BD42" s="39" t="s">
        <v>180</v>
      </c>
      <c r="BE42" s="35" t="s">
        <v>307</v>
      </c>
      <c r="BF42" s="36">
        <v>301</v>
      </c>
      <c r="BG42" s="36">
        <v>851</v>
      </c>
      <c r="BH42" s="138" t="s">
        <v>308</v>
      </c>
      <c r="BI42" s="138" t="s">
        <v>309</v>
      </c>
      <c r="BJ42" s="36">
        <v>595</v>
      </c>
      <c r="BK42" s="36">
        <v>19</v>
      </c>
      <c r="BL42" s="37" t="b">
        <v>1</v>
      </c>
      <c r="BM42" s="34">
        <v>0.52100840336134457</v>
      </c>
      <c r="BN42" s="38">
        <v>9.9667774086378731E-3</v>
      </c>
      <c r="BO42" t="str">
        <f t="shared" si="0"/>
        <v>2017</v>
      </c>
      <c r="BP42">
        <f t="shared" si="1"/>
        <v>0</v>
      </c>
      <c r="BQ42">
        <f t="shared" si="2"/>
        <v>1</v>
      </c>
    </row>
    <row r="43" spans="1:69" ht="18.75" customHeight="1" x14ac:dyDescent="0.35">
      <c r="A43" s="39" t="s">
        <v>280</v>
      </c>
      <c r="B43" s="39" t="s">
        <v>176</v>
      </c>
      <c r="C43" s="39" t="s">
        <v>717</v>
      </c>
      <c r="D43" s="39" t="s">
        <v>722</v>
      </c>
      <c r="E43" s="39" t="s">
        <v>237</v>
      </c>
      <c r="F43" s="39">
        <v>2</v>
      </c>
      <c r="G43" s="39" t="s">
        <v>719</v>
      </c>
      <c r="H43" s="40">
        <v>0</v>
      </c>
      <c r="I43" s="41" t="s">
        <v>67</v>
      </c>
      <c r="J43" s="40">
        <v>2</v>
      </c>
      <c r="K43" s="20" t="s">
        <v>719</v>
      </c>
      <c r="L43" s="42">
        <v>1</v>
      </c>
      <c r="M43" s="41" t="s">
        <v>69</v>
      </c>
      <c r="N43" s="41" t="s">
        <v>70</v>
      </c>
      <c r="O43" s="41" t="s">
        <v>177</v>
      </c>
      <c r="P43" s="41" t="s">
        <v>178</v>
      </c>
      <c r="Q43" s="43" t="s">
        <v>720</v>
      </c>
      <c r="R43" s="39" t="s">
        <v>176</v>
      </c>
      <c r="S43" s="39" t="s">
        <v>281</v>
      </c>
      <c r="T43" s="24"/>
      <c r="U43" s="44">
        <v>146</v>
      </c>
      <c r="V43" s="44">
        <v>5</v>
      </c>
      <c r="W43" s="44">
        <v>1</v>
      </c>
      <c r="X43" s="53">
        <v>4</v>
      </c>
      <c r="Y43" s="46">
        <v>0.5</v>
      </c>
      <c r="Z43" s="44">
        <v>1</v>
      </c>
      <c r="AA43" s="44">
        <v>2</v>
      </c>
      <c r="AB43" s="44">
        <v>12</v>
      </c>
      <c r="AC43" s="44">
        <v>18</v>
      </c>
      <c r="AD43" s="44">
        <v>1</v>
      </c>
      <c r="AE43" s="44">
        <v>0</v>
      </c>
      <c r="AF43" s="44">
        <v>7</v>
      </c>
      <c r="AG43" s="44">
        <v>0</v>
      </c>
      <c r="AH43" s="44">
        <v>0</v>
      </c>
      <c r="AI43" s="44">
        <v>1</v>
      </c>
      <c r="AJ43" s="44">
        <v>0</v>
      </c>
      <c r="AK43" s="44">
        <v>0</v>
      </c>
      <c r="AL43" s="44">
        <v>7</v>
      </c>
      <c r="AM43" s="44">
        <v>1</v>
      </c>
      <c r="AN43" s="28">
        <v>8</v>
      </c>
      <c r="AO43" s="34">
        <v>1.75</v>
      </c>
      <c r="AP43" s="34">
        <v>1.4</v>
      </c>
      <c r="AQ43" s="34">
        <v>7</v>
      </c>
      <c r="AR43" s="34">
        <v>0.25</v>
      </c>
      <c r="AS43" s="34">
        <v>0.2</v>
      </c>
      <c r="AT43" s="34">
        <v>1</v>
      </c>
      <c r="AU43" s="30">
        <v>2</v>
      </c>
      <c r="AV43" s="30">
        <v>5.4421768707482991E-2</v>
      </c>
      <c r="AW43" s="31">
        <v>1.6</v>
      </c>
      <c r="AX43" s="34">
        <v>8</v>
      </c>
      <c r="AY43" s="34">
        <v>2</v>
      </c>
      <c r="AZ43" s="33">
        <v>0.875</v>
      </c>
      <c r="BA43" s="48">
        <v>0.4</v>
      </c>
      <c r="BB43" s="34">
        <v>0.8</v>
      </c>
      <c r="BC43" s="39" t="s">
        <v>298</v>
      </c>
      <c r="BD43" s="39" t="s">
        <v>180</v>
      </c>
      <c r="BE43" s="35" t="s">
        <v>280</v>
      </c>
      <c r="BF43" s="36">
        <v>90</v>
      </c>
      <c r="BG43" s="36">
        <v>150</v>
      </c>
      <c r="BH43" s="138" t="s">
        <v>282</v>
      </c>
      <c r="BI43" s="138" t="s">
        <v>283</v>
      </c>
      <c r="BJ43" s="36">
        <v>233</v>
      </c>
      <c r="BK43" s="36">
        <v>7</v>
      </c>
      <c r="BL43" s="37" t="b">
        <v>1</v>
      </c>
      <c r="BM43" s="34">
        <v>0.62660944206008584</v>
      </c>
      <c r="BN43" s="38">
        <v>4.4444444444444446E-2</v>
      </c>
      <c r="BO43" t="str">
        <f t="shared" si="0"/>
        <v>2015</v>
      </c>
      <c r="BP43">
        <f t="shared" si="1"/>
        <v>0</v>
      </c>
      <c r="BQ43">
        <f t="shared" si="2"/>
        <v>0</v>
      </c>
    </row>
    <row r="44" spans="1:69" ht="18.75" customHeight="1" x14ac:dyDescent="0.35">
      <c r="A44" s="39" t="s">
        <v>205</v>
      </c>
      <c r="B44" s="39" t="s">
        <v>176</v>
      </c>
      <c r="C44" s="39" t="s">
        <v>715</v>
      </c>
      <c r="D44" s="39" t="s">
        <v>722</v>
      </c>
      <c r="E44" s="39" t="s">
        <v>206</v>
      </c>
      <c r="F44" s="39">
        <v>1</v>
      </c>
      <c r="G44" s="39" t="s">
        <v>719</v>
      </c>
      <c r="H44" s="40">
        <v>0</v>
      </c>
      <c r="I44" s="41" t="s">
        <v>67</v>
      </c>
      <c r="J44" s="40">
        <v>1</v>
      </c>
      <c r="K44" s="20" t="s">
        <v>719</v>
      </c>
      <c r="L44" s="42">
        <v>1</v>
      </c>
      <c r="M44" s="41" t="s">
        <v>69</v>
      </c>
      <c r="N44" s="41" t="s">
        <v>70</v>
      </c>
      <c r="O44" s="41" t="s">
        <v>177</v>
      </c>
      <c r="P44" s="41" t="s">
        <v>178</v>
      </c>
      <c r="Q44" s="43" t="s">
        <v>720</v>
      </c>
      <c r="R44" s="39" t="s">
        <v>176</v>
      </c>
      <c r="S44" s="39" t="s">
        <v>390</v>
      </c>
      <c r="T44" s="24"/>
      <c r="U44" s="39">
        <v>3</v>
      </c>
      <c r="V44" s="39">
        <v>1</v>
      </c>
      <c r="W44" s="39">
        <v>1</v>
      </c>
      <c r="X44" s="45">
        <v>2</v>
      </c>
      <c r="Y44" s="46">
        <v>0.5</v>
      </c>
      <c r="Z44" s="39">
        <v>2</v>
      </c>
      <c r="AA44" s="39">
        <v>3</v>
      </c>
      <c r="AB44" s="39">
        <v>8</v>
      </c>
      <c r="AC44" s="39">
        <v>10</v>
      </c>
      <c r="AD44" s="39">
        <v>1</v>
      </c>
      <c r="AE44" s="39">
        <v>0</v>
      </c>
      <c r="AF44" s="39">
        <v>2</v>
      </c>
      <c r="AG44" s="39">
        <v>0</v>
      </c>
      <c r="AH44" s="39">
        <v>0</v>
      </c>
      <c r="AI44" s="39">
        <v>0</v>
      </c>
      <c r="AJ44" s="39">
        <v>0</v>
      </c>
      <c r="AK44" s="39">
        <v>0</v>
      </c>
      <c r="AL44" s="47">
        <v>2</v>
      </c>
      <c r="AM44" s="39">
        <v>0</v>
      </c>
      <c r="AN44" s="28">
        <v>2</v>
      </c>
      <c r="AO44" s="42">
        <v>1</v>
      </c>
      <c r="AP44" s="42">
        <v>2</v>
      </c>
      <c r="AQ44" s="42">
        <v>2</v>
      </c>
      <c r="AR44" s="42">
        <v>0</v>
      </c>
      <c r="AS44" s="42">
        <v>0</v>
      </c>
      <c r="AT44" s="42">
        <v>0</v>
      </c>
      <c r="AU44" s="30">
        <v>1</v>
      </c>
      <c r="AV44" s="30">
        <v>0.5</v>
      </c>
      <c r="AW44" s="31">
        <v>2</v>
      </c>
      <c r="AX44" s="42">
        <v>2</v>
      </c>
      <c r="AY44" s="42">
        <v>1.5</v>
      </c>
      <c r="AZ44" s="33">
        <v>1</v>
      </c>
      <c r="BA44" s="48">
        <v>1</v>
      </c>
      <c r="BB44" s="34">
        <v>2</v>
      </c>
      <c r="BC44" s="39" t="s">
        <v>298</v>
      </c>
      <c r="BD44" s="49" t="s">
        <v>180</v>
      </c>
      <c r="BE44" s="35" t="s">
        <v>205</v>
      </c>
      <c r="BF44" s="36">
        <v>20</v>
      </c>
      <c r="BG44" s="36">
        <v>100</v>
      </c>
      <c r="BH44" s="138" t="s">
        <v>207</v>
      </c>
      <c r="BI44" s="138" t="s">
        <v>208</v>
      </c>
      <c r="BJ44" s="36">
        <v>4</v>
      </c>
      <c r="BK44" s="36">
        <v>0</v>
      </c>
      <c r="BL44" s="37" t="b">
        <v>1</v>
      </c>
      <c r="BM44" s="34">
        <v>0.75</v>
      </c>
      <c r="BN44" s="38">
        <v>0.1</v>
      </c>
      <c r="BO44" t="str">
        <f t="shared" si="0"/>
        <v>2017</v>
      </c>
      <c r="BP44">
        <f t="shared" si="1"/>
        <v>0</v>
      </c>
      <c r="BQ44">
        <f t="shared" si="2"/>
        <v>0</v>
      </c>
    </row>
    <row r="45" spans="1:69" ht="18.75" customHeight="1" x14ac:dyDescent="0.35">
      <c r="A45" s="39" t="s">
        <v>287</v>
      </c>
      <c r="B45" s="39" t="s">
        <v>176</v>
      </c>
      <c r="C45" s="39" t="s">
        <v>717</v>
      </c>
      <c r="D45" s="39" t="s">
        <v>722</v>
      </c>
      <c r="E45" s="39" t="s">
        <v>237</v>
      </c>
      <c r="F45" s="39">
        <v>1</v>
      </c>
      <c r="G45" s="39" t="s">
        <v>719</v>
      </c>
      <c r="H45" s="40">
        <v>0</v>
      </c>
      <c r="I45" s="41" t="s">
        <v>67</v>
      </c>
      <c r="J45" s="40">
        <v>1</v>
      </c>
      <c r="K45" s="20" t="s">
        <v>719</v>
      </c>
      <c r="L45" s="42">
        <v>1</v>
      </c>
      <c r="M45" s="41" t="s">
        <v>69</v>
      </c>
      <c r="N45" s="41" t="s">
        <v>70</v>
      </c>
      <c r="O45" s="41" t="s">
        <v>177</v>
      </c>
      <c r="P45" s="41" t="s">
        <v>178</v>
      </c>
      <c r="Q45" s="43" t="s">
        <v>720</v>
      </c>
      <c r="R45" s="39" t="s">
        <v>176</v>
      </c>
      <c r="S45" s="39" t="s">
        <v>390</v>
      </c>
      <c r="T45" s="24"/>
      <c r="U45" s="44">
        <v>172</v>
      </c>
      <c r="V45" s="44">
        <v>6</v>
      </c>
      <c r="W45" s="44">
        <v>1</v>
      </c>
      <c r="X45" s="53">
        <v>4</v>
      </c>
      <c r="Y45" s="46">
        <v>0.25</v>
      </c>
      <c r="Z45" s="44">
        <v>5</v>
      </c>
      <c r="AA45" s="44">
        <v>6</v>
      </c>
      <c r="AB45" s="44">
        <v>22</v>
      </c>
      <c r="AC45" s="44">
        <v>28</v>
      </c>
      <c r="AD45" s="44">
        <v>1</v>
      </c>
      <c r="AE45" s="44">
        <v>0</v>
      </c>
      <c r="AF45" s="44">
        <v>6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32">
        <v>6</v>
      </c>
      <c r="AM45" s="44">
        <v>0</v>
      </c>
      <c r="AN45" s="28">
        <v>6</v>
      </c>
      <c r="AO45" s="34">
        <v>1.5</v>
      </c>
      <c r="AP45" s="34">
        <v>1</v>
      </c>
      <c r="AQ45" s="34">
        <v>6</v>
      </c>
      <c r="AR45" s="34">
        <v>0</v>
      </c>
      <c r="AS45" s="34">
        <v>0</v>
      </c>
      <c r="AT45" s="34">
        <v>0</v>
      </c>
      <c r="AU45" s="30">
        <v>1.5</v>
      </c>
      <c r="AV45" s="30">
        <v>3.4682080924855488E-2</v>
      </c>
      <c r="AW45" s="31">
        <v>1</v>
      </c>
      <c r="AX45" s="34">
        <v>6</v>
      </c>
      <c r="AY45" s="34">
        <v>1.2</v>
      </c>
      <c r="AZ45" s="33">
        <v>1</v>
      </c>
      <c r="BA45" s="48">
        <v>0.16666666666666666</v>
      </c>
      <c r="BB45" s="34">
        <v>0.66666666666666663</v>
      </c>
      <c r="BC45" s="39" t="s">
        <v>298</v>
      </c>
      <c r="BD45" s="39" t="s">
        <v>180</v>
      </c>
      <c r="BE45" s="35" t="s">
        <v>287</v>
      </c>
      <c r="BF45" s="36">
        <v>100</v>
      </c>
      <c r="BG45" s="36">
        <v>762</v>
      </c>
      <c r="BH45" s="138" t="s">
        <v>288</v>
      </c>
      <c r="BI45" s="138" t="s">
        <v>289</v>
      </c>
      <c r="BJ45" s="36">
        <v>768</v>
      </c>
      <c r="BK45" s="36">
        <v>25</v>
      </c>
      <c r="BL45" s="37" t="b">
        <v>1</v>
      </c>
      <c r="BM45" s="34">
        <v>0.22395833333333334</v>
      </c>
      <c r="BN45" s="38">
        <v>0.04</v>
      </c>
      <c r="BO45" t="str">
        <f t="shared" si="0"/>
        <v>2018</v>
      </c>
      <c r="BP45">
        <f t="shared" si="1"/>
        <v>0</v>
      </c>
      <c r="BQ45">
        <f t="shared" si="2"/>
        <v>2</v>
      </c>
    </row>
    <row r="46" spans="1:69" ht="18.75" customHeight="1" x14ac:dyDescent="0.35">
      <c r="A46" s="39" t="s">
        <v>251</v>
      </c>
      <c r="B46" s="39" t="s">
        <v>176</v>
      </c>
      <c r="C46" s="39" t="s">
        <v>717</v>
      </c>
      <c r="D46" s="39" t="s">
        <v>67</v>
      </c>
      <c r="E46" s="39" t="s">
        <v>66</v>
      </c>
      <c r="F46" s="39">
        <v>2</v>
      </c>
      <c r="G46" s="39" t="s">
        <v>719</v>
      </c>
      <c r="H46" s="40">
        <v>0</v>
      </c>
      <c r="I46" s="41" t="s">
        <v>67</v>
      </c>
      <c r="J46" s="40">
        <v>2</v>
      </c>
      <c r="K46" s="20" t="s">
        <v>719</v>
      </c>
      <c r="L46" s="42">
        <v>1</v>
      </c>
      <c r="M46" s="41" t="s">
        <v>69</v>
      </c>
      <c r="N46" s="41" t="s">
        <v>70</v>
      </c>
      <c r="O46" s="41" t="s">
        <v>177</v>
      </c>
      <c r="P46" s="41" t="s">
        <v>178</v>
      </c>
      <c r="Q46" s="43" t="s">
        <v>720</v>
      </c>
      <c r="R46" s="39" t="s">
        <v>176</v>
      </c>
      <c r="S46" s="39" t="s">
        <v>179</v>
      </c>
      <c r="T46" s="24"/>
      <c r="U46" s="39">
        <v>24</v>
      </c>
      <c r="V46" s="39">
        <v>1</v>
      </c>
      <c r="W46" s="39">
        <v>1</v>
      </c>
      <c r="X46" s="45">
        <v>4</v>
      </c>
      <c r="Y46" s="46">
        <v>0.5</v>
      </c>
      <c r="Z46" s="39">
        <v>1</v>
      </c>
      <c r="AA46" s="39">
        <v>1</v>
      </c>
      <c r="AB46" s="39">
        <v>3</v>
      </c>
      <c r="AC46" s="39">
        <v>4</v>
      </c>
      <c r="AD46" s="39">
        <v>0</v>
      </c>
      <c r="AE46" s="39">
        <v>0</v>
      </c>
      <c r="AF46" s="39">
        <v>0</v>
      </c>
      <c r="AG46" s="39">
        <v>0</v>
      </c>
      <c r="AH46" s="39">
        <v>2</v>
      </c>
      <c r="AI46" s="39">
        <v>1</v>
      </c>
      <c r="AJ46" s="39">
        <v>1</v>
      </c>
      <c r="AK46" s="39">
        <v>0</v>
      </c>
      <c r="AL46" s="47">
        <v>2</v>
      </c>
      <c r="AM46" s="39">
        <v>2</v>
      </c>
      <c r="AN46" s="28">
        <v>4</v>
      </c>
      <c r="AO46" s="42">
        <v>0.5</v>
      </c>
      <c r="AP46" s="42">
        <v>2</v>
      </c>
      <c r="AQ46" s="42">
        <v>2</v>
      </c>
      <c r="AR46" s="42">
        <v>0.5</v>
      </c>
      <c r="AS46" s="42">
        <v>2</v>
      </c>
      <c r="AT46" s="42">
        <v>2</v>
      </c>
      <c r="AU46" s="30">
        <v>1</v>
      </c>
      <c r="AV46" s="30">
        <v>0.16</v>
      </c>
      <c r="AW46" s="31">
        <v>4</v>
      </c>
      <c r="AX46" s="42">
        <v>4</v>
      </c>
      <c r="AY46" s="42">
        <v>1</v>
      </c>
      <c r="AZ46" s="33">
        <v>0.5</v>
      </c>
      <c r="BA46" s="48">
        <v>2</v>
      </c>
      <c r="BB46" s="34">
        <v>4</v>
      </c>
      <c r="BC46" s="39" t="s">
        <v>66</v>
      </c>
      <c r="BD46" s="39" t="s">
        <v>180</v>
      </c>
      <c r="BE46" s="35" t="s">
        <v>251</v>
      </c>
      <c r="BF46" s="36">
        <v>14</v>
      </c>
      <c r="BG46" s="36">
        <v>35</v>
      </c>
      <c r="BH46" s="138" t="s">
        <v>252</v>
      </c>
      <c r="BI46" s="138" t="s">
        <v>253</v>
      </c>
      <c r="BJ46" s="36">
        <v>51</v>
      </c>
      <c r="BK46" s="36">
        <v>1</v>
      </c>
      <c r="BL46" s="37" t="b">
        <v>1</v>
      </c>
      <c r="BM46" s="34">
        <v>0.47058823529411764</v>
      </c>
      <c r="BN46" s="38">
        <v>0.2857142857142857</v>
      </c>
      <c r="BO46" t="str">
        <f t="shared" si="0"/>
        <v>2014</v>
      </c>
      <c r="BP46">
        <f t="shared" si="1"/>
        <v>0</v>
      </c>
      <c r="BQ46">
        <f t="shared" si="2"/>
        <v>0</v>
      </c>
    </row>
    <row r="47" spans="1:69" ht="18.75" customHeight="1" x14ac:dyDescent="0.35">
      <c r="A47" s="39" t="s">
        <v>296</v>
      </c>
      <c r="B47" s="39" t="s">
        <v>176</v>
      </c>
      <c r="C47" s="39" t="s">
        <v>717</v>
      </c>
      <c r="D47" s="39" t="s">
        <v>722</v>
      </c>
      <c r="E47" s="39" t="s">
        <v>297</v>
      </c>
      <c r="F47" s="39">
        <v>1</v>
      </c>
      <c r="G47" s="39" t="s">
        <v>719</v>
      </c>
      <c r="H47" s="40">
        <v>0</v>
      </c>
      <c r="I47" s="41" t="s">
        <v>67</v>
      </c>
      <c r="J47" s="40">
        <v>1</v>
      </c>
      <c r="K47" s="20" t="s">
        <v>719</v>
      </c>
      <c r="L47" s="42">
        <v>1</v>
      </c>
      <c r="M47" s="41" t="s">
        <v>69</v>
      </c>
      <c r="N47" s="41" t="s">
        <v>70</v>
      </c>
      <c r="O47" s="41" t="s">
        <v>177</v>
      </c>
      <c r="P47" s="41" t="s">
        <v>178</v>
      </c>
      <c r="Q47" s="43" t="s">
        <v>720</v>
      </c>
      <c r="R47" s="39" t="s">
        <v>176</v>
      </c>
      <c r="S47" s="39" t="s">
        <v>179</v>
      </c>
      <c r="T47" s="24"/>
      <c r="U47" s="44">
        <v>250</v>
      </c>
      <c r="V47" s="44">
        <v>9</v>
      </c>
      <c r="W47" s="44">
        <v>1</v>
      </c>
      <c r="X47" s="53">
        <v>3</v>
      </c>
      <c r="Y47" s="46">
        <v>0.33333333333333331</v>
      </c>
      <c r="Z47" s="44">
        <v>5</v>
      </c>
      <c r="AA47" s="44">
        <v>5</v>
      </c>
      <c r="AB47" s="44">
        <v>14</v>
      </c>
      <c r="AC47" s="44">
        <v>14</v>
      </c>
      <c r="AD47" s="44">
        <v>1</v>
      </c>
      <c r="AE47" s="44">
        <v>1</v>
      </c>
      <c r="AF47" s="44">
        <v>2</v>
      </c>
      <c r="AG47" s="44">
        <v>2</v>
      </c>
      <c r="AH47" s="44">
        <v>0</v>
      </c>
      <c r="AI47" s="44">
        <v>0</v>
      </c>
      <c r="AJ47" s="44">
        <v>0</v>
      </c>
      <c r="AK47" s="44">
        <v>0</v>
      </c>
      <c r="AL47" s="44">
        <v>2</v>
      </c>
      <c r="AM47" s="44">
        <v>2</v>
      </c>
      <c r="AN47" s="28">
        <v>4</v>
      </c>
      <c r="AO47" s="34">
        <v>0.66666666666666596</v>
      </c>
      <c r="AP47" s="34">
        <v>0.22222222222222199</v>
      </c>
      <c r="AQ47" s="34">
        <v>2</v>
      </c>
      <c r="AR47" s="34">
        <v>0.66666666666666596</v>
      </c>
      <c r="AS47" s="34">
        <v>0.22222222222222199</v>
      </c>
      <c r="AT47" s="34">
        <v>2</v>
      </c>
      <c r="AU47" s="30">
        <v>1.3333333333333299</v>
      </c>
      <c r="AV47" s="30">
        <v>1.5936254980079681E-2</v>
      </c>
      <c r="AW47" s="31">
        <v>0.44444444444444398</v>
      </c>
      <c r="AX47" s="34">
        <v>4</v>
      </c>
      <c r="AY47" s="34">
        <v>1</v>
      </c>
      <c r="AZ47" s="33">
        <v>0.5</v>
      </c>
      <c r="BA47" s="48">
        <v>0.1111111111111111</v>
      </c>
      <c r="BB47" s="34">
        <v>0.33333333333333331</v>
      </c>
      <c r="BC47" s="39" t="s">
        <v>298</v>
      </c>
      <c r="BD47" s="39" t="s">
        <v>180</v>
      </c>
      <c r="BE47" s="35" t="s">
        <v>296</v>
      </c>
      <c r="BF47" s="36">
        <v>30</v>
      </c>
      <c r="BG47" s="36">
        <v>82</v>
      </c>
      <c r="BH47" s="138" t="s">
        <v>299</v>
      </c>
      <c r="BI47" s="138" t="s">
        <v>300</v>
      </c>
      <c r="BJ47" s="36">
        <v>840</v>
      </c>
      <c r="BK47" s="36">
        <v>27</v>
      </c>
      <c r="BL47" s="37" t="b">
        <v>1</v>
      </c>
      <c r="BM47" s="34">
        <v>0.29761904761904762</v>
      </c>
      <c r="BN47" s="38">
        <v>0.1</v>
      </c>
      <c r="BO47" t="str">
        <f t="shared" si="0"/>
        <v>2018</v>
      </c>
      <c r="BP47">
        <f t="shared" si="1"/>
        <v>0</v>
      </c>
      <c r="BQ47">
        <f t="shared" si="2"/>
        <v>2</v>
      </c>
    </row>
    <row r="48" spans="1:69" ht="18.75" customHeight="1" x14ac:dyDescent="0.35">
      <c r="A48" s="39" t="s">
        <v>326</v>
      </c>
      <c r="B48" s="39" t="s">
        <v>176</v>
      </c>
      <c r="C48" s="39" t="s">
        <v>468</v>
      </c>
      <c r="D48" s="39" t="s">
        <v>67</v>
      </c>
      <c r="E48" s="39" t="s">
        <v>66</v>
      </c>
      <c r="F48" s="39">
        <v>1</v>
      </c>
      <c r="G48" s="39" t="s">
        <v>719</v>
      </c>
      <c r="H48" s="40">
        <v>0</v>
      </c>
      <c r="I48" s="41" t="s">
        <v>67</v>
      </c>
      <c r="J48" s="40">
        <v>1</v>
      </c>
      <c r="K48" s="20" t="s">
        <v>719</v>
      </c>
      <c r="L48" s="42">
        <v>1</v>
      </c>
      <c r="M48" s="41" t="s">
        <v>69</v>
      </c>
      <c r="N48" s="41" t="s">
        <v>70</v>
      </c>
      <c r="O48" s="41" t="s">
        <v>177</v>
      </c>
      <c r="P48" s="41" t="s">
        <v>178</v>
      </c>
      <c r="Q48" s="43" t="s">
        <v>720</v>
      </c>
      <c r="R48" s="39" t="s">
        <v>176</v>
      </c>
      <c r="S48" s="39" t="s">
        <v>390</v>
      </c>
      <c r="T48" s="24"/>
      <c r="U48" s="39">
        <v>461</v>
      </c>
      <c r="V48" s="39">
        <v>16</v>
      </c>
      <c r="W48" s="39">
        <v>2</v>
      </c>
      <c r="X48" s="45">
        <v>2</v>
      </c>
      <c r="Y48" s="46">
        <v>0.5</v>
      </c>
      <c r="Z48" s="39">
        <v>7</v>
      </c>
      <c r="AA48" s="39">
        <v>7</v>
      </c>
      <c r="AB48" s="39">
        <v>29</v>
      </c>
      <c r="AC48" s="39">
        <v>30</v>
      </c>
      <c r="AD48" s="39">
        <v>0</v>
      </c>
      <c r="AE48" s="39">
        <v>0</v>
      </c>
      <c r="AF48" s="39">
        <v>0</v>
      </c>
      <c r="AG48" s="39">
        <v>0</v>
      </c>
      <c r="AH48" s="39">
        <v>1</v>
      </c>
      <c r="AI48" s="39">
        <v>0</v>
      </c>
      <c r="AJ48" s="39">
        <v>0</v>
      </c>
      <c r="AK48" s="39">
        <v>0</v>
      </c>
      <c r="AL48" s="47">
        <v>1</v>
      </c>
      <c r="AM48" s="39">
        <v>0</v>
      </c>
      <c r="AN48" s="28">
        <v>1</v>
      </c>
      <c r="AO48" s="42">
        <v>0.5</v>
      </c>
      <c r="AP48" s="42">
        <v>6.25E-2</v>
      </c>
      <c r="AQ48" s="42">
        <v>0.5</v>
      </c>
      <c r="AR48" s="42">
        <v>0</v>
      </c>
      <c r="AS48" s="42">
        <v>0</v>
      </c>
      <c r="AT48" s="42">
        <v>0</v>
      </c>
      <c r="AU48" s="30">
        <v>0.5</v>
      </c>
      <c r="AV48" s="30">
        <v>2.1645021645021645E-3</v>
      </c>
      <c r="AW48" s="31">
        <v>6.25E-2</v>
      </c>
      <c r="AX48" s="42">
        <v>0.5</v>
      </c>
      <c r="AY48" s="42">
        <v>1</v>
      </c>
      <c r="AZ48" s="33">
        <v>1</v>
      </c>
      <c r="BA48" s="48">
        <v>6.25E-2</v>
      </c>
      <c r="BB48" s="34">
        <v>0.125</v>
      </c>
      <c r="BC48" s="39" t="s">
        <v>66</v>
      </c>
      <c r="BD48" s="49" t="s">
        <v>180</v>
      </c>
      <c r="BE48" s="35" t="s">
        <v>326</v>
      </c>
      <c r="BF48" s="36">
        <v>9</v>
      </c>
      <c r="BG48" s="36">
        <v>164</v>
      </c>
      <c r="BH48" s="138" t="s">
        <v>327</v>
      </c>
      <c r="BI48" s="138" t="s">
        <v>328</v>
      </c>
      <c r="BJ48" s="36">
        <v>461</v>
      </c>
      <c r="BK48" s="36">
        <v>15</v>
      </c>
      <c r="BL48" s="37" t="b">
        <v>1</v>
      </c>
      <c r="BM48" s="34">
        <v>1</v>
      </c>
      <c r="BN48" s="38">
        <v>0.22222222222222221</v>
      </c>
      <c r="BO48" t="str">
        <f t="shared" si="0"/>
        <v>2016</v>
      </c>
      <c r="BP48">
        <f t="shared" si="1"/>
        <v>1</v>
      </c>
      <c r="BQ48">
        <f t="shared" si="2"/>
        <v>1</v>
      </c>
    </row>
    <row r="49" spans="1:69" ht="18.75" customHeight="1" x14ac:dyDescent="0.35">
      <c r="A49" s="39" t="s">
        <v>254</v>
      </c>
      <c r="B49" s="39" t="s">
        <v>176</v>
      </c>
      <c r="C49" s="39" t="s">
        <v>717</v>
      </c>
      <c r="D49" s="39" t="s">
        <v>67</v>
      </c>
      <c r="E49" s="39" t="s">
        <v>66</v>
      </c>
      <c r="F49" s="39">
        <v>1</v>
      </c>
      <c r="G49" s="39" t="s">
        <v>719</v>
      </c>
      <c r="H49" s="40">
        <v>0</v>
      </c>
      <c r="I49" s="41" t="s">
        <v>67</v>
      </c>
      <c r="J49" s="40">
        <v>1</v>
      </c>
      <c r="K49" s="20" t="s">
        <v>719</v>
      </c>
      <c r="L49" s="42">
        <v>1</v>
      </c>
      <c r="M49" s="41" t="s">
        <v>69</v>
      </c>
      <c r="N49" s="41" t="s">
        <v>70</v>
      </c>
      <c r="O49" s="41" t="s">
        <v>177</v>
      </c>
      <c r="P49" s="41" t="s">
        <v>178</v>
      </c>
      <c r="Q49" s="43" t="s">
        <v>720</v>
      </c>
      <c r="R49" s="39" t="s">
        <v>176</v>
      </c>
      <c r="S49" s="39" t="s">
        <v>390</v>
      </c>
      <c r="T49" s="24"/>
      <c r="U49" s="39">
        <v>26</v>
      </c>
      <c r="V49" s="39">
        <v>1</v>
      </c>
      <c r="W49" s="39">
        <v>1</v>
      </c>
      <c r="X49" s="45">
        <v>2</v>
      </c>
      <c r="Y49" s="46">
        <v>0.5</v>
      </c>
      <c r="Z49" s="39">
        <v>1</v>
      </c>
      <c r="AA49" s="39">
        <v>1</v>
      </c>
      <c r="AB49" s="39">
        <v>10</v>
      </c>
      <c r="AC49" s="39">
        <v>11</v>
      </c>
      <c r="AD49" s="39">
        <v>0</v>
      </c>
      <c r="AE49" s="39">
        <v>0</v>
      </c>
      <c r="AF49" s="39">
        <v>0</v>
      </c>
      <c r="AG49" s="39">
        <v>0</v>
      </c>
      <c r="AH49" s="39">
        <v>1</v>
      </c>
      <c r="AI49" s="39">
        <v>0</v>
      </c>
      <c r="AJ49" s="39">
        <v>0</v>
      </c>
      <c r="AK49" s="39">
        <v>0</v>
      </c>
      <c r="AL49" s="47">
        <v>1</v>
      </c>
      <c r="AM49" s="39">
        <v>0</v>
      </c>
      <c r="AN49" s="28">
        <v>1</v>
      </c>
      <c r="AO49" s="42">
        <v>0.5</v>
      </c>
      <c r="AP49" s="42">
        <v>1</v>
      </c>
      <c r="AQ49" s="42">
        <v>1</v>
      </c>
      <c r="AR49" s="42">
        <v>0</v>
      </c>
      <c r="AS49" s="42">
        <v>0</v>
      </c>
      <c r="AT49" s="42">
        <v>0</v>
      </c>
      <c r="AU49" s="30">
        <v>0.5</v>
      </c>
      <c r="AV49" s="30">
        <v>3.7037037037037035E-2</v>
      </c>
      <c r="AW49" s="31">
        <v>1</v>
      </c>
      <c r="AX49" s="42">
        <v>1</v>
      </c>
      <c r="AY49" s="42">
        <v>1</v>
      </c>
      <c r="AZ49" s="33">
        <v>1</v>
      </c>
      <c r="BA49" s="48">
        <v>1</v>
      </c>
      <c r="BB49" s="34">
        <v>2</v>
      </c>
      <c r="BC49" s="39" t="s">
        <v>66</v>
      </c>
      <c r="BD49" s="49" t="s">
        <v>180</v>
      </c>
      <c r="BE49" s="35" t="s">
        <v>254</v>
      </c>
      <c r="BF49" s="36">
        <v>7</v>
      </c>
      <c r="BG49" s="36">
        <v>168</v>
      </c>
      <c r="BH49" s="138" t="s">
        <v>255</v>
      </c>
      <c r="BI49" s="138" t="s">
        <v>256</v>
      </c>
      <c r="BJ49" s="36">
        <v>26</v>
      </c>
      <c r="BK49" s="36">
        <v>0</v>
      </c>
      <c r="BL49" s="37" t="b">
        <v>1</v>
      </c>
      <c r="BM49" s="34">
        <v>1</v>
      </c>
      <c r="BN49" s="38">
        <v>0.2857142857142857</v>
      </c>
      <c r="BO49" t="str">
        <f t="shared" si="0"/>
        <v>2015</v>
      </c>
      <c r="BP49">
        <f t="shared" si="1"/>
        <v>0</v>
      </c>
      <c r="BQ49">
        <f t="shared" si="2"/>
        <v>0</v>
      </c>
    </row>
    <row r="50" spans="1:69" ht="18.75" customHeight="1" x14ac:dyDescent="0.35">
      <c r="A50" s="39" t="s">
        <v>264</v>
      </c>
      <c r="B50" s="39" t="s">
        <v>176</v>
      </c>
      <c r="C50" s="39" t="s">
        <v>717</v>
      </c>
      <c r="D50" s="39" t="s">
        <v>67</v>
      </c>
      <c r="E50" s="39" t="s">
        <v>66</v>
      </c>
      <c r="F50" s="39">
        <v>2</v>
      </c>
      <c r="G50" s="39" t="s">
        <v>719</v>
      </c>
      <c r="H50" s="40">
        <v>0</v>
      </c>
      <c r="I50" s="41" t="s">
        <v>67</v>
      </c>
      <c r="J50" s="40">
        <v>2</v>
      </c>
      <c r="K50" s="20" t="s">
        <v>719</v>
      </c>
      <c r="L50" s="42">
        <v>1</v>
      </c>
      <c r="M50" s="41" t="s">
        <v>69</v>
      </c>
      <c r="N50" s="41" t="s">
        <v>70</v>
      </c>
      <c r="O50" s="41" t="s">
        <v>177</v>
      </c>
      <c r="P50" s="41" t="s">
        <v>178</v>
      </c>
      <c r="Q50" s="43" t="s">
        <v>720</v>
      </c>
      <c r="R50" s="39" t="s">
        <v>176</v>
      </c>
      <c r="S50" s="39" t="s">
        <v>179</v>
      </c>
      <c r="T50" s="24"/>
      <c r="U50" s="39">
        <v>46</v>
      </c>
      <c r="V50" s="39">
        <v>2</v>
      </c>
      <c r="W50" s="39">
        <v>1</v>
      </c>
      <c r="X50" s="45">
        <v>4</v>
      </c>
      <c r="Y50" s="46">
        <v>0.5</v>
      </c>
      <c r="Z50" s="39">
        <v>1</v>
      </c>
      <c r="AA50" s="39">
        <v>1</v>
      </c>
      <c r="AB50" s="39">
        <v>11</v>
      </c>
      <c r="AC50" s="39">
        <v>14</v>
      </c>
      <c r="AD50" s="39">
        <v>0</v>
      </c>
      <c r="AE50" s="39">
        <v>0</v>
      </c>
      <c r="AF50" s="39">
        <v>0</v>
      </c>
      <c r="AG50" s="39">
        <v>0</v>
      </c>
      <c r="AH50" s="39">
        <v>3</v>
      </c>
      <c r="AI50" s="39">
        <v>0</v>
      </c>
      <c r="AJ50" s="39">
        <v>0</v>
      </c>
      <c r="AK50" s="39">
        <v>1</v>
      </c>
      <c r="AL50" s="47">
        <v>3</v>
      </c>
      <c r="AM50" s="39">
        <v>1</v>
      </c>
      <c r="AN50" s="28">
        <v>4</v>
      </c>
      <c r="AO50" s="42">
        <v>0.75</v>
      </c>
      <c r="AP50" s="42">
        <v>1.5</v>
      </c>
      <c r="AQ50" s="42">
        <v>3</v>
      </c>
      <c r="AR50" s="42">
        <v>0.25</v>
      </c>
      <c r="AS50" s="42">
        <v>0.5</v>
      </c>
      <c r="AT50" s="42">
        <v>1</v>
      </c>
      <c r="AU50" s="30">
        <v>1</v>
      </c>
      <c r="AV50" s="30">
        <v>8.5106382978723402E-2</v>
      </c>
      <c r="AW50" s="31">
        <v>2</v>
      </c>
      <c r="AX50" s="42">
        <v>4</v>
      </c>
      <c r="AY50" s="42">
        <v>1</v>
      </c>
      <c r="AZ50" s="33">
        <v>0.75</v>
      </c>
      <c r="BA50" s="48">
        <v>1</v>
      </c>
      <c r="BB50" s="34">
        <v>2</v>
      </c>
      <c r="BC50" s="39" t="s">
        <v>66</v>
      </c>
      <c r="BD50" s="39" t="s">
        <v>180</v>
      </c>
      <c r="BE50" s="35" t="s">
        <v>264</v>
      </c>
      <c r="BF50" s="36">
        <v>66</v>
      </c>
      <c r="BG50" s="36">
        <v>251</v>
      </c>
      <c r="BH50" s="138" t="s">
        <v>265</v>
      </c>
      <c r="BI50" s="138" t="s">
        <v>266</v>
      </c>
      <c r="BJ50" s="36">
        <v>928</v>
      </c>
      <c r="BK50" s="36">
        <v>30</v>
      </c>
      <c r="BL50" s="37" t="b">
        <v>1</v>
      </c>
      <c r="BM50" s="34">
        <v>4.9568965517241381E-2</v>
      </c>
      <c r="BN50" s="38">
        <v>6.0606060606060608E-2</v>
      </c>
      <c r="BO50" t="str">
        <f t="shared" si="0"/>
        <v>2017</v>
      </c>
      <c r="BP50">
        <f t="shared" si="1"/>
        <v>0</v>
      </c>
      <c r="BQ50">
        <f t="shared" si="2"/>
        <v>2</v>
      </c>
    </row>
    <row r="51" spans="1:69" ht="18.75" customHeight="1" x14ac:dyDescent="0.35">
      <c r="A51" s="39" t="s">
        <v>338</v>
      </c>
      <c r="B51" s="39" t="s">
        <v>176</v>
      </c>
      <c r="C51" s="60" t="s">
        <v>468</v>
      </c>
      <c r="D51" s="39" t="s">
        <v>722</v>
      </c>
      <c r="E51" s="39" t="s">
        <v>258</v>
      </c>
      <c r="F51" s="39">
        <v>2</v>
      </c>
      <c r="G51" s="39" t="s">
        <v>719</v>
      </c>
      <c r="H51" s="40">
        <v>0</v>
      </c>
      <c r="I51" s="41" t="s">
        <v>67</v>
      </c>
      <c r="J51" s="61">
        <v>2</v>
      </c>
      <c r="K51" s="20" t="s">
        <v>719</v>
      </c>
      <c r="L51" s="42">
        <v>1</v>
      </c>
      <c r="M51" s="41" t="s">
        <v>69</v>
      </c>
      <c r="N51" s="41" t="s">
        <v>70</v>
      </c>
      <c r="O51" s="41" t="s">
        <v>177</v>
      </c>
      <c r="P51" s="41" t="s">
        <v>178</v>
      </c>
      <c r="Q51" s="43" t="s">
        <v>720</v>
      </c>
      <c r="R51" s="39" t="s">
        <v>176</v>
      </c>
      <c r="S51" s="60" t="s">
        <v>390</v>
      </c>
      <c r="T51" s="56" t="s">
        <v>247</v>
      </c>
      <c r="U51" s="39">
        <v>585</v>
      </c>
      <c r="V51" s="39">
        <v>20</v>
      </c>
      <c r="W51" s="39">
        <v>2</v>
      </c>
      <c r="X51" s="45">
        <v>13</v>
      </c>
      <c r="Y51" s="46">
        <v>0.15384615384615385</v>
      </c>
      <c r="Z51" s="39">
        <v>8</v>
      </c>
      <c r="AA51" s="39">
        <v>9</v>
      </c>
      <c r="AB51" s="39">
        <v>79</v>
      </c>
      <c r="AC51" s="39">
        <v>89</v>
      </c>
      <c r="AD51" s="39">
        <v>1</v>
      </c>
      <c r="AE51" s="39">
        <v>0</v>
      </c>
      <c r="AF51" s="39">
        <v>7</v>
      </c>
      <c r="AG51" s="39">
        <v>0</v>
      </c>
      <c r="AH51" s="39">
        <v>3</v>
      </c>
      <c r="AI51" s="39">
        <v>0</v>
      </c>
      <c r="AJ51" s="39">
        <v>0</v>
      </c>
      <c r="AK51" s="39">
        <v>0</v>
      </c>
      <c r="AL51" s="39">
        <v>10</v>
      </c>
      <c r="AM51" s="39">
        <v>0</v>
      </c>
      <c r="AN51" s="28">
        <v>10</v>
      </c>
      <c r="AO51" s="42">
        <v>0.76923076923076905</v>
      </c>
      <c r="AP51" s="42">
        <v>0.5</v>
      </c>
      <c r="AQ51" s="42">
        <v>5</v>
      </c>
      <c r="AR51" s="42">
        <v>0</v>
      </c>
      <c r="AS51" s="42">
        <v>0</v>
      </c>
      <c r="AT51" s="42">
        <v>0</v>
      </c>
      <c r="AU51" s="57">
        <v>0.76923076923076905</v>
      </c>
      <c r="AV51" s="30">
        <v>1.7064846416382253E-2</v>
      </c>
      <c r="AW51" s="58">
        <v>0.5</v>
      </c>
      <c r="AX51" s="42">
        <v>5</v>
      </c>
      <c r="AY51" s="42">
        <v>1.125</v>
      </c>
      <c r="AZ51" s="59">
        <v>1</v>
      </c>
      <c r="BA51" s="48">
        <v>0.1</v>
      </c>
      <c r="BB51" s="42">
        <v>0.65</v>
      </c>
      <c r="BC51" s="39" t="s">
        <v>298</v>
      </c>
      <c r="BD51" s="49" t="s">
        <v>248</v>
      </c>
      <c r="BE51" s="35" t="s">
        <v>338</v>
      </c>
      <c r="BF51" s="36">
        <v>2687</v>
      </c>
      <c r="BG51" s="36">
        <v>12244</v>
      </c>
      <c r="BH51" s="138" t="s">
        <v>339</v>
      </c>
      <c r="BI51" s="138" t="s">
        <v>340</v>
      </c>
      <c r="BJ51" s="36">
        <v>2613</v>
      </c>
      <c r="BK51" s="36">
        <v>85</v>
      </c>
      <c r="BL51" s="37" t="b">
        <v>1</v>
      </c>
      <c r="BM51" s="34">
        <v>0.22388059701492538</v>
      </c>
      <c r="BN51" s="38">
        <v>4.8381094157052473E-3</v>
      </c>
      <c r="BO51" t="str">
        <f t="shared" si="0"/>
        <v>2019</v>
      </c>
      <c r="BP51">
        <f t="shared" si="1"/>
        <v>1</v>
      </c>
      <c r="BQ51">
        <f t="shared" si="2"/>
        <v>7</v>
      </c>
    </row>
    <row r="52" spans="1:69" ht="18.75" customHeight="1" x14ac:dyDescent="0.35">
      <c r="A52" s="39" t="s">
        <v>323</v>
      </c>
      <c r="B52" s="39" t="s">
        <v>176</v>
      </c>
      <c r="C52" s="39" t="s">
        <v>468</v>
      </c>
      <c r="D52" s="39" t="s">
        <v>67</v>
      </c>
      <c r="E52" s="39" t="s">
        <v>66</v>
      </c>
      <c r="F52" s="39">
        <v>1</v>
      </c>
      <c r="G52" s="39" t="s">
        <v>719</v>
      </c>
      <c r="H52" s="40">
        <v>0</v>
      </c>
      <c r="I52" s="41" t="s">
        <v>67</v>
      </c>
      <c r="J52" s="40">
        <v>1</v>
      </c>
      <c r="K52" s="20" t="s">
        <v>719</v>
      </c>
      <c r="L52" s="42">
        <v>1</v>
      </c>
      <c r="M52" s="41" t="s">
        <v>69</v>
      </c>
      <c r="N52" s="41" t="s">
        <v>70</v>
      </c>
      <c r="O52" s="41" t="s">
        <v>177</v>
      </c>
      <c r="P52" s="41" t="s">
        <v>178</v>
      </c>
      <c r="Q52" s="43" t="s">
        <v>720</v>
      </c>
      <c r="R52" s="39" t="s">
        <v>176</v>
      </c>
      <c r="S52" s="39" t="s">
        <v>390</v>
      </c>
      <c r="T52" s="24"/>
      <c r="U52" s="39">
        <v>393</v>
      </c>
      <c r="V52" s="39">
        <v>13</v>
      </c>
      <c r="W52" s="39">
        <v>2</v>
      </c>
      <c r="X52" s="45">
        <v>2</v>
      </c>
      <c r="Y52" s="46">
        <v>0.5</v>
      </c>
      <c r="Z52" s="39">
        <v>2</v>
      </c>
      <c r="AA52" s="39">
        <v>2</v>
      </c>
      <c r="AB52" s="39">
        <v>20</v>
      </c>
      <c r="AC52" s="39">
        <v>21</v>
      </c>
      <c r="AD52" s="39">
        <v>0</v>
      </c>
      <c r="AE52" s="39">
        <v>0</v>
      </c>
      <c r="AF52" s="39">
        <v>0</v>
      </c>
      <c r="AG52" s="39">
        <v>0</v>
      </c>
      <c r="AH52" s="39">
        <v>1</v>
      </c>
      <c r="AI52" s="39">
        <v>0</v>
      </c>
      <c r="AJ52" s="39">
        <v>0</v>
      </c>
      <c r="AK52" s="39">
        <v>0</v>
      </c>
      <c r="AL52" s="47">
        <v>1</v>
      </c>
      <c r="AM52" s="39">
        <v>0</v>
      </c>
      <c r="AN52" s="28">
        <v>1</v>
      </c>
      <c r="AO52" s="42">
        <v>0.5</v>
      </c>
      <c r="AP52" s="42">
        <v>7.69230769230769E-2</v>
      </c>
      <c r="AQ52" s="42">
        <v>0.5</v>
      </c>
      <c r="AR52" s="42">
        <v>0</v>
      </c>
      <c r="AS52" s="42">
        <v>0</v>
      </c>
      <c r="AT52" s="42">
        <v>0</v>
      </c>
      <c r="AU52" s="30">
        <v>0.5</v>
      </c>
      <c r="AV52" s="30">
        <v>2.5380710659898475E-3</v>
      </c>
      <c r="AW52" s="31">
        <v>7.69230769230769E-2</v>
      </c>
      <c r="AX52" s="42">
        <v>0.5</v>
      </c>
      <c r="AY52" s="42">
        <v>1</v>
      </c>
      <c r="AZ52" s="33">
        <v>1</v>
      </c>
      <c r="BA52" s="48">
        <v>7.6923076923076927E-2</v>
      </c>
      <c r="BB52" s="34">
        <v>0.15384615384615385</v>
      </c>
      <c r="BC52" s="39" t="s">
        <v>66</v>
      </c>
      <c r="BD52" s="49" t="s">
        <v>180</v>
      </c>
      <c r="BE52" s="35" t="s">
        <v>323</v>
      </c>
      <c r="BF52" s="36">
        <v>138</v>
      </c>
      <c r="BG52" s="36">
        <v>452</v>
      </c>
      <c r="BH52" s="138" t="s">
        <v>324</v>
      </c>
      <c r="BI52" s="138" t="s">
        <v>325</v>
      </c>
      <c r="BJ52" s="36">
        <v>448</v>
      </c>
      <c r="BK52" s="36">
        <v>14</v>
      </c>
      <c r="BL52" s="37" t="b">
        <v>1</v>
      </c>
      <c r="BM52" s="34">
        <v>0.8772321428571429</v>
      </c>
      <c r="BN52" s="38">
        <v>1.4492753623188406E-2</v>
      </c>
      <c r="BO52" t="str">
        <f t="shared" si="0"/>
        <v>2015</v>
      </c>
      <c r="BP52">
        <f t="shared" si="1"/>
        <v>1</v>
      </c>
      <c r="BQ52">
        <f t="shared" si="2"/>
        <v>1</v>
      </c>
    </row>
    <row r="53" spans="1:69" ht="18.75" customHeight="1" x14ac:dyDescent="0.35">
      <c r="A53" s="39" t="s">
        <v>374</v>
      </c>
      <c r="B53" s="39" t="s">
        <v>176</v>
      </c>
      <c r="C53" s="39" t="s">
        <v>718</v>
      </c>
      <c r="D53" s="39" t="s">
        <v>67</v>
      </c>
      <c r="E53" s="39" t="s">
        <v>66</v>
      </c>
      <c r="F53" s="39">
        <v>2</v>
      </c>
      <c r="G53" s="39" t="s">
        <v>719</v>
      </c>
      <c r="H53" s="40">
        <v>0</v>
      </c>
      <c r="I53" s="41" t="s">
        <v>67</v>
      </c>
      <c r="J53" s="40">
        <v>2</v>
      </c>
      <c r="K53" s="20" t="s">
        <v>719</v>
      </c>
      <c r="L53" s="42">
        <v>1</v>
      </c>
      <c r="M53" s="41" t="s">
        <v>69</v>
      </c>
      <c r="N53" s="41" t="s">
        <v>70</v>
      </c>
      <c r="O53" s="41" t="s">
        <v>177</v>
      </c>
      <c r="P53" s="41" t="s">
        <v>178</v>
      </c>
      <c r="Q53" s="43" t="s">
        <v>720</v>
      </c>
      <c r="R53" s="39" t="s">
        <v>176</v>
      </c>
      <c r="S53" s="44" t="s">
        <v>179</v>
      </c>
      <c r="T53" s="24"/>
      <c r="U53" s="39">
        <v>1074</v>
      </c>
      <c r="V53" s="39">
        <v>36</v>
      </c>
      <c r="W53" s="39">
        <v>3</v>
      </c>
      <c r="X53" s="45">
        <v>4</v>
      </c>
      <c r="Y53" s="46">
        <v>0.5</v>
      </c>
      <c r="Z53" s="39">
        <v>3</v>
      </c>
      <c r="AA53" s="39">
        <v>3</v>
      </c>
      <c r="AB53" s="39">
        <v>10</v>
      </c>
      <c r="AC53" s="39">
        <v>11</v>
      </c>
      <c r="AD53" s="39">
        <v>0</v>
      </c>
      <c r="AE53" s="39">
        <v>0</v>
      </c>
      <c r="AF53" s="39">
        <v>0</v>
      </c>
      <c r="AG53" s="39">
        <v>0</v>
      </c>
      <c r="AH53" s="39">
        <v>2</v>
      </c>
      <c r="AI53" s="39">
        <v>1</v>
      </c>
      <c r="AJ53" s="39">
        <v>0</v>
      </c>
      <c r="AK53" s="39">
        <v>0</v>
      </c>
      <c r="AL53" s="47">
        <v>2</v>
      </c>
      <c r="AM53" s="39">
        <v>1</v>
      </c>
      <c r="AN53" s="28">
        <v>3</v>
      </c>
      <c r="AO53" s="42">
        <v>0.5</v>
      </c>
      <c r="AP53" s="42">
        <v>5.5555555555555497E-2</v>
      </c>
      <c r="AQ53" s="42">
        <v>0.66666666666666596</v>
      </c>
      <c r="AR53" s="42">
        <v>0.25</v>
      </c>
      <c r="AS53" s="42">
        <v>2.77777777777777E-2</v>
      </c>
      <c r="AT53" s="42">
        <v>0.33333333333333298</v>
      </c>
      <c r="AU53" s="30">
        <v>0.75</v>
      </c>
      <c r="AV53" s="30">
        <v>2.7906976744186047E-3</v>
      </c>
      <c r="AW53" s="31">
        <v>8.3333333333333301E-2</v>
      </c>
      <c r="AX53" s="42">
        <v>1</v>
      </c>
      <c r="AY53" s="42">
        <v>1</v>
      </c>
      <c r="AZ53" s="33">
        <v>0.66666666666666663</v>
      </c>
      <c r="BA53" s="48">
        <v>5.5555555555555552E-2</v>
      </c>
      <c r="BB53" s="34">
        <v>0.1111111111111111</v>
      </c>
      <c r="BC53" s="39" t="s">
        <v>66</v>
      </c>
      <c r="BD53" s="49" t="s">
        <v>180</v>
      </c>
      <c r="BE53" s="35" t="s">
        <v>374</v>
      </c>
      <c r="BF53" s="36">
        <v>294</v>
      </c>
      <c r="BG53" s="36">
        <v>951</v>
      </c>
      <c r="BH53" s="138" t="s">
        <v>375</v>
      </c>
      <c r="BI53" s="138" t="s">
        <v>376</v>
      </c>
      <c r="BJ53" s="36">
        <v>1963</v>
      </c>
      <c r="BK53" s="36">
        <v>64</v>
      </c>
      <c r="BL53" s="37" t="b">
        <v>1</v>
      </c>
      <c r="BM53" s="34">
        <v>0.54712175241976568</v>
      </c>
      <c r="BN53" s="38">
        <v>1.3605442176870748E-2</v>
      </c>
      <c r="BO53" t="str">
        <f t="shared" si="0"/>
        <v>2019</v>
      </c>
      <c r="BP53">
        <f t="shared" si="1"/>
        <v>3</v>
      </c>
      <c r="BQ53">
        <f t="shared" si="2"/>
        <v>5</v>
      </c>
    </row>
    <row r="54" spans="1:69" ht="18.75" customHeight="1" x14ac:dyDescent="0.35">
      <c r="A54" s="39" t="s">
        <v>317</v>
      </c>
      <c r="B54" s="39" t="s">
        <v>176</v>
      </c>
      <c r="C54" s="39" t="s">
        <v>717</v>
      </c>
      <c r="D54" s="39" t="s">
        <v>67</v>
      </c>
      <c r="E54" s="39" t="s">
        <v>66</v>
      </c>
      <c r="F54" s="39">
        <v>1</v>
      </c>
      <c r="G54" s="39" t="s">
        <v>719</v>
      </c>
      <c r="H54" s="40">
        <v>0</v>
      </c>
      <c r="I54" s="41" t="s">
        <v>67</v>
      </c>
      <c r="J54" s="40">
        <v>1</v>
      </c>
      <c r="K54" s="20" t="s">
        <v>719</v>
      </c>
      <c r="L54" s="42">
        <v>1</v>
      </c>
      <c r="M54" s="41" t="s">
        <v>69</v>
      </c>
      <c r="N54" s="41" t="s">
        <v>70</v>
      </c>
      <c r="O54" s="41" t="s">
        <v>177</v>
      </c>
      <c r="P54" s="41" t="s">
        <v>178</v>
      </c>
      <c r="Q54" s="43" t="s">
        <v>720</v>
      </c>
      <c r="R54" s="39" t="s">
        <v>176</v>
      </c>
      <c r="S54" s="39" t="s">
        <v>390</v>
      </c>
      <c r="T54" s="24"/>
      <c r="U54" s="39">
        <v>339</v>
      </c>
      <c r="V54" s="39">
        <v>12</v>
      </c>
      <c r="W54" s="39">
        <v>1</v>
      </c>
      <c r="X54" s="45">
        <v>3</v>
      </c>
      <c r="Y54" s="46">
        <v>0.33333333333333331</v>
      </c>
      <c r="Z54" s="39">
        <v>2</v>
      </c>
      <c r="AA54" s="39">
        <v>2</v>
      </c>
      <c r="AB54" s="39">
        <v>11</v>
      </c>
      <c r="AC54" s="39">
        <v>13</v>
      </c>
      <c r="AD54" s="39">
        <v>0</v>
      </c>
      <c r="AE54" s="39">
        <v>0</v>
      </c>
      <c r="AF54" s="39">
        <v>0</v>
      </c>
      <c r="AG54" s="39">
        <v>0</v>
      </c>
      <c r="AH54" s="39">
        <v>2</v>
      </c>
      <c r="AI54" s="39">
        <v>0</v>
      </c>
      <c r="AJ54" s="39">
        <v>0</v>
      </c>
      <c r="AK54" s="39">
        <v>0</v>
      </c>
      <c r="AL54" s="47">
        <v>2</v>
      </c>
      <c r="AM54" s="39">
        <v>0</v>
      </c>
      <c r="AN54" s="28">
        <v>2</v>
      </c>
      <c r="AO54" s="42">
        <v>0.66666666666666596</v>
      </c>
      <c r="AP54" s="42">
        <v>0.16666666666666599</v>
      </c>
      <c r="AQ54" s="42">
        <v>2</v>
      </c>
      <c r="AR54" s="42">
        <v>0</v>
      </c>
      <c r="AS54" s="42">
        <v>0</v>
      </c>
      <c r="AT54" s="42">
        <v>0</v>
      </c>
      <c r="AU54" s="30">
        <v>0.66666666666666596</v>
      </c>
      <c r="AV54" s="30">
        <v>5.8823529411764705E-3</v>
      </c>
      <c r="AW54" s="31">
        <v>0.16666666666666599</v>
      </c>
      <c r="AX54" s="42">
        <v>2</v>
      </c>
      <c r="AY54" s="42">
        <v>1</v>
      </c>
      <c r="AZ54" s="33">
        <v>1</v>
      </c>
      <c r="BA54" s="48">
        <v>8.3333333333333329E-2</v>
      </c>
      <c r="BB54" s="34">
        <v>0.25</v>
      </c>
      <c r="BC54" s="39" t="s">
        <v>66</v>
      </c>
      <c r="BD54" s="49" t="s">
        <v>180</v>
      </c>
      <c r="BE54" s="35" t="s">
        <v>317</v>
      </c>
      <c r="BF54" s="36">
        <v>28</v>
      </c>
      <c r="BG54" s="36">
        <v>101</v>
      </c>
      <c r="BH54" s="138" t="s">
        <v>318</v>
      </c>
      <c r="BI54" s="138" t="s">
        <v>319</v>
      </c>
      <c r="BJ54" s="36">
        <v>728</v>
      </c>
      <c r="BK54" s="36">
        <v>23</v>
      </c>
      <c r="BL54" s="37" t="b">
        <v>1</v>
      </c>
      <c r="BM54" s="34">
        <v>0.46565934065934067</v>
      </c>
      <c r="BN54" s="38">
        <v>0.10714285714285714</v>
      </c>
      <c r="BO54" t="str">
        <f t="shared" si="0"/>
        <v>2019</v>
      </c>
      <c r="BP54">
        <f t="shared" si="1"/>
        <v>1</v>
      </c>
      <c r="BQ54">
        <f t="shared" si="2"/>
        <v>1</v>
      </c>
    </row>
    <row r="55" spans="1:69" ht="18.75" customHeight="1" x14ac:dyDescent="0.35">
      <c r="A55" s="39" t="s">
        <v>347</v>
      </c>
      <c r="B55" s="39" t="s">
        <v>176</v>
      </c>
      <c r="C55" s="39" t="s">
        <v>468</v>
      </c>
      <c r="D55" s="39" t="s">
        <v>67</v>
      </c>
      <c r="E55" s="39" t="s">
        <v>66</v>
      </c>
      <c r="F55" s="39">
        <v>2</v>
      </c>
      <c r="G55" s="39" t="s">
        <v>719</v>
      </c>
      <c r="H55" s="40">
        <v>0</v>
      </c>
      <c r="I55" s="41" t="s">
        <v>67</v>
      </c>
      <c r="J55" s="40">
        <v>2</v>
      </c>
      <c r="K55" s="20" t="s">
        <v>719</v>
      </c>
      <c r="L55" s="42">
        <v>1</v>
      </c>
      <c r="M55" s="41" t="s">
        <v>69</v>
      </c>
      <c r="N55" s="41" t="s">
        <v>70</v>
      </c>
      <c r="O55" s="41" t="s">
        <v>177</v>
      </c>
      <c r="P55" s="41" t="s">
        <v>178</v>
      </c>
      <c r="Q55" s="43" t="s">
        <v>720</v>
      </c>
      <c r="R55" s="39" t="s">
        <v>176</v>
      </c>
      <c r="S55" s="39" t="s">
        <v>721</v>
      </c>
      <c r="T55" s="24"/>
      <c r="U55" s="39">
        <v>610</v>
      </c>
      <c r="V55" s="39">
        <v>21</v>
      </c>
      <c r="W55" s="39">
        <v>2</v>
      </c>
      <c r="X55" s="45">
        <v>13</v>
      </c>
      <c r="Y55" s="46">
        <v>0.15384615384615385</v>
      </c>
      <c r="Z55" s="39">
        <v>10</v>
      </c>
      <c r="AA55" s="39">
        <v>10</v>
      </c>
      <c r="AB55" s="39">
        <v>75</v>
      </c>
      <c r="AC55" s="39">
        <v>75</v>
      </c>
      <c r="AD55" s="39">
        <v>0</v>
      </c>
      <c r="AE55" s="39">
        <v>0</v>
      </c>
      <c r="AF55" s="39">
        <v>0</v>
      </c>
      <c r="AG55" s="39">
        <v>0</v>
      </c>
      <c r="AH55" s="39">
        <v>0</v>
      </c>
      <c r="AI55" s="39">
        <v>0</v>
      </c>
      <c r="AJ55" s="39">
        <v>2</v>
      </c>
      <c r="AK55" s="39">
        <v>0</v>
      </c>
      <c r="AL55" s="47">
        <v>0</v>
      </c>
      <c r="AM55" s="39">
        <v>2</v>
      </c>
      <c r="AN55" s="28">
        <v>2</v>
      </c>
      <c r="AO55" s="42">
        <v>0</v>
      </c>
      <c r="AP55" s="42">
        <v>0</v>
      </c>
      <c r="AQ55" s="42">
        <v>0</v>
      </c>
      <c r="AR55" s="42">
        <v>0.15384615384615299</v>
      </c>
      <c r="AS55" s="42">
        <v>9.5238095238095205E-2</v>
      </c>
      <c r="AT55" s="42">
        <v>1</v>
      </c>
      <c r="AU55" s="30">
        <v>0.15384615384615299</v>
      </c>
      <c r="AV55" s="30">
        <v>3.2733224222585926E-3</v>
      </c>
      <c r="AW55" s="31">
        <v>9.5238095238095205E-2</v>
      </c>
      <c r="AX55" s="42">
        <v>1</v>
      </c>
      <c r="AY55" s="42">
        <v>1</v>
      </c>
      <c r="AZ55" s="33">
        <v>0</v>
      </c>
      <c r="BA55" s="48">
        <v>9.5238095238095233E-2</v>
      </c>
      <c r="BB55" s="34">
        <v>0.61904761904761907</v>
      </c>
      <c r="BC55" s="39" t="s">
        <v>66</v>
      </c>
      <c r="BD55" s="49" t="s">
        <v>180</v>
      </c>
      <c r="BE55" s="35" t="s">
        <v>347</v>
      </c>
      <c r="BF55" s="36">
        <v>267</v>
      </c>
      <c r="BG55" s="36">
        <v>7486</v>
      </c>
      <c r="BH55" s="138" t="s">
        <v>348</v>
      </c>
      <c r="BI55" s="138" t="s">
        <v>349</v>
      </c>
      <c r="BJ55" s="36">
        <v>1728</v>
      </c>
      <c r="BK55" s="36">
        <v>56</v>
      </c>
      <c r="BL55" s="37" t="b">
        <v>1</v>
      </c>
      <c r="BM55" s="34">
        <v>0.35300925925925924</v>
      </c>
      <c r="BN55" s="38">
        <v>4.8689138576779027E-2</v>
      </c>
      <c r="BO55" t="str">
        <f t="shared" si="0"/>
        <v>2017</v>
      </c>
      <c r="BP55">
        <f t="shared" si="1"/>
        <v>1</v>
      </c>
      <c r="BQ55">
        <f t="shared" si="2"/>
        <v>4</v>
      </c>
    </row>
    <row r="56" spans="1:69" ht="18.75" customHeight="1" x14ac:dyDescent="0.35">
      <c r="A56" s="39" t="s">
        <v>199</v>
      </c>
      <c r="B56" s="39" t="s">
        <v>176</v>
      </c>
      <c r="C56" s="39" t="s">
        <v>715</v>
      </c>
      <c r="D56" s="39" t="s">
        <v>67</v>
      </c>
      <c r="E56" s="39" t="s">
        <v>66</v>
      </c>
      <c r="F56" s="39">
        <v>1</v>
      </c>
      <c r="G56" s="39" t="s">
        <v>719</v>
      </c>
      <c r="H56" s="40">
        <v>0</v>
      </c>
      <c r="I56" s="41" t="s">
        <v>67</v>
      </c>
      <c r="J56" s="40">
        <v>1</v>
      </c>
      <c r="K56" s="20" t="s">
        <v>719</v>
      </c>
      <c r="L56" s="42">
        <v>1</v>
      </c>
      <c r="M56" s="41" t="s">
        <v>69</v>
      </c>
      <c r="N56" s="41" t="s">
        <v>70</v>
      </c>
      <c r="O56" s="41" t="s">
        <v>177</v>
      </c>
      <c r="P56" s="41" t="s">
        <v>178</v>
      </c>
      <c r="Q56" s="43" t="s">
        <v>720</v>
      </c>
      <c r="R56" s="39" t="s">
        <v>176</v>
      </c>
      <c r="S56" s="39" t="s">
        <v>721</v>
      </c>
      <c r="T56" s="24"/>
      <c r="U56" s="39">
        <v>2</v>
      </c>
      <c r="V56" s="39">
        <v>1</v>
      </c>
      <c r="W56" s="39">
        <v>1</v>
      </c>
      <c r="X56" s="45">
        <v>2</v>
      </c>
      <c r="Y56" s="46">
        <v>0.5</v>
      </c>
      <c r="Z56" s="39">
        <v>4</v>
      </c>
      <c r="AA56" s="39">
        <v>4</v>
      </c>
      <c r="AB56" s="39">
        <v>19</v>
      </c>
      <c r="AC56" s="39">
        <v>15</v>
      </c>
      <c r="AD56" s="39">
        <v>0</v>
      </c>
      <c r="AE56" s="39">
        <v>0</v>
      </c>
      <c r="AF56" s="39">
        <v>0</v>
      </c>
      <c r="AG56" s="39">
        <v>0</v>
      </c>
      <c r="AH56" s="39">
        <v>0</v>
      </c>
      <c r="AI56" s="39">
        <v>4</v>
      </c>
      <c r="AJ56" s="39">
        <v>1</v>
      </c>
      <c r="AK56" s="39">
        <v>0</v>
      </c>
      <c r="AL56" s="47">
        <v>0</v>
      </c>
      <c r="AM56" s="39">
        <v>5</v>
      </c>
      <c r="AN56" s="28">
        <v>5</v>
      </c>
      <c r="AO56" s="42">
        <v>0</v>
      </c>
      <c r="AP56" s="42">
        <v>0</v>
      </c>
      <c r="AQ56" s="42">
        <v>0</v>
      </c>
      <c r="AR56" s="42">
        <v>2.5</v>
      </c>
      <c r="AS56" s="42">
        <v>5</v>
      </c>
      <c r="AT56" s="42">
        <v>5</v>
      </c>
      <c r="AU56" s="30">
        <v>2.5</v>
      </c>
      <c r="AV56" s="30">
        <v>1.6666666666666667</v>
      </c>
      <c r="AW56" s="31">
        <v>5</v>
      </c>
      <c r="AX56" s="42">
        <v>5</v>
      </c>
      <c r="AY56" s="42">
        <v>1</v>
      </c>
      <c r="AZ56" s="33">
        <v>0</v>
      </c>
      <c r="BA56" s="48">
        <v>1</v>
      </c>
      <c r="BB56" s="34">
        <v>2</v>
      </c>
      <c r="BC56" s="39" t="s">
        <v>66</v>
      </c>
      <c r="BD56" s="39" t="s">
        <v>180</v>
      </c>
      <c r="BE56" s="35" t="s">
        <v>199</v>
      </c>
      <c r="BF56" s="36">
        <v>100</v>
      </c>
      <c r="BG56" s="36">
        <v>316</v>
      </c>
      <c r="BH56" s="138" t="s">
        <v>200</v>
      </c>
      <c r="BI56" s="138" t="s">
        <v>201</v>
      </c>
      <c r="BJ56" s="36">
        <v>214</v>
      </c>
      <c r="BK56" s="36">
        <v>7</v>
      </c>
      <c r="BL56" s="37" t="b">
        <v>1</v>
      </c>
      <c r="BM56" s="34">
        <v>9.3457943925233638E-3</v>
      </c>
      <c r="BN56" s="38">
        <v>0.02</v>
      </c>
      <c r="BO56" t="str">
        <f t="shared" si="0"/>
        <v>2016</v>
      </c>
      <c r="BP56">
        <f t="shared" si="1"/>
        <v>0</v>
      </c>
      <c r="BQ56">
        <f t="shared" si="2"/>
        <v>0</v>
      </c>
    </row>
    <row r="57" spans="1:69" ht="18.75" customHeight="1" x14ac:dyDescent="0.35">
      <c r="A57" s="39" t="s">
        <v>175</v>
      </c>
      <c r="B57" s="39" t="s">
        <v>176</v>
      </c>
      <c r="C57" s="39" t="s">
        <v>715</v>
      </c>
      <c r="D57" s="39" t="s">
        <v>67</v>
      </c>
      <c r="E57" s="39" t="s">
        <v>66</v>
      </c>
      <c r="F57" s="39">
        <v>1</v>
      </c>
      <c r="G57" s="39" t="s">
        <v>719</v>
      </c>
      <c r="H57" s="40">
        <v>0</v>
      </c>
      <c r="I57" s="41" t="s">
        <v>67</v>
      </c>
      <c r="J57" s="40">
        <v>1</v>
      </c>
      <c r="K57" s="20" t="s">
        <v>719</v>
      </c>
      <c r="L57" s="42">
        <v>1</v>
      </c>
      <c r="M57" s="41" t="s">
        <v>69</v>
      </c>
      <c r="N57" s="41" t="s">
        <v>70</v>
      </c>
      <c r="O57" s="41" t="s">
        <v>177</v>
      </c>
      <c r="P57" s="41" t="s">
        <v>178</v>
      </c>
      <c r="Q57" s="43" t="s">
        <v>720</v>
      </c>
      <c r="R57" s="39" t="s">
        <v>176</v>
      </c>
      <c r="S57" s="44" t="s">
        <v>179</v>
      </c>
      <c r="T57" s="24"/>
      <c r="U57" s="39">
        <v>0</v>
      </c>
      <c r="V57" s="39">
        <v>1</v>
      </c>
      <c r="W57" s="39">
        <v>1</v>
      </c>
      <c r="X57" s="45">
        <v>2</v>
      </c>
      <c r="Y57" s="46">
        <v>0.5</v>
      </c>
      <c r="Z57" s="39">
        <v>1</v>
      </c>
      <c r="AA57" s="39">
        <v>1</v>
      </c>
      <c r="AB57" s="39">
        <v>5</v>
      </c>
      <c r="AC57" s="39">
        <v>6</v>
      </c>
      <c r="AD57" s="39">
        <v>0</v>
      </c>
      <c r="AE57" s="39">
        <v>0</v>
      </c>
      <c r="AF57" s="39">
        <v>0</v>
      </c>
      <c r="AG57" s="39">
        <v>0</v>
      </c>
      <c r="AH57" s="39">
        <v>1</v>
      </c>
      <c r="AI57" s="39">
        <v>0</v>
      </c>
      <c r="AJ57" s="39">
        <v>1</v>
      </c>
      <c r="AK57" s="39">
        <v>0</v>
      </c>
      <c r="AL57" s="47">
        <v>1</v>
      </c>
      <c r="AM57" s="39">
        <v>1</v>
      </c>
      <c r="AN57" s="28">
        <v>2</v>
      </c>
      <c r="AO57" s="42">
        <v>0.5</v>
      </c>
      <c r="AP57" s="42">
        <v>1</v>
      </c>
      <c r="AQ57" s="42">
        <v>1</v>
      </c>
      <c r="AR57" s="42">
        <v>0.5</v>
      </c>
      <c r="AS57" s="42">
        <v>1</v>
      </c>
      <c r="AT57" s="42">
        <v>1</v>
      </c>
      <c r="AU57" s="30">
        <v>1</v>
      </c>
      <c r="AV57" s="30">
        <v>2</v>
      </c>
      <c r="AW57" s="31">
        <v>2</v>
      </c>
      <c r="AX57" s="42">
        <v>2</v>
      </c>
      <c r="AY57" s="42">
        <v>1</v>
      </c>
      <c r="AZ57" s="33">
        <v>0.5</v>
      </c>
      <c r="BA57" s="48">
        <v>1</v>
      </c>
      <c r="BB57" s="34">
        <v>2</v>
      </c>
      <c r="BC57" s="39" t="s">
        <v>66</v>
      </c>
      <c r="BD57" s="49" t="s">
        <v>180</v>
      </c>
      <c r="BE57" s="35" t="s">
        <v>175</v>
      </c>
      <c r="BF57" s="36">
        <v>306</v>
      </c>
      <c r="BG57" s="36">
        <v>2854</v>
      </c>
      <c r="BH57" s="138" t="s">
        <v>181</v>
      </c>
      <c r="BI57" s="138" t="s">
        <v>182</v>
      </c>
      <c r="BJ57" s="36">
        <v>1710</v>
      </c>
      <c r="BK57" s="36">
        <v>56</v>
      </c>
      <c r="BL57" s="37" t="b">
        <v>1</v>
      </c>
      <c r="BM57" s="34">
        <v>0</v>
      </c>
      <c r="BN57" s="38">
        <v>6.5359477124183009E-3</v>
      </c>
      <c r="BO57" t="str">
        <f t="shared" si="0"/>
        <v>2018</v>
      </c>
      <c r="BP57">
        <f t="shared" si="1"/>
        <v>0</v>
      </c>
      <c r="BQ57">
        <f t="shared" si="2"/>
        <v>4</v>
      </c>
    </row>
    <row r="58" spans="1:69" ht="18.75" customHeight="1" x14ac:dyDescent="0.35">
      <c r="A58" s="39" t="s">
        <v>335</v>
      </c>
      <c r="B58" s="39" t="s">
        <v>176</v>
      </c>
      <c r="C58" s="39" t="s">
        <v>468</v>
      </c>
      <c r="D58" s="39" t="s">
        <v>67</v>
      </c>
      <c r="E58" s="39" t="s">
        <v>66</v>
      </c>
      <c r="F58" s="39">
        <v>1</v>
      </c>
      <c r="G58" s="39" t="s">
        <v>719</v>
      </c>
      <c r="H58" s="40">
        <v>0</v>
      </c>
      <c r="I58" s="41" t="s">
        <v>67</v>
      </c>
      <c r="J58" s="40">
        <v>1</v>
      </c>
      <c r="K58" s="20" t="s">
        <v>719</v>
      </c>
      <c r="L58" s="42">
        <v>1</v>
      </c>
      <c r="M58" s="41" t="s">
        <v>69</v>
      </c>
      <c r="N58" s="41" t="s">
        <v>70</v>
      </c>
      <c r="O58" s="41" t="s">
        <v>177</v>
      </c>
      <c r="P58" s="41" t="s">
        <v>178</v>
      </c>
      <c r="Q58" s="43" t="s">
        <v>720</v>
      </c>
      <c r="R58" s="39" t="s">
        <v>176</v>
      </c>
      <c r="S58" s="39" t="s">
        <v>721</v>
      </c>
      <c r="T58" s="24"/>
      <c r="U58" s="39">
        <v>578</v>
      </c>
      <c r="V58" s="39">
        <v>19</v>
      </c>
      <c r="W58" s="39">
        <v>2</v>
      </c>
      <c r="X58" s="45">
        <v>2</v>
      </c>
      <c r="Y58" s="46">
        <v>0.5</v>
      </c>
      <c r="Z58" s="39">
        <v>1</v>
      </c>
      <c r="AA58" s="39">
        <v>1</v>
      </c>
      <c r="AB58" s="39">
        <v>29</v>
      </c>
      <c r="AC58" s="39">
        <v>29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  <c r="AJ58" s="39">
        <v>3</v>
      </c>
      <c r="AK58" s="39">
        <v>0</v>
      </c>
      <c r="AL58" s="47">
        <v>0</v>
      </c>
      <c r="AM58" s="39">
        <v>3</v>
      </c>
      <c r="AN58" s="28">
        <v>3</v>
      </c>
      <c r="AO58" s="42">
        <v>0</v>
      </c>
      <c r="AP58" s="42">
        <v>0</v>
      </c>
      <c r="AQ58" s="42">
        <v>0</v>
      </c>
      <c r="AR58" s="42">
        <v>1.5</v>
      </c>
      <c r="AS58" s="42">
        <v>0.157894736842105</v>
      </c>
      <c r="AT58" s="42">
        <v>1.5</v>
      </c>
      <c r="AU58" s="30">
        <v>1.5</v>
      </c>
      <c r="AV58" s="30">
        <v>5.1813471502590676E-3</v>
      </c>
      <c r="AW58" s="31">
        <v>0.157894736842105</v>
      </c>
      <c r="AX58" s="42">
        <v>1.5</v>
      </c>
      <c r="AY58" s="42">
        <v>1</v>
      </c>
      <c r="AZ58" s="33">
        <v>0</v>
      </c>
      <c r="BA58" s="48">
        <v>5.2631578947368418E-2</v>
      </c>
      <c r="BB58" s="34">
        <v>0.10526315789473684</v>
      </c>
      <c r="BC58" s="39" t="s">
        <v>66</v>
      </c>
      <c r="BD58" s="49" t="s">
        <v>180</v>
      </c>
      <c r="BE58" s="35" t="s">
        <v>335</v>
      </c>
      <c r="BF58" s="36">
        <v>49</v>
      </c>
      <c r="BG58" s="36">
        <v>184</v>
      </c>
      <c r="BH58" s="138" t="s">
        <v>336</v>
      </c>
      <c r="BI58" s="138" t="s">
        <v>337</v>
      </c>
      <c r="BJ58" s="36">
        <v>1035</v>
      </c>
      <c r="BK58" s="36">
        <v>34</v>
      </c>
      <c r="BL58" s="37" t="b">
        <v>1</v>
      </c>
      <c r="BM58" s="34">
        <v>0.55845410628019321</v>
      </c>
      <c r="BN58" s="38">
        <v>4.0816326530612242E-2</v>
      </c>
      <c r="BO58" t="str">
        <f t="shared" si="0"/>
        <v>2018</v>
      </c>
      <c r="BP58">
        <f t="shared" si="1"/>
        <v>1</v>
      </c>
      <c r="BQ58">
        <f t="shared" si="2"/>
        <v>2</v>
      </c>
    </row>
    <row r="59" spans="1:69" ht="18.75" customHeight="1" x14ac:dyDescent="0.35">
      <c r="A59" s="39" t="s">
        <v>362</v>
      </c>
      <c r="B59" s="39" t="s">
        <v>176</v>
      </c>
      <c r="C59" s="39" t="s">
        <v>718</v>
      </c>
      <c r="D59" s="39" t="s">
        <v>67</v>
      </c>
      <c r="E59" s="39" t="s">
        <v>66</v>
      </c>
      <c r="F59" s="39">
        <v>1</v>
      </c>
      <c r="G59" s="39" t="s">
        <v>719</v>
      </c>
      <c r="H59" s="40">
        <v>0</v>
      </c>
      <c r="I59" s="41" t="s">
        <v>67</v>
      </c>
      <c r="J59" s="40">
        <v>1</v>
      </c>
      <c r="K59" s="20" t="s">
        <v>719</v>
      </c>
      <c r="L59" s="42">
        <v>1</v>
      </c>
      <c r="M59" s="41" t="s">
        <v>69</v>
      </c>
      <c r="N59" s="41" t="s">
        <v>70</v>
      </c>
      <c r="O59" s="41" t="s">
        <v>177</v>
      </c>
      <c r="P59" s="41" t="s">
        <v>178</v>
      </c>
      <c r="Q59" s="43" t="s">
        <v>720</v>
      </c>
      <c r="R59" s="39" t="s">
        <v>176</v>
      </c>
      <c r="S59" s="39" t="s">
        <v>721</v>
      </c>
      <c r="T59" s="24"/>
      <c r="U59" s="39">
        <v>829</v>
      </c>
      <c r="V59" s="39">
        <v>28</v>
      </c>
      <c r="W59" s="39">
        <v>3</v>
      </c>
      <c r="X59" s="45">
        <v>9</v>
      </c>
      <c r="Y59" s="46">
        <v>0.1111111111111111</v>
      </c>
      <c r="Z59" s="39">
        <v>5</v>
      </c>
      <c r="AA59" s="39">
        <v>5</v>
      </c>
      <c r="AB59" s="39">
        <v>81</v>
      </c>
      <c r="AC59" s="39">
        <v>81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  <c r="AJ59" s="39">
        <v>7</v>
      </c>
      <c r="AK59" s="39">
        <v>0</v>
      </c>
      <c r="AL59" s="47">
        <v>0</v>
      </c>
      <c r="AM59" s="39">
        <v>7</v>
      </c>
      <c r="AN59" s="28">
        <v>7</v>
      </c>
      <c r="AO59" s="42">
        <v>0</v>
      </c>
      <c r="AP59" s="42">
        <v>0</v>
      </c>
      <c r="AQ59" s="42">
        <v>0</v>
      </c>
      <c r="AR59" s="42">
        <v>0.77777777777777701</v>
      </c>
      <c r="AS59" s="42">
        <v>0.25</v>
      </c>
      <c r="AT59" s="42">
        <v>2.3333333333333299</v>
      </c>
      <c r="AU59" s="30">
        <v>0.77777777777777701</v>
      </c>
      <c r="AV59" s="30">
        <v>8.4337349397590362E-3</v>
      </c>
      <c r="AW59" s="31">
        <v>0.25</v>
      </c>
      <c r="AX59" s="42">
        <v>2.3333333333333299</v>
      </c>
      <c r="AY59" s="42">
        <v>1</v>
      </c>
      <c r="AZ59" s="33">
        <v>0</v>
      </c>
      <c r="BA59" s="48">
        <v>3.5714285714285712E-2</v>
      </c>
      <c r="BB59" s="34">
        <v>0.32142857142857145</v>
      </c>
      <c r="BC59" s="39" t="s">
        <v>66</v>
      </c>
      <c r="BD59" s="39" t="s">
        <v>180</v>
      </c>
      <c r="BE59" s="35" t="s">
        <v>362</v>
      </c>
      <c r="BF59" s="36">
        <v>106</v>
      </c>
      <c r="BG59" s="36">
        <v>813</v>
      </c>
      <c r="BH59" s="138" t="s">
        <v>363</v>
      </c>
      <c r="BI59" s="138" t="s">
        <v>364</v>
      </c>
      <c r="BJ59" s="36">
        <v>1004</v>
      </c>
      <c r="BK59" s="36">
        <v>33</v>
      </c>
      <c r="BL59" s="37" t="b">
        <v>1</v>
      </c>
      <c r="BM59" s="34">
        <v>0.82569721115537853</v>
      </c>
      <c r="BN59" s="38">
        <v>8.4905660377358486E-2</v>
      </c>
      <c r="BO59" t="str">
        <f t="shared" si="0"/>
        <v>2018</v>
      </c>
      <c r="BP59">
        <f t="shared" si="1"/>
        <v>2</v>
      </c>
      <c r="BQ59">
        <f t="shared" si="2"/>
        <v>2</v>
      </c>
    </row>
    <row r="60" spans="1:69" ht="18.75" customHeight="1" x14ac:dyDescent="0.35">
      <c r="A60" s="39" t="s">
        <v>341</v>
      </c>
      <c r="B60" s="39" t="s">
        <v>176</v>
      </c>
      <c r="C60" s="39" t="s">
        <v>468</v>
      </c>
      <c r="D60" s="39" t="s">
        <v>67</v>
      </c>
      <c r="E60" s="39" t="s">
        <v>66</v>
      </c>
      <c r="F60" s="39">
        <v>2</v>
      </c>
      <c r="G60" s="39" t="s">
        <v>719</v>
      </c>
      <c r="H60" s="40">
        <v>0</v>
      </c>
      <c r="I60" s="41" t="s">
        <v>67</v>
      </c>
      <c r="J60" s="40">
        <v>2</v>
      </c>
      <c r="K60" s="20" t="s">
        <v>719</v>
      </c>
      <c r="L60" s="42">
        <v>1</v>
      </c>
      <c r="M60" s="41" t="s">
        <v>69</v>
      </c>
      <c r="N60" s="41" t="s">
        <v>70</v>
      </c>
      <c r="O60" s="41" t="s">
        <v>177</v>
      </c>
      <c r="P60" s="41" t="s">
        <v>178</v>
      </c>
      <c r="Q60" s="43" t="s">
        <v>720</v>
      </c>
      <c r="R60" s="39" t="s">
        <v>176</v>
      </c>
      <c r="S60" s="39" t="s">
        <v>179</v>
      </c>
      <c r="T60" s="24"/>
      <c r="U60" s="39">
        <v>599</v>
      </c>
      <c r="V60" s="39">
        <v>20</v>
      </c>
      <c r="W60" s="39">
        <v>2</v>
      </c>
      <c r="X60" s="45">
        <v>3</v>
      </c>
      <c r="Y60" s="46">
        <v>0.66666666666666663</v>
      </c>
      <c r="Z60" s="39">
        <v>25</v>
      </c>
      <c r="AA60" s="39">
        <v>25</v>
      </c>
      <c r="AB60" s="39">
        <v>118</v>
      </c>
      <c r="AC60" s="39">
        <v>121</v>
      </c>
      <c r="AD60" s="39">
        <v>0</v>
      </c>
      <c r="AE60" s="39">
        <v>0</v>
      </c>
      <c r="AF60" s="39">
        <v>0</v>
      </c>
      <c r="AG60" s="39">
        <v>0</v>
      </c>
      <c r="AH60" s="39">
        <v>3</v>
      </c>
      <c r="AI60" s="39">
        <v>0</v>
      </c>
      <c r="AJ60" s="39">
        <v>2</v>
      </c>
      <c r="AK60" s="39">
        <v>0</v>
      </c>
      <c r="AL60" s="47">
        <v>3</v>
      </c>
      <c r="AM60" s="39">
        <v>2</v>
      </c>
      <c r="AN60" s="28">
        <v>5</v>
      </c>
      <c r="AO60" s="42">
        <v>1</v>
      </c>
      <c r="AP60" s="42">
        <v>0.15</v>
      </c>
      <c r="AQ60" s="42">
        <v>1.5</v>
      </c>
      <c r="AR60" s="42">
        <v>0.66666666666666596</v>
      </c>
      <c r="AS60" s="42">
        <v>0.1</v>
      </c>
      <c r="AT60" s="42">
        <v>1</v>
      </c>
      <c r="AU60" s="30">
        <v>1.6666666666666601</v>
      </c>
      <c r="AV60" s="30">
        <v>8.3333333333333332E-3</v>
      </c>
      <c r="AW60" s="31">
        <v>0.25</v>
      </c>
      <c r="AX60" s="42">
        <v>2.5</v>
      </c>
      <c r="AY60" s="42">
        <v>1</v>
      </c>
      <c r="AZ60" s="33">
        <v>0.6</v>
      </c>
      <c r="BA60" s="48">
        <v>0.1</v>
      </c>
      <c r="BB60" s="34">
        <v>0.15</v>
      </c>
      <c r="BC60" s="39" t="s">
        <v>66</v>
      </c>
      <c r="BD60" s="39" t="s">
        <v>180</v>
      </c>
      <c r="BE60" s="35" t="s">
        <v>341</v>
      </c>
      <c r="BF60" s="36">
        <v>40</v>
      </c>
      <c r="BG60" s="36">
        <v>263</v>
      </c>
      <c r="BH60" s="138" t="s">
        <v>342</v>
      </c>
      <c r="BI60" s="138" t="s">
        <v>343</v>
      </c>
      <c r="BJ60" s="36">
        <v>1008</v>
      </c>
      <c r="BK60" s="36">
        <v>33</v>
      </c>
      <c r="BL60" s="37" t="b">
        <v>1</v>
      </c>
      <c r="BM60" s="34">
        <v>0.59424603174603174</v>
      </c>
      <c r="BN60" s="38">
        <v>7.4999999999999997E-2</v>
      </c>
      <c r="BO60" t="str">
        <f t="shared" si="0"/>
        <v>2018</v>
      </c>
      <c r="BP60">
        <f t="shared" si="1"/>
        <v>1</v>
      </c>
      <c r="BQ60">
        <f t="shared" si="2"/>
        <v>2</v>
      </c>
    </row>
    <row r="61" spans="1:69" ht="18.75" customHeight="1" x14ac:dyDescent="0.35">
      <c r="A61" s="39" t="s">
        <v>350</v>
      </c>
      <c r="B61" s="39" t="s">
        <v>176</v>
      </c>
      <c r="C61" s="39" t="s">
        <v>468</v>
      </c>
      <c r="D61" s="39" t="s">
        <v>722</v>
      </c>
      <c r="E61" s="39" t="s">
        <v>237</v>
      </c>
      <c r="F61" s="39">
        <v>1</v>
      </c>
      <c r="G61" s="39" t="s">
        <v>719</v>
      </c>
      <c r="H61" s="40">
        <v>0</v>
      </c>
      <c r="I61" s="41" t="s">
        <v>67</v>
      </c>
      <c r="J61" s="40">
        <v>1</v>
      </c>
      <c r="K61" s="20" t="s">
        <v>719</v>
      </c>
      <c r="L61" s="42">
        <v>1</v>
      </c>
      <c r="M61" s="41" t="s">
        <v>69</v>
      </c>
      <c r="N61" s="41" t="s">
        <v>70</v>
      </c>
      <c r="O61" s="41" t="s">
        <v>177</v>
      </c>
      <c r="P61" s="41" t="s">
        <v>178</v>
      </c>
      <c r="Q61" s="43" t="s">
        <v>720</v>
      </c>
      <c r="R61" s="39" t="s">
        <v>176</v>
      </c>
      <c r="S61" s="39" t="s">
        <v>390</v>
      </c>
      <c r="T61" s="24"/>
      <c r="U61" s="44">
        <v>659</v>
      </c>
      <c r="V61" s="44">
        <v>22</v>
      </c>
      <c r="W61" s="44">
        <v>2</v>
      </c>
      <c r="X61" s="53">
        <v>3</v>
      </c>
      <c r="Y61" s="46">
        <v>0.33333333333333331</v>
      </c>
      <c r="Z61" s="44">
        <v>2</v>
      </c>
      <c r="AA61" s="44">
        <v>3</v>
      </c>
      <c r="AB61" s="44">
        <v>14</v>
      </c>
      <c r="AC61" s="44">
        <v>20</v>
      </c>
      <c r="AD61" s="44">
        <v>1</v>
      </c>
      <c r="AE61" s="44">
        <v>0</v>
      </c>
      <c r="AF61" s="44">
        <v>6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6</v>
      </c>
      <c r="AM61" s="44">
        <v>0</v>
      </c>
      <c r="AN61" s="28">
        <v>6</v>
      </c>
      <c r="AO61" s="34">
        <v>2</v>
      </c>
      <c r="AP61" s="34">
        <v>0.27272727272727199</v>
      </c>
      <c r="AQ61" s="34">
        <v>3</v>
      </c>
      <c r="AR61" s="34">
        <v>0</v>
      </c>
      <c r="AS61" s="34">
        <v>0</v>
      </c>
      <c r="AT61" s="34">
        <v>0</v>
      </c>
      <c r="AU61" s="30">
        <v>2</v>
      </c>
      <c r="AV61" s="30">
        <v>9.0909090909090905E-3</v>
      </c>
      <c r="AW61" s="31">
        <v>0.27272727272727199</v>
      </c>
      <c r="AX61" s="34">
        <v>3</v>
      </c>
      <c r="AY61" s="34">
        <v>1.5</v>
      </c>
      <c r="AZ61" s="33">
        <v>1</v>
      </c>
      <c r="BA61" s="48">
        <v>4.5454545454545456E-2</v>
      </c>
      <c r="BB61" s="34">
        <v>0.13636363636363635</v>
      </c>
      <c r="BC61" s="39" t="s">
        <v>298</v>
      </c>
      <c r="BD61" s="39" t="s">
        <v>180</v>
      </c>
      <c r="BE61" s="35" t="s">
        <v>350</v>
      </c>
      <c r="BF61" s="36">
        <v>66</v>
      </c>
      <c r="BG61" s="36">
        <v>312</v>
      </c>
      <c r="BH61" s="138" t="s">
        <v>351</v>
      </c>
      <c r="BI61" s="138" t="s">
        <v>352</v>
      </c>
      <c r="BJ61" s="36">
        <v>687</v>
      </c>
      <c r="BK61" s="36">
        <v>22</v>
      </c>
      <c r="BL61" s="37" t="b">
        <v>1</v>
      </c>
      <c r="BM61" s="34">
        <v>0.95924308588064044</v>
      </c>
      <c r="BN61" s="38">
        <v>4.5454545454545456E-2</v>
      </c>
      <c r="BO61" t="str">
        <f t="shared" si="0"/>
        <v>2017</v>
      </c>
      <c r="BP61">
        <f t="shared" si="1"/>
        <v>1</v>
      </c>
      <c r="BQ61">
        <f t="shared" si="2"/>
        <v>1</v>
      </c>
    </row>
    <row r="62" spans="1:69" ht="18.75" customHeight="1" x14ac:dyDescent="0.35">
      <c r="A62" s="39" t="s">
        <v>218</v>
      </c>
      <c r="B62" s="39" t="s">
        <v>176</v>
      </c>
      <c r="C62" s="39" t="s">
        <v>715</v>
      </c>
      <c r="D62" s="39" t="s">
        <v>67</v>
      </c>
      <c r="E62" s="39" t="s">
        <v>66</v>
      </c>
      <c r="F62" s="39">
        <v>1</v>
      </c>
      <c r="G62" s="39" t="s">
        <v>719</v>
      </c>
      <c r="H62" s="40">
        <v>0</v>
      </c>
      <c r="I62" s="41" t="s">
        <v>67</v>
      </c>
      <c r="J62" s="40">
        <v>1</v>
      </c>
      <c r="K62" s="20" t="s">
        <v>719</v>
      </c>
      <c r="L62" s="42">
        <v>1</v>
      </c>
      <c r="M62" s="41" t="s">
        <v>69</v>
      </c>
      <c r="N62" s="41" t="s">
        <v>70</v>
      </c>
      <c r="O62" s="41" t="s">
        <v>177</v>
      </c>
      <c r="P62" s="41" t="s">
        <v>178</v>
      </c>
      <c r="Q62" s="43" t="s">
        <v>720</v>
      </c>
      <c r="R62" s="39" t="s">
        <v>176</v>
      </c>
      <c r="S62" s="39" t="s">
        <v>390</v>
      </c>
      <c r="T62" s="24"/>
      <c r="U62" s="39">
        <v>8</v>
      </c>
      <c r="V62" s="39">
        <v>1</v>
      </c>
      <c r="W62" s="39">
        <v>1</v>
      </c>
      <c r="X62" s="45">
        <v>4</v>
      </c>
      <c r="Y62" s="46">
        <v>0.25</v>
      </c>
      <c r="Z62" s="39">
        <v>6</v>
      </c>
      <c r="AA62" s="39">
        <v>6</v>
      </c>
      <c r="AB62" s="39">
        <v>28</v>
      </c>
      <c r="AC62" s="39">
        <v>29</v>
      </c>
      <c r="AD62" s="39">
        <v>0</v>
      </c>
      <c r="AE62" s="39">
        <v>0</v>
      </c>
      <c r="AF62" s="39">
        <v>0</v>
      </c>
      <c r="AG62" s="39">
        <v>0</v>
      </c>
      <c r="AH62" s="39">
        <v>1</v>
      </c>
      <c r="AI62" s="39">
        <v>0</v>
      </c>
      <c r="AJ62" s="39">
        <v>0</v>
      </c>
      <c r="AK62" s="39">
        <v>0</v>
      </c>
      <c r="AL62" s="47">
        <v>1</v>
      </c>
      <c r="AM62" s="39">
        <v>0</v>
      </c>
      <c r="AN62" s="28">
        <v>1</v>
      </c>
      <c r="AO62" s="42">
        <v>0.25</v>
      </c>
      <c r="AP62" s="42">
        <v>1</v>
      </c>
      <c r="AQ62" s="42">
        <v>1</v>
      </c>
      <c r="AR62" s="42">
        <v>0</v>
      </c>
      <c r="AS62" s="42">
        <v>0</v>
      </c>
      <c r="AT62" s="42">
        <v>0</v>
      </c>
      <c r="AU62" s="30">
        <v>0.25</v>
      </c>
      <c r="AV62" s="30">
        <v>0.1111111111111111</v>
      </c>
      <c r="AW62" s="31">
        <v>1</v>
      </c>
      <c r="AX62" s="42">
        <v>1</v>
      </c>
      <c r="AY62" s="42">
        <v>1</v>
      </c>
      <c r="AZ62" s="33">
        <v>1</v>
      </c>
      <c r="BA62" s="48">
        <v>1</v>
      </c>
      <c r="BB62" s="34">
        <v>4</v>
      </c>
      <c r="BC62" s="39" t="s">
        <v>66</v>
      </c>
      <c r="BD62" s="49" t="s">
        <v>180</v>
      </c>
      <c r="BE62" s="35" t="s">
        <v>218</v>
      </c>
      <c r="BF62" s="36">
        <v>1047</v>
      </c>
      <c r="BG62" s="36">
        <v>2598</v>
      </c>
      <c r="BH62" s="138" t="s">
        <v>219</v>
      </c>
      <c r="BI62" s="138" t="s">
        <v>220</v>
      </c>
      <c r="BJ62" s="36">
        <v>807</v>
      </c>
      <c r="BK62" s="36">
        <v>26</v>
      </c>
      <c r="BL62" s="37" t="b">
        <v>1</v>
      </c>
      <c r="BM62" s="34">
        <v>9.9132589838909543E-3</v>
      </c>
      <c r="BN62" s="38">
        <v>3.8204393505253103E-3</v>
      </c>
      <c r="BO62" t="str">
        <f t="shared" si="0"/>
        <v>2019</v>
      </c>
      <c r="BP62">
        <f t="shared" si="1"/>
        <v>0</v>
      </c>
      <c r="BQ62">
        <f t="shared" si="2"/>
        <v>2</v>
      </c>
    </row>
    <row r="63" spans="1:69" ht="18.75" customHeight="1" x14ac:dyDescent="0.35">
      <c r="A63" s="39" t="s">
        <v>371</v>
      </c>
      <c r="B63" s="39" t="s">
        <v>176</v>
      </c>
      <c r="C63" s="39" t="s">
        <v>718</v>
      </c>
      <c r="D63" s="39" t="s">
        <v>722</v>
      </c>
      <c r="E63" s="39" t="s">
        <v>258</v>
      </c>
      <c r="F63" s="39">
        <v>1</v>
      </c>
      <c r="G63" s="39" t="s">
        <v>719</v>
      </c>
      <c r="H63" s="40">
        <v>0</v>
      </c>
      <c r="I63" s="41" t="s">
        <v>67</v>
      </c>
      <c r="J63" s="40">
        <v>1</v>
      </c>
      <c r="K63" s="20" t="s">
        <v>719</v>
      </c>
      <c r="L63" s="42">
        <v>1</v>
      </c>
      <c r="M63" s="41" t="s">
        <v>69</v>
      </c>
      <c r="N63" s="41" t="s">
        <v>70</v>
      </c>
      <c r="O63" s="41" t="s">
        <v>177</v>
      </c>
      <c r="P63" s="41" t="s">
        <v>178</v>
      </c>
      <c r="Q63" s="43" t="s">
        <v>720</v>
      </c>
      <c r="R63" s="39" t="s">
        <v>176</v>
      </c>
      <c r="S63" s="39" t="s">
        <v>390</v>
      </c>
      <c r="T63" s="24"/>
      <c r="U63" s="39">
        <v>943</v>
      </c>
      <c r="V63" s="39">
        <v>31</v>
      </c>
      <c r="W63" s="39">
        <v>3</v>
      </c>
      <c r="X63" s="45">
        <v>3</v>
      </c>
      <c r="Y63" s="46">
        <v>0.33333333333333331</v>
      </c>
      <c r="Z63" s="39">
        <v>6</v>
      </c>
      <c r="AA63" s="39">
        <v>7</v>
      </c>
      <c r="AB63" s="39">
        <v>15</v>
      </c>
      <c r="AC63" s="39">
        <v>18</v>
      </c>
      <c r="AD63" s="39">
        <v>1</v>
      </c>
      <c r="AE63" s="39">
        <v>0</v>
      </c>
      <c r="AF63" s="39">
        <v>3</v>
      </c>
      <c r="AG63" s="39">
        <v>0</v>
      </c>
      <c r="AH63" s="39">
        <v>0</v>
      </c>
      <c r="AI63" s="39">
        <v>0</v>
      </c>
      <c r="AJ63" s="39">
        <v>0</v>
      </c>
      <c r="AK63" s="39">
        <v>0</v>
      </c>
      <c r="AL63" s="47">
        <v>3</v>
      </c>
      <c r="AM63" s="39">
        <v>0</v>
      </c>
      <c r="AN63" s="28">
        <v>3</v>
      </c>
      <c r="AO63" s="42">
        <v>1</v>
      </c>
      <c r="AP63" s="42">
        <v>9.6774193548387094E-2</v>
      </c>
      <c r="AQ63" s="42">
        <v>1</v>
      </c>
      <c r="AR63" s="42">
        <v>0</v>
      </c>
      <c r="AS63" s="42">
        <v>0</v>
      </c>
      <c r="AT63" s="42">
        <v>0</v>
      </c>
      <c r="AU63" s="30">
        <v>1</v>
      </c>
      <c r="AV63" s="30">
        <v>3.1779661016949155E-3</v>
      </c>
      <c r="AW63" s="31">
        <v>9.6774193548387094E-2</v>
      </c>
      <c r="AX63" s="42">
        <v>1</v>
      </c>
      <c r="AY63" s="42">
        <v>1.1666666666666601</v>
      </c>
      <c r="AZ63" s="33">
        <v>1</v>
      </c>
      <c r="BA63" s="48">
        <v>3.2258064516129031E-2</v>
      </c>
      <c r="BB63" s="34">
        <v>9.6774193548387094E-2</v>
      </c>
      <c r="BC63" s="39" t="s">
        <v>298</v>
      </c>
      <c r="BD63" s="49" t="s">
        <v>180</v>
      </c>
      <c r="BE63" s="35" t="s">
        <v>371</v>
      </c>
      <c r="BF63" s="36">
        <v>305</v>
      </c>
      <c r="BG63" s="36">
        <v>981</v>
      </c>
      <c r="BH63" s="138" t="s">
        <v>372</v>
      </c>
      <c r="BI63" s="138" t="s">
        <v>373</v>
      </c>
      <c r="BJ63" s="36">
        <v>2925</v>
      </c>
      <c r="BK63" s="36">
        <v>96</v>
      </c>
      <c r="BL63" s="37" t="b">
        <v>1</v>
      </c>
      <c r="BM63" s="34">
        <v>0.3223931623931624</v>
      </c>
      <c r="BN63" s="38">
        <v>9.8360655737704927E-3</v>
      </c>
      <c r="BO63" t="str">
        <f t="shared" si="0"/>
        <v>2019</v>
      </c>
      <c r="BP63">
        <f t="shared" si="1"/>
        <v>2</v>
      </c>
      <c r="BQ63">
        <f t="shared" si="2"/>
        <v>8</v>
      </c>
    </row>
    <row r="64" spans="1:69" ht="18.75" customHeight="1" x14ac:dyDescent="0.35">
      <c r="A64" s="39" t="s">
        <v>236</v>
      </c>
      <c r="B64" s="39" t="s">
        <v>176</v>
      </c>
      <c r="C64" s="39" t="s">
        <v>717</v>
      </c>
      <c r="D64" s="50" t="s">
        <v>722</v>
      </c>
      <c r="E64" s="39" t="s">
        <v>237</v>
      </c>
      <c r="F64" s="39">
        <v>1</v>
      </c>
      <c r="G64" s="39" t="s">
        <v>719</v>
      </c>
      <c r="H64" s="40">
        <v>0</v>
      </c>
      <c r="I64" s="41" t="s">
        <v>67</v>
      </c>
      <c r="J64" s="40">
        <v>1</v>
      </c>
      <c r="K64" s="20" t="s">
        <v>719</v>
      </c>
      <c r="L64" s="42">
        <v>1</v>
      </c>
      <c r="M64" s="41" t="s">
        <v>69</v>
      </c>
      <c r="N64" s="41" t="s">
        <v>70</v>
      </c>
      <c r="O64" s="41" t="s">
        <v>177</v>
      </c>
      <c r="P64" s="41" t="s">
        <v>178</v>
      </c>
      <c r="Q64" s="43" t="s">
        <v>720</v>
      </c>
      <c r="R64" s="39" t="s">
        <v>176</v>
      </c>
      <c r="S64" s="39" t="s">
        <v>179</v>
      </c>
      <c r="T64" s="24"/>
      <c r="U64" s="39">
        <v>15</v>
      </c>
      <c r="V64" s="39">
        <v>1</v>
      </c>
      <c r="W64" s="39">
        <v>1</v>
      </c>
      <c r="X64" s="45">
        <v>4</v>
      </c>
      <c r="Y64" s="46">
        <v>0.25</v>
      </c>
      <c r="Z64" s="39">
        <v>3</v>
      </c>
      <c r="AA64" s="39">
        <v>4</v>
      </c>
      <c r="AB64" s="39">
        <v>15</v>
      </c>
      <c r="AC64" s="39">
        <v>17</v>
      </c>
      <c r="AD64" s="39">
        <v>1</v>
      </c>
      <c r="AE64" s="39">
        <v>0</v>
      </c>
      <c r="AF64" s="39">
        <v>2</v>
      </c>
      <c r="AG64" s="39">
        <v>0</v>
      </c>
      <c r="AH64" s="39">
        <v>1</v>
      </c>
      <c r="AI64" s="39">
        <v>1</v>
      </c>
      <c r="AJ64" s="39">
        <v>0</v>
      </c>
      <c r="AK64" s="39">
        <v>0</v>
      </c>
      <c r="AL64" s="47">
        <v>3</v>
      </c>
      <c r="AM64" s="39">
        <v>1</v>
      </c>
      <c r="AN64" s="28">
        <v>4</v>
      </c>
      <c r="AO64" s="42">
        <v>0.75</v>
      </c>
      <c r="AP64" s="42">
        <v>3</v>
      </c>
      <c r="AQ64" s="42">
        <v>3</v>
      </c>
      <c r="AR64" s="42">
        <v>0.25</v>
      </c>
      <c r="AS64" s="42">
        <v>1</v>
      </c>
      <c r="AT64" s="42">
        <v>1</v>
      </c>
      <c r="AU64" s="30">
        <v>1</v>
      </c>
      <c r="AV64" s="30">
        <v>0.25</v>
      </c>
      <c r="AW64" s="31">
        <v>4</v>
      </c>
      <c r="AX64" s="42">
        <v>4</v>
      </c>
      <c r="AY64" s="42">
        <v>1.3333333333333299</v>
      </c>
      <c r="AZ64" s="33">
        <v>0.75</v>
      </c>
      <c r="BA64" s="48">
        <v>1</v>
      </c>
      <c r="BB64" s="34">
        <v>4</v>
      </c>
      <c r="BC64" s="39" t="s">
        <v>298</v>
      </c>
      <c r="BD64" s="39" t="s">
        <v>180</v>
      </c>
      <c r="BE64" s="35" t="s">
        <v>236</v>
      </c>
      <c r="BF64" s="36">
        <v>63</v>
      </c>
      <c r="BG64" s="36">
        <v>316</v>
      </c>
      <c r="BH64" s="138" t="s">
        <v>238</v>
      </c>
      <c r="BI64" s="138" t="s">
        <v>239</v>
      </c>
      <c r="BJ64" s="36">
        <v>313</v>
      </c>
      <c r="BK64" s="36">
        <v>10</v>
      </c>
      <c r="BL64" s="37" t="b">
        <v>1</v>
      </c>
      <c r="BM64" s="34">
        <v>4.7923322683706068E-2</v>
      </c>
      <c r="BN64" s="38">
        <v>6.3492063492063489E-2</v>
      </c>
      <c r="BO64" t="str">
        <f t="shared" si="0"/>
        <v>2016</v>
      </c>
      <c r="BP64">
        <f t="shared" si="1"/>
        <v>0</v>
      </c>
      <c r="BQ64">
        <f t="shared" si="2"/>
        <v>0</v>
      </c>
    </row>
    <row r="65" spans="1:69" ht="18.75" customHeight="1" x14ac:dyDescent="0.35">
      <c r="A65" s="39" t="s">
        <v>356</v>
      </c>
      <c r="B65" s="39" t="s">
        <v>176</v>
      </c>
      <c r="C65" s="39" t="s">
        <v>718</v>
      </c>
      <c r="D65" s="50" t="s">
        <v>722</v>
      </c>
      <c r="E65" s="39" t="s">
        <v>206</v>
      </c>
      <c r="F65" s="39">
        <v>1</v>
      </c>
      <c r="G65" s="39" t="s">
        <v>719</v>
      </c>
      <c r="H65" s="40">
        <v>0</v>
      </c>
      <c r="I65" s="41" t="s">
        <v>67</v>
      </c>
      <c r="J65" s="40">
        <v>1</v>
      </c>
      <c r="K65" s="20" t="s">
        <v>719</v>
      </c>
      <c r="L65" s="42">
        <v>1</v>
      </c>
      <c r="M65" s="41" t="s">
        <v>69</v>
      </c>
      <c r="N65" s="41" t="s">
        <v>70</v>
      </c>
      <c r="O65" s="41" t="s">
        <v>177</v>
      </c>
      <c r="P65" s="41" t="s">
        <v>178</v>
      </c>
      <c r="Q65" s="43" t="s">
        <v>720</v>
      </c>
      <c r="R65" s="39" t="s">
        <v>176</v>
      </c>
      <c r="S65" s="39" t="s">
        <v>179</v>
      </c>
      <c r="T65" s="24"/>
      <c r="U65" s="39">
        <v>741</v>
      </c>
      <c r="V65" s="39">
        <v>25</v>
      </c>
      <c r="W65" s="39">
        <v>3</v>
      </c>
      <c r="X65" s="45">
        <v>2</v>
      </c>
      <c r="Y65" s="46">
        <v>0.5</v>
      </c>
      <c r="Z65" s="39">
        <v>7</v>
      </c>
      <c r="AA65" s="39">
        <v>8</v>
      </c>
      <c r="AB65" s="39">
        <v>25</v>
      </c>
      <c r="AC65" s="39">
        <v>27</v>
      </c>
      <c r="AD65" s="39">
        <v>1</v>
      </c>
      <c r="AE65" s="39">
        <v>0</v>
      </c>
      <c r="AF65" s="39">
        <v>3</v>
      </c>
      <c r="AG65" s="39">
        <v>0</v>
      </c>
      <c r="AH65" s="39">
        <v>1</v>
      </c>
      <c r="AI65" s="39">
        <v>2</v>
      </c>
      <c r="AJ65" s="39">
        <v>0</v>
      </c>
      <c r="AK65" s="39">
        <v>0</v>
      </c>
      <c r="AL65" s="47">
        <v>4</v>
      </c>
      <c r="AM65" s="39">
        <v>2</v>
      </c>
      <c r="AN65" s="28">
        <v>6</v>
      </c>
      <c r="AO65" s="42">
        <v>2</v>
      </c>
      <c r="AP65" s="42">
        <v>0.16</v>
      </c>
      <c r="AQ65" s="42">
        <v>1.3333333333333299</v>
      </c>
      <c r="AR65" s="42">
        <v>1</v>
      </c>
      <c r="AS65" s="42">
        <v>0.08</v>
      </c>
      <c r="AT65" s="42">
        <v>0.66666666666666596</v>
      </c>
      <c r="AU65" s="30">
        <v>3</v>
      </c>
      <c r="AV65" s="30">
        <v>8.0862533692722376E-3</v>
      </c>
      <c r="AW65" s="31">
        <v>0.24</v>
      </c>
      <c r="AX65" s="42">
        <v>2</v>
      </c>
      <c r="AY65" s="42">
        <v>1.1428571428571399</v>
      </c>
      <c r="AZ65" s="33">
        <v>0.66666666666666663</v>
      </c>
      <c r="BA65" s="48">
        <v>0.04</v>
      </c>
      <c r="BB65" s="34">
        <v>0.08</v>
      </c>
      <c r="BC65" s="39" t="s">
        <v>298</v>
      </c>
      <c r="BD65" s="39" t="s">
        <v>180</v>
      </c>
      <c r="BE65" s="35" t="s">
        <v>356</v>
      </c>
      <c r="BF65" s="36">
        <v>17</v>
      </c>
      <c r="BG65" s="36">
        <v>43</v>
      </c>
      <c r="BH65" s="138" t="s">
        <v>357</v>
      </c>
      <c r="BI65" s="138" t="s">
        <v>358</v>
      </c>
      <c r="BJ65" s="36">
        <v>741</v>
      </c>
      <c r="BK65" s="36">
        <v>24</v>
      </c>
      <c r="BL65" s="37" t="b">
        <v>1</v>
      </c>
      <c r="BM65" s="34">
        <v>1</v>
      </c>
      <c r="BN65" s="38">
        <v>0.11764705882352941</v>
      </c>
      <c r="BO65" t="str">
        <f t="shared" si="0"/>
        <v>2016</v>
      </c>
      <c r="BP65">
        <f t="shared" si="1"/>
        <v>2</v>
      </c>
      <c r="BQ65">
        <f t="shared" si="2"/>
        <v>2</v>
      </c>
    </row>
    <row r="66" spans="1:69" ht="18.75" customHeight="1" x14ac:dyDescent="0.35">
      <c r="A66" s="39" t="s">
        <v>227</v>
      </c>
      <c r="B66" s="39" t="s">
        <v>176</v>
      </c>
      <c r="C66" s="39" t="s">
        <v>715</v>
      </c>
      <c r="D66" s="50" t="s">
        <v>67</v>
      </c>
      <c r="E66" s="39" t="s">
        <v>66</v>
      </c>
      <c r="F66" s="39">
        <v>1</v>
      </c>
      <c r="G66" s="39" t="s">
        <v>719</v>
      </c>
      <c r="H66" s="40">
        <v>0</v>
      </c>
      <c r="I66" s="41" t="s">
        <v>67</v>
      </c>
      <c r="J66" s="40">
        <v>1</v>
      </c>
      <c r="K66" s="20" t="s">
        <v>719</v>
      </c>
      <c r="L66" s="42">
        <v>1</v>
      </c>
      <c r="M66" s="41" t="s">
        <v>69</v>
      </c>
      <c r="N66" s="41" t="s">
        <v>70</v>
      </c>
      <c r="O66" s="41" t="s">
        <v>177</v>
      </c>
      <c r="P66" s="41" t="s">
        <v>178</v>
      </c>
      <c r="Q66" s="43" t="s">
        <v>720</v>
      </c>
      <c r="R66" s="39" t="s">
        <v>176</v>
      </c>
      <c r="S66" s="39" t="s">
        <v>721</v>
      </c>
      <c r="T66" s="24"/>
      <c r="U66" s="39">
        <v>10</v>
      </c>
      <c r="V66" s="39">
        <v>1</v>
      </c>
      <c r="W66" s="39">
        <v>1</v>
      </c>
      <c r="X66" s="45">
        <v>2</v>
      </c>
      <c r="Y66" s="46">
        <v>0.5</v>
      </c>
      <c r="Z66" s="39">
        <v>1</v>
      </c>
      <c r="AA66" s="39">
        <v>1</v>
      </c>
      <c r="AB66" s="39">
        <v>9</v>
      </c>
      <c r="AC66" s="39">
        <v>9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1</v>
      </c>
      <c r="AK66" s="39">
        <v>0</v>
      </c>
      <c r="AL66" s="47">
        <v>0</v>
      </c>
      <c r="AM66" s="39">
        <v>1</v>
      </c>
      <c r="AN66" s="28">
        <v>1</v>
      </c>
      <c r="AO66" s="42">
        <v>0</v>
      </c>
      <c r="AP66" s="42">
        <v>0</v>
      </c>
      <c r="AQ66" s="42">
        <v>0</v>
      </c>
      <c r="AR66" s="42">
        <v>0.5</v>
      </c>
      <c r="AS66" s="42">
        <v>1</v>
      </c>
      <c r="AT66" s="42">
        <v>1</v>
      </c>
      <c r="AU66" s="30">
        <v>0.5</v>
      </c>
      <c r="AV66" s="30">
        <v>9.0909090909090912E-2</v>
      </c>
      <c r="AW66" s="31">
        <v>1</v>
      </c>
      <c r="AX66" s="42">
        <v>1</v>
      </c>
      <c r="AY66" s="42">
        <v>1</v>
      </c>
      <c r="AZ66" s="33">
        <v>0</v>
      </c>
      <c r="BA66" s="48">
        <v>1</v>
      </c>
      <c r="BB66" s="34">
        <v>2</v>
      </c>
      <c r="BC66" s="39" t="s">
        <v>66</v>
      </c>
      <c r="BD66" s="49" t="s">
        <v>180</v>
      </c>
      <c r="BE66" s="35" t="s">
        <v>227</v>
      </c>
      <c r="BF66" s="36">
        <v>46</v>
      </c>
      <c r="BG66" s="36">
        <v>311</v>
      </c>
      <c r="BH66" s="138" t="s">
        <v>228</v>
      </c>
      <c r="BI66" s="138" t="s">
        <v>229</v>
      </c>
      <c r="BJ66" s="36">
        <v>102</v>
      </c>
      <c r="BK66" s="36">
        <v>3</v>
      </c>
      <c r="BL66" s="37" t="b">
        <v>1</v>
      </c>
      <c r="BM66" s="34">
        <v>9.8039215686274508E-2</v>
      </c>
      <c r="BN66" s="38">
        <v>4.3478260869565216E-2</v>
      </c>
      <c r="BO66" t="str">
        <f t="shared" si="0"/>
        <v>2015</v>
      </c>
      <c r="BP66">
        <f t="shared" si="1"/>
        <v>0</v>
      </c>
      <c r="BQ66">
        <f t="shared" si="2"/>
        <v>0</v>
      </c>
    </row>
    <row r="67" spans="1:69" ht="18.75" customHeight="1" x14ac:dyDescent="0.35">
      <c r="A67" s="39" t="s">
        <v>240</v>
      </c>
      <c r="B67" s="39" t="s">
        <v>176</v>
      </c>
      <c r="C67" s="39" t="s">
        <v>717</v>
      </c>
      <c r="D67" s="50" t="s">
        <v>722</v>
      </c>
      <c r="E67" s="39" t="s">
        <v>241</v>
      </c>
      <c r="F67" s="39">
        <v>2</v>
      </c>
      <c r="G67" s="39" t="s">
        <v>719</v>
      </c>
      <c r="H67" s="40">
        <v>0</v>
      </c>
      <c r="I67" s="41" t="s">
        <v>67</v>
      </c>
      <c r="J67" s="40">
        <v>2</v>
      </c>
      <c r="K67" s="20" t="s">
        <v>719</v>
      </c>
      <c r="L67" s="42">
        <v>1</v>
      </c>
      <c r="M67" s="41" t="s">
        <v>69</v>
      </c>
      <c r="N67" s="41" t="s">
        <v>70</v>
      </c>
      <c r="O67" s="41" t="s">
        <v>177</v>
      </c>
      <c r="P67" s="41" t="s">
        <v>178</v>
      </c>
      <c r="Q67" s="43" t="s">
        <v>720</v>
      </c>
      <c r="R67" s="39" t="s">
        <v>176</v>
      </c>
      <c r="S67" s="39" t="s">
        <v>390</v>
      </c>
      <c r="T67" s="24"/>
      <c r="U67" s="39">
        <v>20</v>
      </c>
      <c r="V67" s="39">
        <v>1</v>
      </c>
      <c r="W67" s="39">
        <v>1</v>
      </c>
      <c r="X67" s="45">
        <v>4</v>
      </c>
      <c r="Y67" s="46">
        <v>0.5</v>
      </c>
      <c r="Z67" s="39">
        <v>1</v>
      </c>
      <c r="AA67" s="39">
        <v>2</v>
      </c>
      <c r="AB67" s="39">
        <v>6</v>
      </c>
      <c r="AC67" s="39">
        <v>11</v>
      </c>
      <c r="AD67" s="39">
        <v>1</v>
      </c>
      <c r="AE67" s="39">
        <v>0</v>
      </c>
      <c r="AF67" s="39">
        <v>4</v>
      </c>
      <c r="AG67" s="39">
        <v>0</v>
      </c>
      <c r="AH67" s="39">
        <v>1</v>
      </c>
      <c r="AI67" s="39">
        <v>0</v>
      </c>
      <c r="AJ67" s="39">
        <v>0</v>
      </c>
      <c r="AK67" s="39">
        <v>0</v>
      </c>
      <c r="AL67" s="47">
        <v>5</v>
      </c>
      <c r="AM67" s="39">
        <v>0</v>
      </c>
      <c r="AN67" s="28">
        <v>5</v>
      </c>
      <c r="AO67" s="42">
        <v>1.25</v>
      </c>
      <c r="AP67" s="42">
        <v>5</v>
      </c>
      <c r="AQ67" s="42">
        <v>5</v>
      </c>
      <c r="AR67" s="42">
        <v>0</v>
      </c>
      <c r="AS67" s="42">
        <v>0</v>
      </c>
      <c r="AT67" s="42">
        <v>0</v>
      </c>
      <c r="AU67" s="30">
        <v>1.25</v>
      </c>
      <c r="AV67" s="30">
        <v>0.23809523809523808</v>
      </c>
      <c r="AW67" s="31">
        <v>5</v>
      </c>
      <c r="AX67" s="42">
        <v>5</v>
      </c>
      <c r="AY67" s="42">
        <v>2</v>
      </c>
      <c r="AZ67" s="33">
        <v>1</v>
      </c>
      <c r="BA67" s="48">
        <v>2</v>
      </c>
      <c r="BB67" s="34">
        <v>4</v>
      </c>
      <c r="BC67" s="39" t="s">
        <v>298</v>
      </c>
      <c r="BD67" s="39" t="s">
        <v>180</v>
      </c>
      <c r="BE67" s="35" t="s">
        <v>240</v>
      </c>
      <c r="BF67" s="36">
        <v>691</v>
      </c>
      <c r="BG67" s="36">
        <v>89354</v>
      </c>
      <c r="BH67" s="138" t="s">
        <v>242</v>
      </c>
      <c r="BI67" s="138" t="s">
        <v>243</v>
      </c>
      <c r="BJ67" s="36">
        <v>1231</v>
      </c>
      <c r="BK67" s="36">
        <v>40</v>
      </c>
      <c r="BL67" s="37" t="b">
        <v>1</v>
      </c>
      <c r="BM67" s="34">
        <v>1.6246953696181964E-2</v>
      </c>
      <c r="BN67" s="38">
        <v>5.7887120115774236E-3</v>
      </c>
      <c r="BO67" t="str">
        <f t="shared" ref="BO67:BO130" si="3">LEFT(BI67,4)</f>
        <v>2019</v>
      </c>
      <c r="BP67">
        <f t="shared" ref="BP67:BP130" si="4">ROUNDDOWN(V67/12,0)</f>
        <v>0</v>
      </c>
      <c r="BQ67">
        <f t="shared" ref="BQ67:BQ130" si="5">ROUNDDOWN(BK67/12,0)</f>
        <v>3</v>
      </c>
    </row>
    <row r="68" spans="1:69" ht="18.75" customHeight="1" x14ac:dyDescent="0.35">
      <c r="A68" s="39" t="s">
        <v>365</v>
      </c>
      <c r="B68" s="39" t="s">
        <v>176</v>
      </c>
      <c r="C68" s="39" t="s">
        <v>718</v>
      </c>
      <c r="D68" s="50" t="s">
        <v>67</v>
      </c>
      <c r="E68" s="39" t="s">
        <v>66</v>
      </c>
      <c r="F68" s="39">
        <v>1</v>
      </c>
      <c r="G68" s="39" t="s">
        <v>719</v>
      </c>
      <c r="H68" s="40">
        <v>0</v>
      </c>
      <c r="I68" s="41" t="s">
        <v>67</v>
      </c>
      <c r="J68" s="40">
        <v>1</v>
      </c>
      <c r="K68" s="20" t="s">
        <v>719</v>
      </c>
      <c r="L68" s="42">
        <v>1</v>
      </c>
      <c r="M68" s="41" t="s">
        <v>69</v>
      </c>
      <c r="N68" s="41" t="s">
        <v>70</v>
      </c>
      <c r="O68" s="41" t="s">
        <v>177</v>
      </c>
      <c r="P68" s="41" t="s">
        <v>178</v>
      </c>
      <c r="Q68" s="43" t="s">
        <v>720</v>
      </c>
      <c r="R68" s="39" t="s">
        <v>176</v>
      </c>
      <c r="S68" s="39" t="s">
        <v>721</v>
      </c>
      <c r="T68" s="24"/>
      <c r="U68" s="39">
        <v>847</v>
      </c>
      <c r="V68" s="39">
        <v>28</v>
      </c>
      <c r="W68" s="39">
        <v>3</v>
      </c>
      <c r="X68" s="45">
        <v>4</v>
      </c>
      <c r="Y68" s="46">
        <v>0.25</v>
      </c>
      <c r="Z68" s="39">
        <v>29</v>
      </c>
      <c r="AA68" s="39">
        <v>29</v>
      </c>
      <c r="AB68" s="39">
        <v>127</v>
      </c>
      <c r="AC68" s="39">
        <v>127</v>
      </c>
      <c r="AD68" s="39">
        <v>0</v>
      </c>
      <c r="AE68" s="39">
        <v>0</v>
      </c>
      <c r="AF68" s="39">
        <v>0</v>
      </c>
      <c r="AG68" s="39">
        <v>0</v>
      </c>
      <c r="AH68" s="39">
        <v>0</v>
      </c>
      <c r="AI68" s="39">
        <v>0</v>
      </c>
      <c r="AJ68" s="39">
        <v>2</v>
      </c>
      <c r="AK68" s="39">
        <v>0</v>
      </c>
      <c r="AL68" s="47">
        <v>0</v>
      </c>
      <c r="AM68" s="39">
        <v>2</v>
      </c>
      <c r="AN68" s="28">
        <v>2</v>
      </c>
      <c r="AO68" s="42">
        <v>0</v>
      </c>
      <c r="AP68" s="42">
        <v>0</v>
      </c>
      <c r="AQ68" s="42">
        <v>0</v>
      </c>
      <c r="AR68" s="42">
        <v>0.5</v>
      </c>
      <c r="AS68" s="42">
        <v>7.1428571428571397E-2</v>
      </c>
      <c r="AT68" s="42">
        <v>0.66666666666666596</v>
      </c>
      <c r="AU68" s="30">
        <v>0.5</v>
      </c>
      <c r="AV68" s="30">
        <v>2.3584905660377358E-3</v>
      </c>
      <c r="AW68" s="31">
        <v>7.1428571428571397E-2</v>
      </c>
      <c r="AX68" s="42">
        <v>0.66666666666666596</v>
      </c>
      <c r="AY68" s="42">
        <v>1</v>
      </c>
      <c r="AZ68" s="33">
        <v>0</v>
      </c>
      <c r="BA68" s="48">
        <v>3.5714285714285712E-2</v>
      </c>
      <c r="BB68" s="34">
        <v>0.14285714285714285</v>
      </c>
      <c r="BC68" s="39" t="s">
        <v>66</v>
      </c>
      <c r="BD68" s="49" t="s">
        <v>180</v>
      </c>
      <c r="BE68" s="35" t="s">
        <v>365</v>
      </c>
      <c r="BF68" s="36">
        <v>301</v>
      </c>
      <c r="BG68" s="36">
        <v>722</v>
      </c>
      <c r="BH68" s="138" t="s">
        <v>366</v>
      </c>
      <c r="BI68" s="138" t="s">
        <v>367</v>
      </c>
      <c r="BJ68" s="36">
        <v>1358</v>
      </c>
      <c r="BK68" s="36">
        <v>44</v>
      </c>
      <c r="BL68" s="37" t="b">
        <v>1</v>
      </c>
      <c r="BM68" s="34">
        <v>0.62371134020618557</v>
      </c>
      <c r="BN68" s="38">
        <v>1.3289036544850499E-2</v>
      </c>
      <c r="BO68" t="str">
        <f t="shared" si="3"/>
        <v>2019</v>
      </c>
      <c r="BP68">
        <f t="shared" si="4"/>
        <v>2</v>
      </c>
      <c r="BQ68">
        <f t="shared" si="5"/>
        <v>3</v>
      </c>
    </row>
    <row r="69" spans="1:69" ht="18.75" customHeight="1" x14ac:dyDescent="0.35">
      <c r="A69" s="39" t="s">
        <v>353</v>
      </c>
      <c r="B69" s="39" t="s">
        <v>176</v>
      </c>
      <c r="C69" s="39" t="s">
        <v>468</v>
      </c>
      <c r="D69" s="50" t="s">
        <v>722</v>
      </c>
      <c r="E69" s="39" t="s">
        <v>237</v>
      </c>
      <c r="F69" s="39">
        <v>1</v>
      </c>
      <c r="G69" s="39" t="s">
        <v>719</v>
      </c>
      <c r="H69" s="40">
        <v>0</v>
      </c>
      <c r="I69" s="41" t="s">
        <v>67</v>
      </c>
      <c r="J69" s="40">
        <v>1</v>
      </c>
      <c r="K69" s="20" t="s">
        <v>719</v>
      </c>
      <c r="L69" s="42">
        <v>1</v>
      </c>
      <c r="M69" s="41" t="s">
        <v>69</v>
      </c>
      <c r="N69" s="41" t="s">
        <v>70</v>
      </c>
      <c r="O69" s="41" t="s">
        <v>177</v>
      </c>
      <c r="P69" s="41" t="s">
        <v>178</v>
      </c>
      <c r="Q69" s="43" t="s">
        <v>720</v>
      </c>
      <c r="R69" s="39" t="s">
        <v>176</v>
      </c>
      <c r="S69" s="39" t="s">
        <v>390</v>
      </c>
      <c r="T69" s="24"/>
      <c r="U69" s="39">
        <v>668</v>
      </c>
      <c r="V69" s="39">
        <v>22</v>
      </c>
      <c r="W69" s="39">
        <v>2</v>
      </c>
      <c r="X69" s="45">
        <v>7</v>
      </c>
      <c r="Y69" s="46">
        <v>0.14285714285714285</v>
      </c>
      <c r="Z69" s="39">
        <v>7</v>
      </c>
      <c r="AA69" s="39">
        <v>8</v>
      </c>
      <c r="AB69" s="39">
        <v>39</v>
      </c>
      <c r="AC69" s="39">
        <v>44</v>
      </c>
      <c r="AD69" s="39">
        <v>1</v>
      </c>
      <c r="AE69" s="39">
        <v>0</v>
      </c>
      <c r="AF69" s="39">
        <v>5</v>
      </c>
      <c r="AG69" s="39">
        <v>0</v>
      </c>
      <c r="AH69" s="39">
        <v>0</v>
      </c>
      <c r="AI69" s="39">
        <v>0</v>
      </c>
      <c r="AJ69" s="39">
        <v>0</v>
      </c>
      <c r="AK69" s="39">
        <v>0</v>
      </c>
      <c r="AL69" s="47">
        <v>5</v>
      </c>
      <c r="AM69" s="39">
        <v>0</v>
      </c>
      <c r="AN69" s="28">
        <v>5</v>
      </c>
      <c r="AO69" s="42">
        <v>0.71428571428571397</v>
      </c>
      <c r="AP69" s="42">
        <v>0.22727272727272699</v>
      </c>
      <c r="AQ69" s="42">
        <v>2.5</v>
      </c>
      <c r="AR69" s="42">
        <v>0</v>
      </c>
      <c r="AS69" s="42">
        <v>0</v>
      </c>
      <c r="AT69" s="42">
        <v>0</v>
      </c>
      <c r="AU69" s="30">
        <v>0.71428571428571397</v>
      </c>
      <c r="AV69" s="30">
        <v>7.4738415545590429E-3</v>
      </c>
      <c r="AW69" s="31">
        <v>0.22727272727272699</v>
      </c>
      <c r="AX69" s="42">
        <v>2.5</v>
      </c>
      <c r="AY69" s="42">
        <v>1.1428571428571399</v>
      </c>
      <c r="AZ69" s="33">
        <v>1</v>
      </c>
      <c r="BA69" s="48">
        <v>4.5454545454545456E-2</v>
      </c>
      <c r="BB69" s="34">
        <v>0.31818181818181818</v>
      </c>
      <c r="BC69" s="39" t="s">
        <v>298</v>
      </c>
      <c r="BD69" s="39" t="s">
        <v>180</v>
      </c>
      <c r="BE69" s="35" t="s">
        <v>353</v>
      </c>
      <c r="BF69" s="36">
        <v>223</v>
      </c>
      <c r="BG69" s="36">
        <v>602</v>
      </c>
      <c r="BH69" s="138" t="s">
        <v>354</v>
      </c>
      <c r="BI69" s="138" t="s">
        <v>355</v>
      </c>
      <c r="BJ69" s="36">
        <v>962</v>
      </c>
      <c r="BK69" s="36">
        <v>31</v>
      </c>
      <c r="BL69" s="37" t="b">
        <v>1</v>
      </c>
      <c r="BM69" s="34">
        <v>0.69438669438669443</v>
      </c>
      <c r="BN69" s="38">
        <v>3.1390134529147982E-2</v>
      </c>
      <c r="BO69" t="str">
        <f t="shared" si="3"/>
        <v>2019</v>
      </c>
      <c r="BP69">
        <f t="shared" si="4"/>
        <v>1</v>
      </c>
      <c r="BQ69">
        <f t="shared" si="5"/>
        <v>2</v>
      </c>
    </row>
    <row r="70" spans="1:69" ht="18.75" customHeight="1" x14ac:dyDescent="0.35">
      <c r="A70" s="39" t="s">
        <v>301</v>
      </c>
      <c r="B70" s="39" t="s">
        <v>176</v>
      </c>
      <c r="C70" s="39" t="s">
        <v>717</v>
      </c>
      <c r="D70" s="50" t="s">
        <v>67</v>
      </c>
      <c r="E70" s="39" t="s">
        <v>66</v>
      </c>
      <c r="F70" s="51">
        <v>3</v>
      </c>
      <c r="G70" s="39" t="s">
        <v>719</v>
      </c>
      <c r="H70" s="40">
        <v>0</v>
      </c>
      <c r="I70" s="41" t="s">
        <v>67</v>
      </c>
      <c r="J70" s="52">
        <v>3</v>
      </c>
      <c r="K70" s="20" t="s">
        <v>719</v>
      </c>
      <c r="L70" s="42">
        <v>1</v>
      </c>
      <c r="M70" s="41" t="s">
        <v>69</v>
      </c>
      <c r="N70" s="41" t="s">
        <v>70</v>
      </c>
      <c r="O70" s="41" t="s">
        <v>177</v>
      </c>
      <c r="P70" s="41" t="s">
        <v>178</v>
      </c>
      <c r="Q70" s="43" t="s">
        <v>720</v>
      </c>
      <c r="R70" s="39" t="s">
        <v>176</v>
      </c>
      <c r="S70" s="39" t="s">
        <v>721</v>
      </c>
      <c r="T70" s="24"/>
      <c r="U70" s="39">
        <v>263</v>
      </c>
      <c r="V70" s="39">
        <v>9</v>
      </c>
      <c r="W70" s="39">
        <v>1</v>
      </c>
      <c r="X70" s="45">
        <v>4</v>
      </c>
      <c r="Y70" s="46">
        <v>0.75</v>
      </c>
      <c r="Z70" s="39">
        <v>2</v>
      </c>
      <c r="AA70" s="39">
        <v>2</v>
      </c>
      <c r="AB70" s="39">
        <v>10</v>
      </c>
      <c r="AC70" s="39">
        <v>10</v>
      </c>
      <c r="AD70" s="39">
        <v>0</v>
      </c>
      <c r="AE70" s="39">
        <v>0</v>
      </c>
      <c r="AF70" s="39">
        <v>0</v>
      </c>
      <c r="AG70" s="39">
        <v>0</v>
      </c>
      <c r="AH70" s="39">
        <v>0</v>
      </c>
      <c r="AI70" s="39">
        <v>0</v>
      </c>
      <c r="AJ70" s="39">
        <v>3</v>
      </c>
      <c r="AK70" s="39">
        <v>0</v>
      </c>
      <c r="AL70" s="47">
        <v>0</v>
      </c>
      <c r="AM70" s="39">
        <v>3</v>
      </c>
      <c r="AN70" s="28">
        <v>3</v>
      </c>
      <c r="AO70" s="42">
        <v>0</v>
      </c>
      <c r="AP70" s="42">
        <v>0</v>
      </c>
      <c r="AQ70" s="42">
        <v>0</v>
      </c>
      <c r="AR70" s="42">
        <v>0.75</v>
      </c>
      <c r="AS70" s="42">
        <v>0.33333333333333298</v>
      </c>
      <c r="AT70" s="42">
        <v>3</v>
      </c>
      <c r="AU70" s="30">
        <v>0.75</v>
      </c>
      <c r="AV70" s="30">
        <v>1.1363636363636364E-2</v>
      </c>
      <c r="AW70" s="31">
        <v>0.33333333333333298</v>
      </c>
      <c r="AX70" s="42">
        <v>3</v>
      </c>
      <c r="AY70" s="42">
        <v>1</v>
      </c>
      <c r="AZ70" s="33">
        <v>0</v>
      </c>
      <c r="BA70" s="48">
        <v>0.33333333333333331</v>
      </c>
      <c r="BB70" s="34">
        <v>0.44444444444444442</v>
      </c>
      <c r="BC70" s="39" t="s">
        <v>66</v>
      </c>
      <c r="BD70" s="49" t="s">
        <v>180</v>
      </c>
      <c r="BE70" s="35" t="s">
        <v>301</v>
      </c>
      <c r="BF70" s="36">
        <v>7937</v>
      </c>
      <c r="BG70" s="36">
        <v>74492</v>
      </c>
      <c r="BH70" s="138" t="s">
        <v>302</v>
      </c>
      <c r="BI70" s="138" t="s">
        <v>303</v>
      </c>
      <c r="BJ70" s="36">
        <v>4120</v>
      </c>
      <c r="BK70" s="36">
        <v>135</v>
      </c>
      <c r="BL70" s="37" t="b">
        <v>1</v>
      </c>
      <c r="BM70" s="34">
        <v>6.3834951456310685E-2</v>
      </c>
      <c r="BN70" s="38">
        <v>5.0396875393725587E-4</v>
      </c>
      <c r="BO70" t="str">
        <f t="shared" si="3"/>
        <v>2019</v>
      </c>
      <c r="BP70">
        <f t="shared" si="4"/>
        <v>0</v>
      </c>
      <c r="BQ70">
        <f t="shared" si="5"/>
        <v>11</v>
      </c>
    </row>
    <row r="71" spans="1:69" ht="18.75" customHeight="1" x14ac:dyDescent="0.35">
      <c r="A71" s="39" t="s">
        <v>310</v>
      </c>
      <c r="B71" s="39" t="s">
        <v>176</v>
      </c>
      <c r="C71" s="39" t="s">
        <v>717</v>
      </c>
      <c r="D71" s="50" t="s">
        <v>67</v>
      </c>
      <c r="E71" s="39" t="s">
        <v>66</v>
      </c>
      <c r="F71" s="39">
        <v>1</v>
      </c>
      <c r="G71" s="39" t="s">
        <v>719</v>
      </c>
      <c r="H71" s="40">
        <v>0</v>
      </c>
      <c r="I71" s="41" t="s">
        <v>67</v>
      </c>
      <c r="J71" s="40">
        <v>1</v>
      </c>
      <c r="K71" s="20" t="s">
        <v>719</v>
      </c>
      <c r="L71" s="42">
        <v>1</v>
      </c>
      <c r="M71" s="41" t="s">
        <v>69</v>
      </c>
      <c r="N71" s="41" t="s">
        <v>70</v>
      </c>
      <c r="O71" s="41" t="s">
        <v>177</v>
      </c>
      <c r="P71" s="41" t="s">
        <v>178</v>
      </c>
      <c r="Q71" s="43" t="s">
        <v>720</v>
      </c>
      <c r="R71" s="39" t="s">
        <v>176</v>
      </c>
      <c r="S71" s="39" t="s">
        <v>390</v>
      </c>
      <c r="T71" s="24"/>
      <c r="U71" s="39">
        <v>324</v>
      </c>
      <c r="V71" s="39">
        <v>11</v>
      </c>
      <c r="W71" s="39">
        <v>1</v>
      </c>
      <c r="X71" s="45">
        <v>5</v>
      </c>
      <c r="Y71" s="46">
        <v>0.2</v>
      </c>
      <c r="Z71" s="39">
        <v>3</v>
      </c>
      <c r="AA71" s="39">
        <v>3</v>
      </c>
      <c r="AB71" s="39">
        <v>26</v>
      </c>
      <c r="AC71" s="39">
        <v>27</v>
      </c>
      <c r="AD71" s="39">
        <v>0</v>
      </c>
      <c r="AE71" s="39">
        <v>0</v>
      </c>
      <c r="AF71" s="39">
        <v>0</v>
      </c>
      <c r="AG71" s="39">
        <v>0</v>
      </c>
      <c r="AH71" s="39">
        <v>1</v>
      </c>
      <c r="AI71" s="39">
        <v>0</v>
      </c>
      <c r="AJ71" s="39">
        <v>0</v>
      </c>
      <c r="AK71" s="39">
        <v>0</v>
      </c>
      <c r="AL71" s="47">
        <v>1</v>
      </c>
      <c r="AM71" s="39">
        <v>0</v>
      </c>
      <c r="AN71" s="28">
        <v>1</v>
      </c>
      <c r="AO71" s="42">
        <v>0.2</v>
      </c>
      <c r="AP71" s="42">
        <v>9.0909090909090898E-2</v>
      </c>
      <c r="AQ71" s="42">
        <v>1</v>
      </c>
      <c r="AR71" s="42">
        <v>0</v>
      </c>
      <c r="AS71" s="42">
        <v>0</v>
      </c>
      <c r="AT71" s="42">
        <v>0</v>
      </c>
      <c r="AU71" s="30">
        <v>0.2</v>
      </c>
      <c r="AV71" s="30">
        <v>3.0769230769230769E-3</v>
      </c>
      <c r="AW71" s="31">
        <v>9.0909090909090898E-2</v>
      </c>
      <c r="AX71" s="42">
        <v>1</v>
      </c>
      <c r="AY71" s="42">
        <v>1</v>
      </c>
      <c r="AZ71" s="33">
        <v>1</v>
      </c>
      <c r="BA71" s="48">
        <v>9.0909090909090912E-2</v>
      </c>
      <c r="BB71" s="34">
        <v>0.45454545454545453</v>
      </c>
      <c r="BC71" s="39" t="s">
        <v>66</v>
      </c>
      <c r="BD71" s="49" t="s">
        <v>180</v>
      </c>
      <c r="BE71" s="35" t="s">
        <v>310</v>
      </c>
      <c r="BF71" s="36">
        <v>1791</v>
      </c>
      <c r="BG71" s="36">
        <v>21674</v>
      </c>
      <c r="BH71" s="138" t="s">
        <v>311</v>
      </c>
      <c r="BI71" s="138" t="s">
        <v>312</v>
      </c>
      <c r="BJ71" s="36">
        <v>2540</v>
      </c>
      <c r="BK71" s="36">
        <v>83</v>
      </c>
      <c r="BL71" s="37" t="b">
        <v>1</v>
      </c>
      <c r="BM71" s="34">
        <v>0.12755905511811025</v>
      </c>
      <c r="BN71" s="38">
        <v>2.7917364600781687E-3</v>
      </c>
      <c r="BO71" t="str">
        <f t="shared" si="3"/>
        <v>2019</v>
      </c>
      <c r="BP71">
        <f t="shared" si="4"/>
        <v>0</v>
      </c>
      <c r="BQ71">
        <f t="shared" si="5"/>
        <v>6</v>
      </c>
    </row>
    <row r="72" spans="1:69" ht="18.75" customHeight="1" x14ac:dyDescent="0.35">
      <c r="A72" s="39" t="s">
        <v>183</v>
      </c>
      <c r="B72" s="39" t="s">
        <v>176</v>
      </c>
      <c r="C72" s="39" t="s">
        <v>715</v>
      </c>
      <c r="D72" s="50" t="s">
        <v>67</v>
      </c>
      <c r="E72" s="39" t="s">
        <v>66</v>
      </c>
      <c r="F72" s="39">
        <v>1</v>
      </c>
      <c r="G72" s="39" t="s">
        <v>719</v>
      </c>
      <c r="H72" s="40">
        <v>0</v>
      </c>
      <c r="I72" s="41" t="s">
        <v>67</v>
      </c>
      <c r="J72" s="40">
        <v>1</v>
      </c>
      <c r="K72" s="20" t="s">
        <v>719</v>
      </c>
      <c r="L72" s="42">
        <v>1</v>
      </c>
      <c r="M72" s="41" t="s">
        <v>69</v>
      </c>
      <c r="N72" s="41" t="s">
        <v>70</v>
      </c>
      <c r="O72" s="41" t="s">
        <v>177</v>
      </c>
      <c r="P72" s="41" t="s">
        <v>178</v>
      </c>
      <c r="Q72" s="43" t="s">
        <v>720</v>
      </c>
      <c r="R72" s="39" t="s">
        <v>176</v>
      </c>
      <c r="S72" s="39" t="s">
        <v>721</v>
      </c>
      <c r="T72" s="24"/>
      <c r="U72" s="39">
        <v>0</v>
      </c>
      <c r="V72" s="39">
        <v>1</v>
      </c>
      <c r="W72" s="39">
        <v>1</v>
      </c>
      <c r="X72" s="45">
        <v>2</v>
      </c>
      <c r="Y72" s="46">
        <v>0.5</v>
      </c>
      <c r="Z72" s="39">
        <v>1</v>
      </c>
      <c r="AA72" s="39">
        <v>1</v>
      </c>
      <c r="AB72" s="39">
        <v>7</v>
      </c>
      <c r="AC72" s="39">
        <v>7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1</v>
      </c>
      <c r="AK72" s="39">
        <v>0</v>
      </c>
      <c r="AL72" s="47">
        <v>0</v>
      </c>
      <c r="AM72" s="39">
        <v>1</v>
      </c>
      <c r="AN72" s="28">
        <v>1</v>
      </c>
      <c r="AO72" s="42">
        <v>0</v>
      </c>
      <c r="AP72" s="42">
        <v>0</v>
      </c>
      <c r="AQ72" s="42">
        <v>0</v>
      </c>
      <c r="AR72" s="42">
        <v>0.5</v>
      </c>
      <c r="AS72" s="42">
        <v>1</v>
      </c>
      <c r="AT72" s="42">
        <v>1</v>
      </c>
      <c r="AU72" s="30">
        <v>0.5</v>
      </c>
      <c r="AV72" s="30">
        <v>1</v>
      </c>
      <c r="AW72" s="31">
        <v>1</v>
      </c>
      <c r="AX72" s="42">
        <v>1</v>
      </c>
      <c r="AY72" s="42">
        <v>1</v>
      </c>
      <c r="AZ72" s="33">
        <v>0</v>
      </c>
      <c r="BA72" s="48">
        <v>1</v>
      </c>
      <c r="BB72" s="34">
        <v>2</v>
      </c>
      <c r="BC72" s="39" t="s">
        <v>66</v>
      </c>
      <c r="BD72" s="49" t="s">
        <v>180</v>
      </c>
      <c r="BE72" s="35" t="s">
        <v>183</v>
      </c>
      <c r="BF72" s="36">
        <v>36</v>
      </c>
      <c r="BG72" s="36">
        <v>103</v>
      </c>
      <c r="BH72" s="138" t="s">
        <v>184</v>
      </c>
      <c r="BI72" s="138" t="s">
        <v>185</v>
      </c>
      <c r="BJ72" s="36">
        <v>324</v>
      </c>
      <c r="BK72" s="36">
        <v>10</v>
      </c>
      <c r="BL72" s="37" t="b">
        <v>1</v>
      </c>
      <c r="BM72" s="34">
        <v>0</v>
      </c>
      <c r="BN72" s="38">
        <v>5.5555555555555552E-2</v>
      </c>
      <c r="BO72" t="str">
        <f t="shared" si="3"/>
        <v>2016</v>
      </c>
      <c r="BP72">
        <f t="shared" si="4"/>
        <v>0</v>
      </c>
      <c r="BQ72">
        <f t="shared" si="5"/>
        <v>0</v>
      </c>
    </row>
    <row r="73" spans="1:69" ht="18.75" customHeight="1" x14ac:dyDescent="0.35">
      <c r="A73" s="39" t="s">
        <v>186</v>
      </c>
      <c r="B73" s="39" t="s">
        <v>176</v>
      </c>
      <c r="C73" s="39" t="s">
        <v>715</v>
      </c>
      <c r="D73" s="50" t="s">
        <v>67</v>
      </c>
      <c r="E73" s="39" t="s">
        <v>66</v>
      </c>
      <c r="F73" s="39">
        <v>1</v>
      </c>
      <c r="G73" s="39" t="s">
        <v>719</v>
      </c>
      <c r="H73" s="40">
        <v>0</v>
      </c>
      <c r="I73" s="41" t="s">
        <v>67</v>
      </c>
      <c r="J73" s="40">
        <v>1</v>
      </c>
      <c r="K73" s="20" t="s">
        <v>719</v>
      </c>
      <c r="L73" s="42">
        <v>1</v>
      </c>
      <c r="M73" s="41" t="s">
        <v>69</v>
      </c>
      <c r="N73" s="41" t="s">
        <v>70</v>
      </c>
      <c r="O73" s="41" t="s">
        <v>177</v>
      </c>
      <c r="P73" s="41" t="s">
        <v>178</v>
      </c>
      <c r="Q73" s="43" t="s">
        <v>720</v>
      </c>
      <c r="R73" s="39" t="s">
        <v>176</v>
      </c>
      <c r="S73" s="39" t="s">
        <v>390</v>
      </c>
      <c r="T73" s="24"/>
      <c r="U73" s="39">
        <v>0</v>
      </c>
      <c r="V73" s="39">
        <v>1</v>
      </c>
      <c r="W73" s="39">
        <v>1</v>
      </c>
      <c r="X73" s="45">
        <v>2</v>
      </c>
      <c r="Y73" s="46">
        <v>0.5</v>
      </c>
      <c r="Z73" s="39">
        <v>11</v>
      </c>
      <c r="AA73" s="39">
        <v>11</v>
      </c>
      <c r="AB73" s="39">
        <v>43</v>
      </c>
      <c r="AC73" s="39">
        <v>44</v>
      </c>
      <c r="AD73" s="39">
        <v>0</v>
      </c>
      <c r="AE73" s="39">
        <v>0</v>
      </c>
      <c r="AF73" s="39">
        <v>0</v>
      </c>
      <c r="AG73" s="39">
        <v>0</v>
      </c>
      <c r="AH73" s="39">
        <v>1</v>
      </c>
      <c r="AI73" s="39">
        <v>0</v>
      </c>
      <c r="AJ73" s="39">
        <v>0</v>
      </c>
      <c r="AK73" s="39">
        <v>0</v>
      </c>
      <c r="AL73" s="47">
        <v>1</v>
      </c>
      <c r="AM73" s="39">
        <v>0</v>
      </c>
      <c r="AN73" s="28">
        <v>1</v>
      </c>
      <c r="AO73" s="42">
        <v>0.5</v>
      </c>
      <c r="AP73" s="42">
        <v>1</v>
      </c>
      <c r="AQ73" s="42">
        <v>1</v>
      </c>
      <c r="AR73" s="42">
        <v>0</v>
      </c>
      <c r="AS73" s="42">
        <v>0</v>
      </c>
      <c r="AT73" s="42">
        <v>0</v>
      </c>
      <c r="AU73" s="30">
        <v>0.5</v>
      </c>
      <c r="AV73" s="30">
        <v>1</v>
      </c>
      <c r="AW73" s="31">
        <v>1</v>
      </c>
      <c r="AX73" s="42">
        <v>1</v>
      </c>
      <c r="AY73" s="42">
        <v>1</v>
      </c>
      <c r="AZ73" s="33">
        <v>1</v>
      </c>
      <c r="BA73" s="48">
        <v>1</v>
      </c>
      <c r="BB73" s="34">
        <v>2</v>
      </c>
      <c r="BC73" s="39" t="s">
        <v>66</v>
      </c>
      <c r="BD73" s="49" t="s">
        <v>180</v>
      </c>
      <c r="BE73" s="35" t="s">
        <v>186</v>
      </c>
      <c r="BF73" s="36">
        <v>1699</v>
      </c>
      <c r="BG73" s="36">
        <v>14679</v>
      </c>
      <c r="BH73" s="138" t="s">
        <v>187</v>
      </c>
      <c r="BI73" s="138" t="s">
        <v>188</v>
      </c>
      <c r="BJ73" s="36">
        <v>1519</v>
      </c>
      <c r="BK73" s="36">
        <v>50</v>
      </c>
      <c r="BL73" s="37" t="b">
        <v>1</v>
      </c>
      <c r="BM73" s="34">
        <v>0</v>
      </c>
      <c r="BN73" s="38">
        <v>1.1771630370806356E-3</v>
      </c>
      <c r="BO73" t="str">
        <f t="shared" si="3"/>
        <v>2019</v>
      </c>
      <c r="BP73">
        <f t="shared" si="4"/>
        <v>0</v>
      </c>
      <c r="BQ73">
        <f t="shared" si="5"/>
        <v>4</v>
      </c>
    </row>
    <row r="74" spans="1:69" ht="18.75" customHeight="1" x14ac:dyDescent="0.35">
      <c r="A74" s="39" t="s">
        <v>344</v>
      </c>
      <c r="B74" s="39" t="s">
        <v>176</v>
      </c>
      <c r="C74" s="39" t="s">
        <v>468</v>
      </c>
      <c r="D74" s="50" t="s">
        <v>67</v>
      </c>
      <c r="E74" s="39" t="s">
        <v>66</v>
      </c>
      <c r="F74" s="39">
        <v>2</v>
      </c>
      <c r="G74" s="39" t="s">
        <v>719</v>
      </c>
      <c r="H74" s="40">
        <v>0</v>
      </c>
      <c r="I74" s="41" t="s">
        <v>67</v>
      </c>
      <c r="J74" s="40">
        <v>2</v>
      </c>
      <c r="K74" s="20" t="s">
        <v>719</v>
      </c>
      <c r="L74" s="42">
        <v>1</v>
      </c>
      <c r="M74" s="41" t="s">
        <v>69</v>
      </c>
      <c r="N74" s="41" t="s">
        <v>70</v>
      </c>
      <c r="O74" s="41" t="s">
        <v>177</v>
      </c>
      <c r="P74" s="41" t="s">
        <v>178</v>
      </c>
      <c r="Q74" s="43" t="s">
        <v>720</v>
      </c>
      <c r="R74" s="39" t="s">
        <v>176</v>
      </c>
      <c r="S74" s="39" t="s">
        <v>390</v>
      </c>
      <c r="T74" s="24"/>
      <c r="U74" s="39">
        <v>606</v>
      </c>
      <c r="V74" s="39">
        <v>20</v>
      </c>
      <c r="W74" s="39">
        <v>2</v>
      </c>
      <c r="X74" s="45">
        <v>6</v>
      </c>
      <c r="Y74" s="46">
        <v>0.33333333333333331</v>
      </c>
      <c r="Z74" s="39">
        <v>5</v>
      </c>
      <c r="AA74" s="39">
        <v>5</v>
      </c>
      <c r="AB74" s="39">
        <v>23</v>
      </c>
      <c r="AC74" s="39">
        <v>25</v>
      </c>
      <c r="AD74" s="39">
        <v>0</v>
      </c>
      <c r="AE74" s="39">
        <v>0</v>
      </c>
      <c r="AF74" s="39">
        <v>0</v>
      </c>
      <c r="AG74" s="39">
        <v>0</v>
      </c>
      <c r="AH74" s="39">
        <v>2</v>
      </c>
      <c r="AI74" s="39">
        <v>0</v>
      </c>
      <c r="AJ74" s="39">
        <v>0</v>
      </c>
      <c r="AK74" s="39">
        <v>0</v>
      </c>
      <c r="AL74" s="47">
        <v>2</v>
      </c>
      <c r="AM74" s="39">
        <v>0</v>
      </c>
      <c r="AN74" s="28">
        <v>2</v>
      </c>
      <c r="AO74" s="42">
        <v>0.33333333333333298</v>
      </c>
      <c r="AP74" s="42">
        <v>0.1</v>
      </c>
      <c r="AQ74" s="42">
        <v>1</v>
      </c>
      <c r="AR74" s="42">
        <v>0</v>
      </c>
      <c r="AS74" s="42">
        <v>0</v>
      </c>
      <c r="AT74" s="42">
        <v>0</v>
      </c>
      <c r="AU74" s="30">
        <v>0.33333333333333298</v>
      </c>
      <c r="AV74" s="30">
        <v>3.2948929159802307E-3</v>
      </c>
      <c r="AW74" s="31">
        <v>0.1</v>
      </c>
      <c r="AX74" s="42">
        <v>1</v>
      </c>
      <c r="AY74" s="42">
        <v>1</v>
      </c>
      <c r="AZ74" s="33">
        <v>1</v>
      </c>
      <c r="BA74" s="48">
        <v>0.1</v>
      </c>
      <c r="BB74" s="34">
        <v>0.3</v>
      </c>
      <c r="BC74" s="39" t="s">
        <v>66</v>
      </c>
      <c r="BD74" s="49" t="s">
        <v>180</v>
      </c>
      <c r="BE74" s="35" t="s">
        <v>344</v>
      </c>
      <c r="BF74" s="36">
        <v>205</v>
      </c>
      <c r="BG74" s="36">
        <v>948</v>
      </c>
      <c r="BH74" s="138" t="s">
        <v>345</v>
      </c>
      <c r="BI74" s="138" t="s">
        <v>346</v>
      </c>
      <c r="BJ74" s="36">
        <v>1068</v>
      </c>
      <c r="BK74" s="36">
        <v>35</v>
      </c>
      <c r="BL74" s="37" t="b">
        <v>1</v>
      </c>
      <c r="BM74" s="34">
        <v>0.56741573033707871</v>
      </c>
      <c r="BN74" s="38">
        <v>2.9268292682926831E-2</v>
      </c>
      <c r="BO74" t="str">
        <f t="shared" si="3"/>
        <v>2017</v>
      </c>
      <c r="BP74">
        <f t="shared" si="4"/>
        <v>1</v>
      </c>
      <c r="BQ74">
        <f t="shared" si="5"/>
        <v>2</v>
      </c>
    </row>
    <row r="75" spans="1:69" ht="18.75" customHeight="1" x14ac:dyDescent="0.35">
      <c r="A75" s="39" t="s">
        <v>332</v>
      </c>
      <c r="B75" s="39" t="s">
        <v>176</v>
      </c>
      <c r="C75" s="39" t="s">
        <v>468</v>
      </c>
      <c r="D75" s="50" t="s">
        <v>67</v>
      </c>
      <c r="E75" s="39" t="s">
        <v>66</v>
      </c>
      <c r="F75" s="39">
        <v>2</v>
      </c>
      <c r="G75" s="39" t="s">
        <v>719</v>
      </c>
      <c r="H75" s="40">
        <v>0</v>
      </c>
      <c r="I75" s="41" t="s">
        <v>67</v>
      </c>
      <c r="J75" s="40">
        <v>2</v>
      </c>
      <c r="K75" s="20" t="s">
        <v>719</v>
      </c>
      <c r="L75" s="42">
        <v>1</v>
      </c>
      <c r="M75" s="41" t="s">
        <v>69</v>
      </c>
      <c r="N75" s="41" t="s">
        <v>70</v>
      </c>
      <c r="O75" s="41" t="s">
        <v>177</v>
      </c>
      <c r="P75" s="41" t="s">
        <v>178</v>
      </c>
      <c r="Q75" s="43" t="s">
        <v>720</v>
      </c>
      <c r="R75" s="39" t="s">
        <v>176</v>
      </c>
      <c r="S75" s="39" t="s">
        <v>390</v>
      </c>
      <c r="T75" s="24"/>
      <c r="U75" s="39">
        <v>502</v>
      </c>
      <c r="V75" s="39">
        <v>17</v>
      </c>
      <c r="W75" s="39">
        <v>2</v>
      </c>
      <c r="X75" s="45">
        <v>3</v>
      </c>
      <c r="Y75" s="46">
        <v>0.66666666666666663</v>
      </c>
      <c r="Z75" s="39">
        <v>5</v>
      </c>
      <c r="AA75" s="39">
        <v>5</v>
      </c>
      <c r="AB75" s="39">
        <v>24</v>
      </c>
      <c r="AC75" s="39">
        <v>27</v>
      </c>
      <c r="AD75" s="39">
        <v>0</v>
      </c>
      <c r="AE75" s="39">
        <v>0</v>
      </c>
      <c r="AF75" s="39">
        <v>0</v>
      </c>
      <c r="AG75" s="39">
        <v>0</v>
      </c>
      <c r="AH75" s="39">
        <v>3</v>
      </c>
      <c r="AI75" s="39">
        <v>0</v>
      </c>
      <c r="AJ75" s="39">
        <v>0</v>
      </c>
      <c r="AK75" s="39">
        <v>0</v>
      </c>
      <c r="AL75" s="47">
        <v>3</v>
      </c>
      <c r="AM75" s="39">
        <v>0</v>
      </c>
      <c r="AN75" s="28">
        <v>3</v>
      </c>
      <c r="AO75" s="42">
        <v>1</v>
      </c>
      <c r="AP75" s="42">
        <v>0.17647058823529399</v>
      </c>
      <c r="AQ75" s="42">
        <v>1.5</v>
      </c>
      <c r="AR75" s="42">
        <v>0</v>
      </c>
      <c r="AS75" s="42">
        <v>0</v>
      </c>
      <c r="AT75" s="42">
        <v>0</v>
      </c>
      <c r="AU75" s="30">
        <v>1</v>
      </c>
      <c r="AV75" s="30">
        <v>5.9642147117296221E-3</v>
      </c>
      <c r="AW75" s="31">
        <v>0.17647058823529399</v>
      </c>
      <c r="AX75" s="42">
        <v>1.5</v>
      </c>
      <c r="AY75" s="42">
        <v>1</v>
      </c>
      <c r="AZ75" s="33">
        <v>1</v>
      </c>
      <c r="BA75" s="48">
        <v>0.11764705882352941</v>
      </c>
      <c r="BB75" s="34">
        <v>0.17647058823529413</v>
      </c>
      <c r="BC75" s="39" t="s">
        <v>66</v>
      </c>
      <c r="BD75" s="49" t="s">
        <v>180</v>
      </c>
      <c r="BE75" s="35" t="s">
        <v>332</v>
      </c>
      <c r="BF75" s="36">
        <v>492</v>
      </c>
      <c r="BG75" s="36">
        <v>1072</v>
      </c>
      <c r="BH75" s="138" t="s">
        <v>333</v>
      </c>
      <c r="BI75" s="138" t="s">
        <v>334</v>
      </c>
      <c r="BJ75" s="36">
        <v>2604</v>
      </c>
      <c r="BK75" s="36">
        <v>85</v>
      </c>
      <c r="BL75" s="37" t="b">
        <v>1</v>
      </c>
      <c r="BM75" s="34">
        <v>0.19278033794162827</v>
      </c>
      <c r="BN75" s="38">
        <v>6.0975609756097563E-3</v>
      </c>
      <c r="BO75" t="str">
        <f t="shared" si="3"/>
        <v>2019</v>
      </c>
      <c r="BP75">
        <f t="shared" si="4"/>
        <v>1</v>
      </c>
      <c r="BQ75">
        <f t="shared" si="5"/>
        <v>7</v>
      </c>
    </row>
    <row r="76" spans="1:69" ht="18.75" customHeight="1" x14ac:dyDescent="0.35">
      <c r="A76" s="39" t="s">
        <v>212</v>
      </c>
      <c r="B76" s="39" t="s">
        <v>176</v>
      </c>
      <c r="C76" s="39" t="s">
        <v>715</v>
      </c>
      <c r="D76" s="50" t="s">
        <v>67</v>
      </c>
      <c r="E76" s="39" t="s">
        <v>66</v>
      </c>
      <c r="F76" s="39">
        <v>1</v>
      </c>
      <c r="G76" s="39" t="s">
        <v>719</v>
      </c>
      <c r="H76" s="40">
        <v>0</v>
      </c>
      <c r="I76" s="41" t="s">
        <v>67</v>
      </c>
      <c r="J76" s="40">
        <v>1</v>
      </c>
      <c r="K76" s="20" t="s">
        <v>719</v>
      </c>
      <c r="L76" s="42">
        <v>1</v>
      </c>
      <c r="M76" s="41" t="s">
        <v>69</v>
      </c>
      <c r="N76" s="41" t="s">
        <v>70</v>
      </c>
      <c r="O76" s="41" t="s">
        <v>177</v>
      </c>
      <c r="P76" s="41" t="s">
        <v>178</v>
      </c>
      <c r="Q76" s="43" t="s">
        <v>720</v>
      </c>
      <c r="R76" s="39" t="s">
        <v>176</v>
      </c>
      <c r="S76" s="39" t="s">
        <v>390</v>
      </c>
      <c r="T76" s="24"/>
      <c r="U76" s="39">
        <v>5</v>
      </c>
      <c r="V76" s="39">
        <v>1</v>
      </c>
      <c r="W76" s="39">
        <v>1</v>
      </c>
      <c r="X76" s="45">
        <v>2</v>
      </c>
      <c r="Y76" s="46">
        <v>0.5</v>
      </c>
      <c r="Z76" s="39">
        <v>2</v>
      </c>
      <c r="AA76" s="39">
        <v>2</v>
      </c>
      <c r="AB76" s="39">
        <v>6</v>
      </c>
      <c r="AC76" s="39">
        <v>7</v>
      </c>
      <c r="AD76" s="39">
        <v>0</v>
      </c>
      <c r="AE76" s="39">
        <v>0</v>
      </c>
      <c r="AF76" s="39">
        <v>0</v>
      </c>
      <c r="AG76" s="39">
        <v>0</v>
      </c>
      <c r="AH76" s="39">
        <v>1</v>
      </c>
      <c r="AI76" s="39">
        <v>0</v>
      </c>
      <c r="AJ76" s="39">
        <v>0</v>
      </c>
      <c r="AK76" s="39">
        <v>0</v>
      </c>
      <c r="AL76" s="47">
        <v>1</v>
      </c>
      <c r="AM76" s="39">
        <v>0</v>
      </c>
      <c r="AN76" s="28">
        <v>1</v>
      </c>
      <c r="AO76" s="42">
        <v>0.5</v>
      </c>
      <c r="AP76" s="42">
        <v>1</v>
      </c>
      <c r="AQ76" s="42">
        <v>1</v>
      </c>
      <c r="AR76" s="42">
        <v>0</v>
      </c>
      <c r="AS76" s="42">
        <v>0</v>
      </c>
      <c r="AT76" s="42">
        <v>0</v>
      </c>
      <c r="AU76" s="30">
        <v>0.5</v>
      </c>
      <c r="AV76" s="30">
        <v>0.16666666666666666</v>
      </c>
      <c r="AW76" s="31">
        <v>1</v>
      </c>
      <c r="AX76" s="42">
        <v>1</v>
      </c>
      <c r="AY76" s="42">
        <v>1</v>
      </c>
      <c r="AZ76" s="33">
        <v>1</v>
      </c>
      <c r="BA76" s="48">
        <v>1</v>
      </c>
      <c r="BB76" s="34">
        <v>2</v>
      </c>
      <c r="BC76" s="39" t="s">
        <v>66</v>
      </c>
      <c r="BD76" s="49" t="s">
        <v>180</v>
      </c>
      <c r="BE76" s="35" t="s">
        <v>212</v>
      </c>
      <c r="BF76" s="36">
        <v>65</v>
      </c>
      <c r="BG76" s="36">
        <v>162</v>
      </c>
      <c r="BH76" s="138" t="s">
        <v>213</v>
      </c>
      <c r="BI76" s="138" t="s">
        <v>214</v>
      </c>
      <c r="BJ76" s="36">
        <v>552</v>
      </c>
      <c r="BK76" s="36">
        <v>18</v>
      </c>
      <c r="BL76" s="37" t="b">
        <v>1</v>
      </c>
      <c r="BM76" s="34">
        <v>9.057971014492754E-3</v>
      </c>
      <c r="BN76" s="38">
        <v>3.0769230769230771E-2</v>
      </c>
      <c r="BO76" t="str">
        <f t="shared" si="3"/>
        <v>2014</v>
      </c>
      <c r="BP76">
        <f t="shared" si="4"/>
        <v>0</v>
      </c>
      <c r="BQ76">
        <f t="shared" si="5"/>
        <v>1</v>
      </c>
    </row>
    <row r="77" spans="1:69" ht="18.75" customHeight="1" x14ac:dyDescent="0.35">
      <c r="A77" s="39" t="s">
        <v>284</v>
      </c>
      <c r="B77" s="39" t="s">
        <v>176</v>
      </c>
      <c r="C77" s="39" t="s">
        <v>717</v>
      </c>
      <c r="D77" s="50" t="s">
        <v>67</v>
      </c>
      <c r="E77" s="39" t="s">
        <v>66</v>
      </c>
      <c r="F77" s="39">
        <v>2</v>
      </c>
      <c r="G77" s="39" t="s">
        <v>719</v>
      </c>
      <c r="H77" s="40">
        <v>0</v>
      </c>
      <c r="I77" s="41" t="s">
        <v>67</v>
      </c>
      <c r="J77" s="40">
        <v>2</v>
      </c>
      <c r="K77" s="20" t="s">
        <v>719</v>
      </c>
      <c r="L77" s="42">
        <v>1</v>
      </c>
      <c r="M77" s="41" t="s">
        <v>69</v>
      </c>
      <c r="N77" s="41" t="s">
        <v>70</v>
      </c>
      <c r="O77" s="41" t="s">
        <v>177</v>
      </c>
      <c r="P77" s="41" t="s">
        <v>178</v>
      </c>
      <c r="Q77" s="43" t="s">
        <v>720</v>
      </c>
      <c r="R77" s="39" t="s">
        <v>176</v>
      </c>
      <c r="S77" s="44" t="s">
        <v>179</v>
      </c>
      <c r="T77" s="24"/>
      <c r="U77" s="39">
        <v>148</v>
      </c>
      <c r="V77" s="39">
        <v>5</v>
      </c>
      <c r="W77" s="39">
        <v>1</v>
      </c>
      <c r="X77" s="45">
        <v>4</v>
      </c>
      <c r="Y77" s="46">
        <v>0.5</v>
      </c>
      <c r="Z77" s="39">
        <v>8</v>
      </c>
      <c r="AA77" s="39">
        <v>8</v>
      </c>
      <c r="AB77" s="39">
        <v>49</v>
      </c>
      <c r="AC77" s="39">
        <v>49</v>
      </c>
      <c r="AD77" s="39">
        <v>0</v>
      </c>
      <c r="AE77" s="39">
        <v>0</v>
      </c>
      <c r="AF77" s="39">
        <v>0</v>
      </c>
      <c r="AG77" s="39">
        <v>0</v>
      </c>
      <c r="AH77" s="39">
        <v>1</v>
      </c>
      <c r="AI77" s="39">
        <v>1</v>
      </c>
      <c r="AJ77" s="39">
        <v>0</v>
      </c>
      <c r="AK77" s="39">
        <v>0</v>
      </c>
      <c r="AL77" s="47">
        <v>1</v>
      </c>
      <c r="AM77" s="39">
        <v>1</v>
      </c>
      <c r="AN77" s="28">
        <v>2</v>
      </c>
      <c r="AO77" s="42">
        <v>0.25</v>
      </c>
      <c r="AP77" s="42">
        <v>0.2</v>
      </c>
      <c r="AQ77" s="42">
        <v>1</v>
      </c>
      <c r="AR77" s="42">
        <v>0.25</v>
      </c>
      <c r="AS77" s="42">
        <v>0.2</v>
      </c>
      <c r="AT77" s="42">
        <v>1</v>
      </c>
      <c r="AU77" s="30">
        <v>0.5</v>
      </c>
      <c r="AV77" s="30">
        <v>1.3422818791946308E-2</v>
      </c>
      <c r="AW77" s="31">
        <v>0.4</v>
      </c>
      <c r="AX77" s="42">
        <v>2</v>
      </c>
      <c r="AY77" s="42">
        <v>1</v>
      </c>
      <c r="AZ77" s="33">
        <v>0.5</v>
      </c>
      <c r="BA77" s="48">
        <v>0.4</v>
      </c>
      <c r="BB77" s="34">
        <v>0.8</v>
      </c>
      <c r="BC77" s="39" t="s">
        <v>66</v>
      </c>
      <c r="BD77" s="49" t="s">
        <v>180</v>
      </c>
      <c r="BE77" s="35" t="s">
        <v>284</v>
      </c>
      <c r="BF77" s="36">
        <v>29</v>
      </c>
      <c r="BG77" s="36">
        <v>102</v>
      </c>
      <c r="BH77" s="138" t="s">
        <v>285</v>
      </c>
      <c r="BI77" s="138" t="s">
        <v>286</v>
      </c>
      <c r="BJ77" s="36">
        <v>178</v>
      </c>
      <c r="BK77" s="36">
        <v>5</v>
      </c>
      <c r="BL77" s="37" t="b">
        <v>1</v>
      </c>
      <c r="BM77" s="34">
        <v>0.8314606741573034</v>
      </c>
      <c r="BN77" s="38">
        <v>0.13793103448275862</v>
      </c>
      <c r="BO77" t="str">
        <f t="shared" si="3"/>
        <v>2015</v>
      </c>
      <c r="BP77">
        <f t="shared" si="4"/>
        <v>0</v>
      </c>
      <c r="BQ77">
        <f t="shared" si="5"/>
        <v>0</v>
      </c>
    </row>
    <row r="78" spans="1:69" ht="18.75" customHeight="1" x14ac:dyDescent="0.35">
      <c r="A78" s="39" t="s">
        <v>274</v>
      </c>
      <c r="B78" s="39" t="s">
        <v>176</v>
      </c>
      <c r="C78" s="39" t="s">
        <v>717</v>
      </c>
      <c r="D78" s="50" t="s">
        <v>67</v>
      </c>
      <c r="E78" s="39" t="s">
        <v>66</v>
      </c>
      <c r="F78" s="39">
        <v>1</v>
      </c>
      <c r="G78" s="39" t="s">
        <v>719</v>
      </c>
      <c r="H78" s="40">
        <v>0</v>
      </c>
      <c r="I78" s="41" t="s">
        <v>67</v>
      </c>
      <c r="J78" s="40">
        <v>1</v>
      </c>
      <c r="K78" s="20" t="s">
        <v>719</v>
      </c>
      <c r="L78" s="42">
        <v>1</v>
      </c>
      <c r="M78" s="41" t="s">
        <v>69</v>
      </c>
      <c r="N78" s="41" t="s">
        <v>70</v>
      </c>
      <c r="O78" s="41" t="s">
        <v>177</v>
      </c>
      <c r="P78" s="41" t="s">
        <v>178</v>
      </c>
      <c r="Q78" s="43" t="s">
        <v>720</v>
      </c>
      <c r="R78" s="39" t="s">
        <v>176</v>
      </c>
      <c r="S78" s="39" t="s">
        <v>721</v>
      </c>
      <c r="T78" s="24"/>
      <c r="U78" s="39">
        <v>112</v>
      </c>
      <c r="V78" s="39">
        <v>4</v>
      </c>
      <c r="W78" s="39">
        <v>1</v>
      </c>
      <c r="X78" s="45">
        <v>2</v>
      </c>
      <c r="Y78" s="46">
        <v>0.5</v>
      </c>
      <c r="Z78" s="39">
        <v>1</v>
      </c>
      <c r="AA78" s="39">
        <v>1</v>
      </c>
      <c r="AB78" s="39">
        <v>10</v>
      </c>
      <c r="AC78" s="39">
        <v>10</v>
      </c>
      <c r="AD78" s="39">
        <v>0</v>
      </c>
      <c r="AE78" s="39">
        <v>0</v>
      </c>
      <c r="AF78" s="39">
        <v>0</v>
      </c>
      <c r="AG78" s="39">
        <v>0</v>
      </c>
      <c r="AH78" s="39">
        <v>0</v>
      </c>
      <c r="AI78" s="39">
        <v>0</v>
      </c>
      <c r="AJ78" s="39">
        <v>1</v>
      </c>
      <c r="AK78" s="39">
        <v>0</v>
      </c>
      <c r="AL78" s="47">
        <v>0</v>
      </c>
      <c r="AM78" s="39">
        <v>1</v>
      </c>
      <c r="AN78" s="28">
        <v>1</v>
      </c>
      <c r="AO78" s="42">
        <v>0</v>
      </c>
      <c r="AP78" s="42">
        <v>0</v>
      </c>
      <c r="AQ78" s="42">
        <v>0</v>
      </c>
      <c r="AR78" s="42">
        <v>0.5</v>
      </c>
      <c r="AS78" s="42">
        <v>0.25</v>
      </c>
      <c r="AT78" s="42">
        <v>1</v>
      </c>
      <c r="AU78" s="30">
        <v>0.5</v>
      </c>
      <c r="AV78" s="30">
        <v>8.8495575221238937E-3</v>
      </c>
      <c r="AW78" s="31">
        <v>0.25</v>
      </c>
      <c r="AX78" s="42">
        <v>1</v>
      </c>
      <c r="AY78" s="42">
        <v>1</v>
      </c>
      <c r="AZ78" s="33">
        <v>0</v>
      </c>
      <c r="BA78" s="48">
        <v>0.25</v>
      </c>
      <c r="BB78" s="34">
        <v>0.5</v>
      </c>
      <c r="BC78" s="39" t="s">
        <v>66</v>
      </c>
      <c r="BD78" s="49" t="s">
        <v>180</v>
      </c>
      <c r="BE78" s="35" t="s">
        <v>274</v>
      </c>
      <c r="BF78" s="36">
        <v>30</v>
      </c>
      <c r="BG78" s="36">
        <v>105</v>
      </c>
      <c r="BH78" s="138" t="s">
        <v>275</v>
      </c>
      <c r="BI78" s="138" t="s">
        <v>276</v>
      </c>
      <c r="BJ78" s="36">
        <v>334</v>
      </c>
      <c r="BK78" s="36">
        <v>10</v>
      </c>
      <c r="BL78" s="37" t="b">
        <v>1</v>
      </c>
      <c r="BM78" s="34">
        <v>0.33532934131736525</v>
      </c>
      <c r="BN78" s="38">
        <v>6.6666666666666666E-2</v>
      </c>
      <c r="BO78" t="str">
        <f t="shared" si="3"/>
        <v>2017</v>
      </c>
      <c r="BP78">
        <f t="shared" si="4"/>
        <v>0</v>
      </c>
      <c r="BQ78">
        <f t="shared" si="5"/>
        <v>0</v>
      </c>
    </row>
    <row r="79" spans="1:69" ht="18.75" customHeight="1" x14ac:dyDescent="0.35">
      <c r="A79" s="39" t="s">
        <v>261</v>
      </c>
      <c r="B79" s="39" t="s">
        <v>176</v>
      </c>
      <c r="C79" s="54" t="s">
        <v>717</v>
      </c>
      <c r="D79" s="39" t="s">
        <v>722</v>
      </c>
      <c r="E79" s="39" t="s">
        <v>66</v>
      </c>
      <c r="F79" s="51">
        <v>3</v>
      </c>
      <c r="G79" s="39" t="s">
        <v>719</v>
      </c>
      <c r="H79" s="40">
        <v>0</v>
      </c>
      <c r="I79" s="41" t="s">
        <v>67</v>
      </c>
      <c r="J79" s="55">
        <v>3</v>
      </c>
      <c r="K79" s="20" t="s">
        <v>719</v>
      </c>
      <c r="L79" s="42">
        <v>1</v>
      </c>
      <c r="M79" s="41" t="s">
        <v>69</v>
      </c>
      <c r="N79" s="41" t="s">
        <v>70</v>
      </c>
      <c r="O79" s="41" t="s">
        <v>177</v>
      </c>
      <c r="P79" s="41" t="s">
        <v>178</v>
      </c>
      <c r="Q79" s="43" t="s">
        <v>720</v>
      </c>
      <c r="R79" s="39" t="s">
        <v>176</v>
      </c>
      <c r="S79" s="39" t="s">
        <v>179</v>
      </c>
      <c r="T79" s="56" t="s">
        <v>247</v>
      </c>
      <c r="U79" s="39">
        <v>42</v>
      </c>
      <c r="V79" s="39">
        <v>2</v>
      </c>
      <c r="W79" s="39">
        <v>1</v>
      </c>
      <c r="X79" s="45">
        <v>7</v>
      </c>
      <c r="Y79" s="46">
        <v>0.42857142857142855</v>
      </c>
      <c r="Z79" s="39">
        <v>1</v>
      </c>
      <c r="AA79" s="39">
        <v>1</v>
      </c>
      <c r="AB79" s="39">
        <v>4</v>
      </c>
      <c r="AC79" s="39">
        <v>5</v>
      </c>
      <c r="AD79" s="39">
        <v>1</v>
      </c>
      <c r="AE79" s="39">
        <v>1</v>
      </c>
      <c r="AF79" s="39">
        <v>4</v>
      </c>
      <c r="AG79" s="39">
        <v>4</v>
      </c>
      <c r="AH79" s="39">
        <v>1</v>
      </c>
      <c r="AI79" s="39">
        <v>0</v>
      </c>
      <c r="AJ79" s="39">
        <v>1</v>
      </c>
      <c r="AK79" s="39">
        <v>0</v>
      </c>
      <c r="AL79" s="39">
        <v>5</v>
      </c>
      <c r="AM79" s="39">
        <v>5</v>
      </c>
      <c r="AN79" s="28">
        <v>10</v>
      </c>
      <c r="AO79" s="42">
        <v>0.71428571428571397</v>
      </c>
      <c r="AP79" s="42">
        <v>2.5</v>
      </c>
      <c r="AQ79" s="42">
        <v>5</v>
      </c>
      <c r="AR79" s="42">
        <v>0.71428571428571397</v>
      </c>
      <c r="AS79" s="42">
        <v>2.5</v>
      </c>
      <c r="AT79" s="42">
        <v>5</v>
      </c>
      <c r="AU79" s="57">
        <v>1.4285714285714199</v>
      </c>
      <c r="AV79" s="30">
        <v>0.23255813953488372</v>
      </c>
      <c r="AW79" s="58">
        <v>5</v>
      </c>
      <c r="AX79" s="42">
        <v>10</v>
      </c>
      <c r="AY79" s="42">
        <v>1</v>
      </c>
      <c r="AZ79" s="59">
        <v>0.5</v>
      </c>
      <c r="BA79" s="48">
        <v>1.5</v>
      </c>
      <c r="BB79" s="42">
        <v>3.5</v>
      </c>
      <c r="BC79" s="39" t="s">
        <v>66</v>
      </c>
      <c r="BD79" s="49" t="s">
        <v>248</v>
      </c>
      <c r="BE79" s="35" t="s">
        <v>261</v>
      </c>
      <c r="BF79" s="36">
        <v>57</v>
      </c>
      <c r="BG79" s="36">
        <v>138</v>
      </c>
      <c r="BH79" s="138" t="s">
        <v>262</v>
      </c>
      <c r="BI79" s="138" t="s">
        <v>263</v>
      </c>
      <c r="BJ79" s="36">
        <v>123</v>
      </c>
      <c r="BK79" s="36">
        <v>4</v>
      </c>
      <c r="BL79" s="37" t="b">
        <v>1</v>
      </c>
      <c r="BM79" s="34">
        <v>0.34146341463414637</v>
      </c>
      <c r="BN79" s="38">
        <v>0.12280701754385964</v>
      </c>
      <c r="BO79" t="str">
        <f t="shared" si="3"/>
        <v>2015</v>
      </c>
      <c r="BP79">
        <f t="shared" si="4"/>
        <v>0</v>
      </c>
      <c r="BQ79">
        <f t="shared" si="5"/>
        <v>0</v>
      </c>
    </row>
    <row r="80" spans="1:69" ht="18.75" customHeight="1" x14ac:dyDescent="0.35">
      <c r="A80" s="39" t="s">
        <v>271</v>
      </c>
      <c r="B80" s="39" t="s">
        <v>176</v>
      </c>
      <c r="C80" s="39" t="s">
        <v>717</v>
      </c>
      <c r="D80" s="50" t="s">
        <v>67</v>
      </c>
      <c r="E80" s="39" t="s">
        <v>66</v>
      </c>
      <c r="F80" s="39">
        <v>1</v>
      </c>
      <c r="G80" s="39" t="s">
        <v>719</v>
      </c>
      <c r="H80" s="40">
        <v>0</v>
      </c>
      <c r="I80" s="41" t="s">
        <v>67</v>
      </c>
      <c r="J80" s="40">
        <v>1</v>
      </c>
      <c r="K80" s="20" t="s">
        <v>719</v>
      </c>
      <c r="L80" s="42">
        <v>1</v>
      </c>
      <c r="M80" s="41" t="s">
        <v>69</v>
      </c>
      <c r="N80" s="41" t="s">
        <v>70</v>
      </c>
      <c r="O80" s="41" t="s">
        <v>177</v>
      </c>
      <c r="P80" s="41" t="s">
        <v>178</v>
      </c>
      <c r="Q80" s="43" t="s">
        <v>720</v>
      </c>
      <c r="R80" s="39" t="s">
        <v>176</v>
      </c>
      <c r="S80" s="39" t="s">
        <v>390</v>
      </c>
      <c r="T80" s="24"/>
      <c r="U80" s="39">
        <v>85</v>
      </c>
      <c r="V80" s="39">
        <v>3</v>
      </c>
      <c r="W80" s="39">
        <v>1</v>
      </c>
      <c r="X80" s="45">
        <v>2</v>
      </c>
      <c r="Y80" s="46">
        <v>0.5</v>
      </c>
      <c r="Z80" s="39">
        <v>1</v>
      </c>
      <c r="AA80" s="39">
        <v>1</v>
      </c>
      <c r="AB80" s="39">
        <v>9</v>
      </c>
      <c r="AC80" s="39">
        <v>10</v>
      </c>
      <c r="AD80" s="39">
        <v>0</v>
      </c>
      <c r="AE80" s="39">
        <v>0</v>
      </c>
      <c r="AF80" s="39">
        <v>0</v>
      </c>
      <c r="AG80" s="39">
        <v>0</v>
      </c>
      <c r="AH80" s="39">
        <v>1</v>
      </c>
      <c r="AI80" s="39">
        <v>0</v>
      </c>
      <c r="AJ80" s="39">
        <v>0</v>
      </c>
      <c r="AK80" s="39">
        <v>0</v>
      </c>
      <c r="AL80" s="47">
        <v>1</v>
      </c>
      <c r="AM80" s="39">
        <v>0</v>
      </c>
      <c r="AN80" s="28">
        <v>1</v>
      </c>
      <c r="AO80" s="42">
        <v>0.5</v>
      </c>
      <c r="AP80" s="42">
        <v>0.33333333333333298</v>
      </c>
      <c r="AQ80" s="42">
        <v>1</v>
      </c>
      <c r="AR80" s="42">
        <v>0</v>
      </c>
      <c r="AS80" s="42">
        <v>0</v>
      </c>
      <c r="AT80" s="42">
        <v>0</v>
      </c>
      <c r="AU80" s="30">
        <v>0.5</v>
      </c>
      <c r="AV80" s="30">
        <v>1.1627906976744186E-2</v>
      </c>
      <c r="AW80" s="31">
        <v>0.33333333333333298</v>
      </c>
      <c r="AX80" s="42">
        <v>1</v>
      </c>
      <c r="AY80" s="42">
        <v>1</v>
      </c>
      <c r="AZ80" s="33">
        <v>1</v>
      </c>
      <c r="BA80" s="48">
        <v>0.33333333333333331</v>
      </c>
      <c r="BB80" s="34">
        <v>0.66666666666666663</v>
      </c>
      <c r="BC80" s="39" t="s">
        <v>66</v>
      </c>
      <c r="BD80" s="49" t="s">
        <v>180</v>
      </c>
      <c r="BE80" s="35" t="s">
        <v>271</v>
      </c>
      <c r="BF80" s="36">
        <v>70</v>
      </c>
      <c r="BG80" s="36">
        <v>86</v>
      </c>
      <c r="BH80" s="138" t="s">
        <v>272</v>
      </c>
      <c r="BI80" s="138" t="s">
        <v>273</v>
      </c>
      <c r="BJ80" s="36">
        <v>2518</v>
      </c>
      <c r="BK80" s="36">
        <v>82</v>
      </c>
      <c r="BL80" s="37" t="b">
        <v>1</v>
      </c>
      <c r="BM80" s="34">
        <v>3.3756949960285942E-2</v>
      </c>
      <c r="BN80" s="38">
        <v>2.8571428571428571E-2</v>
      </c>
      <c r="BO80" t="str">
        <f t="shared" si="3"/>
        <v>2017</v>
      </c>
      <c r="BP80">
        <f t="shared" si="4"/>
        <v>0</v>
      </c>
      <c r="BQ80">
        <f t="shared" si="5"/>
        <v>6</v>
      </c>
    </row>
    <row r="81" spans="1:69" ht="18.75" customHeight="1" x14ac:dyDescent="0.35">
      <c r="A81" s="39" t="s">
        <v>314</v>
      </c>
      <c r="B81" s="39" t="s">
        <v>176</v>
      </c>
      <c r="C81" s="39" t="s">
        <v>717</v>
      </c>
      <c r="D81" s="50" t="s">
        <v>722</v>
      </c>
      <c r="E81" s="39" t="s">
        <v>206</v>
      </c>
      <c r="F81" s="39">
        <v>1</v>
      </c>
      <c r="G81" s="39" t="s">
        <v>719</v>
      </c>
      <c r="H81" s="40">
        <v>0</v>
      </c>
      <c r="I81" s="41" t="s">
        <v>67</v>
      </c>
      <c r="J81" s="40">
        <v>1</v>
      </c>
      <c r="K81" s="20" t="s">
        <v>719</v>
      </c>
      <c r="L81" s="42">
        <v>1</v>
      </c>
      <c r="M81" s="41" t="s">
        <v>69</v>
      </c>
      <c r="N81" s="41" t="s">
        <v>70</v>
      </c>
      <c r="O81" s="41" t="s">
        <v>177</v>
      </c>
      <c r="P81" s="41" t="s">
        <v>178</v>
      </c>
      <c r="Q81" s="43" t="s">
        <v>720</v>
      </c>
      <c r="R81" s="39" t="s">
        <v>176</v>
      </c>
      <c r="S81" s="39" t="s">
        <v>390</v>
      </c>
      <c r="T81" s="24"/>
      <c r="U81" s="44">
        <v>331</v>
      </c>
      <c r="V81" s="44">
        <v>11</v>
      </c>
      <c r="W81" s="44">
        <v>1</v>
      </c>
      <c r="X81" s="53">
        <v>2</v>
      </c>
      <c r="Y81" s="46">
        <v>0.5</v>
      </c>
      <c r="Z81" s="44">
        <v>68</v>
      </c>
      <c r="AA81" s="44">
        <v>70</v>
      </c>
      <c r="AB81" s="44">
        <v>251</v>
      </c>
      <c r="AC81" s="44">
        <v>260</v>
      </c>
      <c r="AD81" s="44">
        <v>2</v>
      </c>
      <c r="AE81" s="44">
        <v>0</v>
      </c>
      <c r="AF81" s="44">
        <v>9</v>
      </c>
      <c r="AG81" s="44">
        <v>0</v>
      </c>
      <c r="AH81" s="44">
        <v>0</v>
      </c>
      <c r="AI81" s="44">
        <v>0</v>
      </c>
      <c r="AJ81" s="44">
        <v>0</v>
      </c>
      <c r="AK81" s="44">
        <v>0</v>
      </c>
      <c r="AL81" s="32">
        <v>9</v>
      </c>
      <c r="AM81" s="44">
        <v>0</v>
      </c>
      <c r="AN81" s="28">
        <v>9</v>
      </c>
      <c r="AO81" s="34">
        <v>4.5</v>
      </c>
      <c r="AP81" s="34">
        <v>0.81818181818181801</v>
      </c>
      <c r="AQ81" s="34">
        <v>9</v>
      </c>
      <c r="AR81" s="34">
        <v>0</v>
      </c>
      <c r="AS81" s="34">
        <v>0</v>
      </c>
      <c r="AT81" s="34">
        <v>0</v>
      </c>
      <c r="AU81" s="30">
        <v>4.5</v>
      </c>
      <c r="AV81" s="30">
        <v>2.710843373493976E-2</v>
      </c>
      <c r="AW81" s="31">
        <v>0.81818181818181801</v>
      </c>
      <c r="AX81" s="34">
        <v>9</v>
      </c>
      <c r="AY81" s="34">
        <v>1.02941176470588</v>
      </c>
      <c r="AZ81" s="33">
        <v>1</v>
      </c>
      <c r="BA81" s="48">
        <v>9.0909090909090912E-2</v>
      </c>
      <c r="BB81" s="34">
        <v>0.18181818181818182</v>
      </c>
      <c r="BC81" s="39" t="s">
        <v>298</v>
      </c>
      <c r="BD81" s="49" t="s">
        <v>180</v>
      </c>
      <c r="BE81" s="35" t="s">
        <v>314</v>
      </c>
      <c r="BF81" s="36">
        <v>1273</v>
      </c>
      <c r="BG81" s="36">
        <v>6208</v>
      </c>
      <c r="BH81" s="138" t="s">
        <v>315</v>
      </c>
      <c r="BI81" s="138" t="s">
        <v>316</v>
      </c>
      <c r="BJ81" s="36">
        <v>1262</v>
      </c>
      <c r="BK81" s="36">
        <v>41</v>
      </c>
      <c r="BL81" s="37" t="b">
        <v>1</v>
      </c>
      <c r="BM81" s="34">
        <v>0.26228209191759111</v>
      </c>
      <c r="BN81" s="38">
        <v>1.5710919088766694E-3</v>
      </c>
      <c r="BO81" t="str">
        <f t="shared" si="3"/>
        <v>2018</v>
      </c>
      <c r="BP81">
        <f t="shared" si="4"/>
        <v>0</v>
      </c>
      <c r="BQ81">
        <f t="shared" si="5"/>
        <v>3</v>
      </c>
    </row>
    <row r="82" spans="1:69" ht="18.75" customHeight="1" x14ac:dyDescent="0.35">
      <c r="A82" s="39" t="s">
        <v>277</v>
      </c>
      <c r="B82" s="39" t="s">
        <v>176</v>
      </c>
      <c r="C82" s="39" t="s">
        <v>717</v>
      </c>
      <c r="D82" s="50" t="s">
        <v>67</v>
      </c>
      <c r="E82" s="39" t="s">
        <v>66</v>
      </c>
      <c r="F82" s="39">
        <v>2</v>
      </c>
      <c r="G82" s="39" t="s">
        <v>719</v>
      </c>
      <c r="H82" s="40">
        <v>0</v>
      </c>
      <c r="I82" s="41" t="s">
        <v>67</v>
      </c>
      <c r="J82" s="40">
        <v>2</v>
      </c>
      <c r="K82" s="20" t="s">
        <v>719</v>
      </c>
      <c r="L82" s="42">
        <v>1</v>
      </c>
      <c r="M82" s="41" t="s">
        <v>69</v>
      </c>
      <c r="N82" s="41" t="s">
        <v>70</v>
      </c>
      <c r="O82" s="41" t="s">
        <v>177</v>
      </c>
      <c r="P82" s="41" t="s">
        <v>178</v>
      </c>
      <c r="Q82" s="43" t="s">
        <v>720</v>
      </c>
      <c r="R82" s="39" t="s">
        <v>176</v>
      </c>
      <c r="S82" s="39" t="s">
        <v>179</v>
      </c>
      <c r="T82" s="24"/>
      <c r="U82" s="39">
        <v>119</v>
      </c>
      <c r="V82" s="39">
        <v>4</v>
      </c>
      <c r="W82" s="39">
        <v>1</v>
      </c>
      <c r="X82" s="45">
        <v>4</v>
      </c>
      <c r="Y82" s="46">
        <v>0.5</v>
      </c>
      <c r="Z82" s="39">
        <v>3</v>
      </c>
      <c r="AA82" s="39">
        <v>3</v>
      </c>
      <c r="AB82" s="39">
        <v>17</v>
      </c>
      <c r="AC82" s="39">
        <v>19</v>
      </c>
      <c r="AD82" s="39">
        <v>0</v>
      </c>
      <c r="AE82" s="39">
        <v>0</v>
      </c>
      <c r="AF82" s="39">
        <v>0</v>
      </c>
      <c r="AG82" s="39">
        <v>0</v>
      </c>
      <c r="AH82" s="39">
        <v>2</v>
      </c>
      <c r="AI82" s="39">
        <v>0</v>
      </c>
      <c r="AJ82" s="39">
        <v>0</v>
      </c>
      <c r="AK82" s="39">
        <v>3</v>
      </c>
      <c r="AL82" s="47">
        <v>2</v>
      </c>
      <c r="AM82" s="39">
        <v>3</v>
      </c>
      <c r="AN82" s="28">
        <v>5</v>
      </c>
      <c r="AO82" s="42">
        <v>0.5</v>
      </c>
      <c r="AP82" s="42">
        <v>0.5</v>
      </c>
      <c r="AQ82" s="42">
        <v>2</v>
      </c>
      <c r="AR82" s="42">
        <v>0.75</v>
      </c>
      <c r="AS82" s="42">
        <v>0.75</v>
      </c>
      <c r="AT82" s="42">
        <v>3</v>
      </c>
      <c r="AU82" s="30">
        <v>1.25</v>
      </c>
      <c r="AV82" s="30">
        <v>4.1666666666666664E-2</v>
      </c>
      <c r="AW82" s="31">
        <v>1.25</v>
      </c>
      <c r="AX82" s="42">
        <v>5</v>
      </c>
      <c r="AY82" s="42">
        <v>1</v>
      </c>
      <c r="AZ82" s="33">
        <v>0.4</v>
      </c>
      <c r="BA82" s="48">
        <v>0.5</v>
      </c>
      <c r="BB82" s="34">
        <v>1</v>
      </c>
      <c r="BC82" s="39" t="s">
        <v>66</v>
      </c>
      <c r="BD82" s="39" t="s">
        <v>180</v>
      </c>
      <c r="BE82" s="35" t="s">
        <v>277</v>
      </c>
      <c r="BF82" s="36">
        <v>198</v>
      </c>
      <c r="BG82" s="36">
        <v>312</v>
      </c>
      <c r="BH82" s="138" t="s">
        <v>278</v>
      </c>
      <c r="BI82" s="138" t="s">
        <v>279</v>
      </c>
      <c r="BJ82" s="36">
        <v>1373</v>
      </c>
      <c r="BK82" s="36">
        <v>45</v>
      </c>
      <c r="BL82" s="37" t="b">
        <v>1</v>
      </c>
      <c r="BM82" s="34">
        <v>8.6671522214129645E-2</v>
      </c>
      <c r="BN82" s="38">
        <v>2.0202020202020204E-2</v>
      </c>
      <c r="BO82" t="str">
        <f t="shared" si="3"/>
        <v>2016</v>
      </c>
      <c r="BP82">
        <f t="shared" si="4"/>
        <v>0</v>
      </c>
      <c r="BQ82">
        <f t="shared" si="5"/>
        <v>3</v>
      </c>
    </row>
    <row r="83" spans="1:69" ht="18.75" customHeight="1" x14ac:dyDescent="0.35">
      <c r="A83" s="39" t="s">
        <v>230</v>
      </c>
      <c r="B83" s="39" t="s">
        <v>176</v>
      </c>
      <c r="C83" s="39" t="s">
        <v>715</v>
      </c>
      <c r="D83" s="50" t="s">
        <v>67</v>
      </c>
      <c r="E83" s="39" t="s">
        <v>66</v>
      </c>
      <c r="F83" s="39">
        <v>1</v>
      </c>
      <c r="G83" s="39" t="s">
        <v>719</v>
      </c>
      <c r="H83" s="40">
        <v>0</v>
      </c>
      <c r="I83" s="41" t="s">
        <v>67</v>
      </c>
      <c r="J83" s="40">
        <v>1</v>
      </c>
      <c r="K83" s="20" t="s">
        <v>719</v>
      </c>
      <c r="L83" s="42">
        <v>1</v>
      </c>
      <c r="M83" s="41" t="s">
        <v>69</v>
      </c>
      <c r="N83" s="41" t="s">
        <v>70</v>
      </c>
      <c r="O83" s="41" t="s">
        <v>177</v>
      </c>
      <c r="P83" s="41" t="s">
        <v>178</v>
      </c>
      <c r="Q83" s="43" t="s">
        <v>720</v>
      </c>
      <c r="R83" s="39" t="s">
        <v>176</v>
      </c>
      <c r="S83" s="39" t="s">
        <v>390</v>
      </c>
      <c r="T83" s="24"/>
      <c r="U83" s="39">
        <v>10</v>
      </c>
      <c r="V83" s="39">
        <v>1</v>
      </c>
      <c r="W83" s="39">
        <v>1</v>
      </c>
      <c r="X83" s="45">
        <v>2</v>
      </c>
      <c r="Y83" s="46">
        <v>0.5</v>
      </c>
      <c r="Z83" s="39">
        <v>6</v>
      </c>
      <c r="AA83" s="39">
        <v>6</v>
      </c>
      <c r="AB83" s="39">
        <v>41</v>
      </c>
      <c r="AC83" s="39">
        <v>42</v>
      </c>
      <c r="AD83" s="39">
        <v>0</v>
      </c>
      <c r="AE83" s="39">
        <v>0</v>
      </c>
      <c r="AF83" s="39">
        <v>0</v>
      </c>
      <c r="AG83" s="39">
        <v>0</v>
      </c>
      <c r="AH83" s="39">
        <v>1</v>
      </c>
      <c r="AI83" s="39">
        <v>0</v>
      </c>
      <c r="AJ83" s="39">
        <v>0</v>
      </c>
      <c r="AK83" s="39">
        <v>0</v>
      </c>
      <c r="AL83" s="47">
        <v>1</v>
      </c>
      <c r="AM83" s="39">
        <v>0</v>
      </c>
      <c r="AN83" s="28">
        <v>1</v>
      </c>
      <c r="AO83" s="42">
        <v>0.5</v>
      </c>
      <c r="AP83" s="42">
        <v>1</v>
      </c>
      <c r="AQ83" s="42">
        <v>1</v>
      </c>
      <c r="AR83" s="42">
        <v>0</v>
      </c>
      <c r="AS83" s="42">
        <v>0</v>
      </c>
      <c r="AT83" s="42">
        <v>0</v>
      </c>
      <c r="AU83" s="30">
        <v>0.5</v>
      </c>
      <c r="AV83" s="30">
        <v>9.0909090909090912E-2</v>
      </c>
      <c r="AW83" s="31">
        <v>1</v>
      </c>
      <c r="AX83" s="42">
        <v>1</v>
      </c>
      <c r="AY83" s="42">
        <v>1</v>
      </c>
      <c r="AZ83" s="33">
        <v>1</v>
      </c>
      <c r="BA83" s="48">
        <v>1</v>
      </c>
      <c r="BB83" s="34">
        <v>2</v>
      </c>
      <c r="BC83" s="39" t="s">
        <v>66</v>
      </c>
      <c r="BD83" s="49" t="s">
        <v>180</v>
      </c>
      <c r="BE83" s="35" t="s">
        <v>230</v>
      </c>
      <c r="BF83" s="36">
        <v>139</v>
      </c>
      <c r="BG83" s="36">
        <v>6332</v>
      </c>
      <c r="BH83" s="138" t="s">
        <v>231</v>
      </c>
      <c r="BI83" s="138" t="s">
        <v>232</v>
      </c>
      <c r="BJ83" s="36">
        <v>291</v>
      </c>
      <c r="BK83" s="36">
        <v>9</v>
      </c>
      <c r="BL83" s="37" t="b">
        <v>1</v>
      </c>
      <c r="BM83" s="34">
        <v>3.4364261168384883E-2</v>
      </c>
      <c r="BN83" s="38">
        <v>1.4388489208633094E-2</v>
      </c>
      <c r="BO83" t="str">
        <f t="shared" si="3"/>
        <v>2017</v>
      </c>
      <c r="BP83">
        <f t="shared" si="4"/>
        <v>0</v>
      </c>
      <c r="BQ83">
        <f t="shared" si="5"/>
        <v>0</v>
      </c>
    </row>
    <row r="84" spans="1:69" ht="18.75" customHeight="1" x14ac:dyDescent="0.35">
      <c r="A84" s="39" t="s">
        <v>384</v>
      </c>
      <c r="B84" s="39" t="s">
        <v>176</v>
      </c>
      <c r="C84" s="39" t="s">
        <v>718</v>
      </c>
      <c r="D84" s="50" t="s">
        <v>67</v>
      </c>
      <c r="E84" s="39" t="s">
        <v>66</v>
      </c>
      <c r="F84" s="39">
        <v>2</v>
      </c>
      <c r="G84" s="39" t="s">
        <v>719</v>
      </c>
      <c r="H84" s="40">
        <v>0</v>
      </c>
      <c r="I84" s="41" t="s">
        <v>67</v>
      </c>
      <c r="J84" s="40">
        <v>2</v>
      </c>
      <c r="K84" s="20" t="s">
        <v>719</v>
      </c>
      <c r="L84" s="42">
        <v>1</v>
      </c>
      <c r="M84" s="41" t="s">
        <v>69</v>
      </c>
      <c r="N84" s="41" t="s">
        <v>70</v>
      </c>
      <c r="O84" s="41" t="s">
        <v>177</v>
      </c>
      <c r="P84" s="41" t="s">
        <v>178</v>
      </c>
      <c r="Q84" s="43" t="s">
        <v>720</v>
      </c>
      <c r="R84" s="39" t="s">
        <v>176</v>
      </c>
      <c r="S84" s="39" t="s">
        <v>721</v>
      </c>
      <c r="T84" s="24"/>
      <c r="U84" s="39">
        <v>2987</v>
      </c>
      <c r="V84" s="39">
        <v>99</v>
      </c>
      <c r="W84" s="39">
        <v>9</v>
      </c>
      <c r="X84" s="45">
        <v>3</v>
      </c>
      <c r="Y84" s="46">
        <v>0.66666666666666663</v>
      </c>
      <c r="Z84" s="39">
        <v>2</v>
      </c>
      <c r="AA84" s="39">
        <v>2</v>
      </c>
      <c r="AB84" s="39">
        <v>8</v>
      </c>
      <c r="AC84" s="39">
        <v>8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2</v>
      </c>
      <c r="AK84" s="39">
        <v>0</v>
      </c>
      <c r="AL84" s="47">
        <v>0</v>
      </c>
      <c r="AM84" s="39">
        <v>2</v>
      </c>
      <c r="AN84" s="28">
        <v>2</v>
      </c>
      <c r="AO84" s="42">
        <v>0</v>
      </c>
      <c r="AP84" s="42">
        <v>0</v>
      </c>
      <c r="AQ84" s="42">
        <v>0</v>
      </c>
      <c r="AR84" s="42">
        <v>0.66666666666666596</v>
      </c>
      <c r="AS84" s="42">
        <v>2.02020202020202E-2</v>
      </c>
      <c r="AT84" s="42">
        <v>0.22222222222222199</v>
      </c>
      <c r="AU84" s="30">
        <v>0.66666666666666596</v>
      </c>
      <c r="AV84" s="30">
        <v>6.6934404283801872E-4</v>
      </c>
      <c r="AW84" s="31">
        <v>2.02020202020202E-2</v>
      </c>
      <c r="AX84" s="42">
        <v>0.22222222222222199</v>
      </c>
      <c r="AY84" s="42">
        <v>1</v>
      </c>
      <c r="AZ84" s="33">
        <v>0</v>
      </c>
      <c r="BA84" s="48">
        <v>2.0202020202020204E-2</v>
      </c>
      <c r="BB84" s="34">
        <v>3.0303030303030304E-2</v>
      </c>
      <c r="BC84" s="39" t="s">
        <v>66</v>
      </c>
      <c r="BD84" s="49" t="s">
        <v>180</v>
      </c>
      <c r="BE84" s="35" t="s">
        <v>384</v>
      </c>
      <c r="BF84" s="36">
        <v>1362</v>
      </c>
      <c r="BG84" s="36">
        <v>7545</v>
      </c>
      <c r="BH84" s="138" t="s">
        <v>385</v>
      </c>
      <c r="BI84" s="138" t="s">
        <v>386</v>
      </c>
      <c r="BJ84" s="36">
        <v>4732</v>
      </c>
      <c r="BK84" s="36">
        <v>155</v>
      </c>
      <c r="BL84" s="37" t="b">
        <v>1</v>
      </c>
      <c r="BM84" s="34">
        <v>0.63123415046491971</v>
      </c>
      <c r="BN84" s="38">
        <v>2.2026431718061676E-3</v>
      </c>
      <c r="BO84" t="str">
        <f t="shared" si="3"/>
        <v>2019</v>
      </c>
      <c r="BP84">
        <f t="shared" si="4"/>
        <v>8</v>
      </c>
      <c r="BQ84">
        <f t="shared" si="5"/>
        <v>12</v>
      </c>
    </row>
    <row r="85" spans="1:69" ht="18.75" customHeight="1" x14ac:dyDescent="0.35">
      <c r="A85" s="39" t="s">
        <v>189</v>
      </c>
      <c r="B85" s="39" t="s">
        <v>176</v>
      </c>
      <c r="C85" s="39" t="s">
        <v>715</v>
      </c>
      <c r="D85" s="50" t="s">
        <v>67</v>
      </c>
      <c r="E85" s="39" t="s">
        <v>66</v>
      </c>
      <c r="F85" s="39">
        <v>2</v>
      </c>
      <c r="G85" s="39" t="s">
        <v>719</v>
      </c>
      <c r="H85" s="40">
        <v>0</v>
      </c>
      <c r="I85" s="41" t="s">
        <v>67</v>
      </c>
      <c r="J85" s="40">
        <v>2</v>
      </c>
      <c r="K85" s="20" t="s">
        <v>719</v>
      </c>
      <c r="L85" s="42">
        <v>1</v>
      </c>
      <c r="M85" s="41" t="s">
        <v>69</v>
      </c>
      <c r="N85" s="41" t="s">
        <v>70</v>
      </c>
      <c r="O85" s="41" t="s">
        <v>177</v>
      </c>
      <c r="P85" s="41" t="s">
        <v>178</v>
      </c>
      <c r="Q85" s="43" t="s">
        <v>720</v>
      </c>
      <c r="R85" s="39" t="s">
        <v>176</v>
      </c>
      <c r="S85" s="44" t="s">
        <v>179</v>
      </c>
      <c r="T85" s="24"/>
      <c r="U85" s="39">
        <v>0</v>
      </c>
      <c r="V85" s="39">
        <v>1</v>
      </c>
      <c r="W85" s="39">
        <v>1</v>
      </c>
      <c r="X85" s="45">
        <v>3</v>
      </c>
      <c r="Y85" s="46">
        <v>0.66666666666666663</v>
      </c>
      <c r="Z85" s="39">
        <v>18</v>
      </c>
      <c r="AA85" s="39">
        <v>18</v>
      </c>
      <c r="AB85" s="39">
        <v>71</v>
      </c>
      <c r="AC85" s="39">
        <v>71</v>
      </c>
      <c r="AD85" s="39">
        <v>0</v>
      </c>
      <c r="AE85" s="39">
        <v>0</v>
      </c>
      <c r="AF85" s="39">
        <v>0</v>
      </c>
      <c r="AG85" s="39">
        <v>0</v>
      </c>
      <c r="AH85" s="39">
        <v>4</v>
      </c>
      <c r="AI85" s="39">
        <v>4</v>
      </c>
      <c r="AJ85" s="39">
        <v>0</v>
      </c>
      <c r="AK85" s="39">
        <v>0</v>
      </c>
      <c r="AL85" s="47">
        <v>4</v>
      </c>
      <c r="AM85" s="39">
        <v>4</v>
      </c>
      <c r="AN85" s="28">
        <v>8</v>
      </c>
      <c r="AO85" s="42">
        <v>1.3333333333333299</v>
      </c>
      <c r="AP85" s="42">
        <v>4</v>
      </c>
      <c r="AQ85" s="42">
        <v>4</v>
      </c>
      <c r="AR85" s="42">
        <v>1.3333333333333299</v>
      </c>
      <c r="AS85" s="42">
        <v>4</v>
      </c>
      <c r="AT85" s="42">
        <v>4</v>
      </c>
      <c r="AU85" s="30">
        <v>2.6666666666666599</v>
      </c>
      <c r="AV85" s="30">
        <v>8</v>
      </c>
      <c r="AW85" s="31">
        <v>8</v>
      </c>
      <c r="AX85" s="42">
        <v>8</v>
      </c>
      <c r="AY85" s="42">
        <v>1</v>
      </c>
      <c r="AZ85" s="33">
        <v>0.5</v>
      </c>
      <c r="BA85" s="48">
        <v>2</v>
      </c>
      <c r="BB85" s="34">
        <v>3</v>
      </c>
      <c r="BC85" s="39" t="s">
        <v>66</v>
      </c>
      <c r="BD85" s="49" t="s">
        <v>180</v>
      </c>
      <c r="BE85" s="35" t="s">
        <v>189</v>
      </c>
      <c r="BF85" s="36">
        <v>76</v>
      </c>
      <c r="BG85" s="36">
        <v>578</v>
      </c>
      <c r="BH85" s="138" t="s">
        <v>190</v>
      </c>
      <c r="BI85" s="138" t="s">
        <v>191</v>
      </c>
      <c r="BJ85" s="36">
        <v>374</v>
      </c>
      <c r="BK85" s="36">
        <v>12</v>
      </c>
      <c r="BL85" s="37" t="b">
        <v>1</v>
      </c>
      <c r="BM85" s="34">
        <v>0</v>
      </c>
      <c r="BN85" s="38">
        <v>3.9473684210526314E-2</v>
      </c>
      <c r="BO85" t="str">
        <f t="shared" si="3"/>
        <v>2015</v>
      </c>
      <c r="BP85">
        <f t="shared" si="4"/>
        <v>0</v>
      </c>
      <c r="BQ85">
        <f t="shared" si="5"/>
        <v>1</v>
      </c>
    </row>
    <row r="86" spans="1:69" ht="18.75" customHeight="1" x14ac:dyDescent="0.35">
      <c r="A86" s="39" t="s">
        <v>377</v>
      </c>
      <c r="B86" s="39" t="s">
        <v>176</v>
      </c>
      <c r="C86" s="39" t="s">
        <v>718</v>
      </c>
      <c r="D86" s="50" t="s">
        <v>67</v>
      </c>
      <c r="E86" s="39" t="s">
        <v>66</v>
      </c>
      <c r="F86" s="39">
        <v>1</v>
      </c>
      <c r="G86" s="39" t="s">
        <v>719</v>
      </c>
      <c r="H86" s="40">
        <v>0</v>
      </c>
      <c r="I86" s="41" t="s">
        <v>67</v>
      </c>
      <c r="J86" s="40">
        <v>1</v>
      </c>
      <c r="K86" s="20" t="s">
        <v>719</v>
      </c>
      <c r="L86" s="42">
        <v>1</v>
      </c>
      <c r="M86" s="41" t="s">
        <v>69</v>
      </c>
      <c r="N86" s="41" t="s">
        <v>70</v>
      </c>
      <c r="O86" s="41" t="s">
        <v>177</v>
      </c>
      <c r="P86" s="41" t="s">
        <v>178</v>
      </c>
      <c r="Q86" s="43" t="s">
        <v>720</v>
      </c>
      <c r="R86" s="39" t="s">
        <v>176</v>
      </c>
      <c r="S86" s="39" t="s">
        <v>721</v>
      </c>
      <c r="T86" s="24"/>
      <c r="U86" s="39">
        <v>1110</v>
      </c>
      <c r="V86" s="39">
        <v>37</v>
      </c>
      <c r="W86" s="39">
        <v>4</v>
      </c>
      <c r="X86" s="45">
        <v>3</v>
      </c>
      <c r="Y86" s="46">
        <v>0.33333333333333331</v>
      </c>
      <c r="Z86" s="39">
        <v>1</v>
      </c>
      <c r="AA86" s="39">
        <v>1</v>
      </c>
      <c r="AB86" s="39">
        <v>11</v>
      </c>
      <c r="AC86" s="39">
        <v>11</v>
      </c>
      <c r="AD86" s="39">
        <v>0</v>
      </c>
      <c r="AE86" s="39">
        <v>0</v>
      </c>
      <c r="AF86" s="39">
        <v>0</v>
      </c>
      <c r="AG86" s="39">
        <v>0</v>
      </c>
      <c r="AH86" s="39">
        <v>0</v>
      </c>
      <c r="AI86" s="39">
        <v>0</v>
      </c>
      <c r="AJ86" s="39">
        <v>3</v>
      </c>
      <c r="AK86" s="39">
        <v>0</v>
      </c>
      <c r="AL86" s="47">
        <v>0</v>
      </c>
      <c r="AM86" s="39">
        <v>3</v>
      </c>
      <c r="AN86" s="28">
        <v>3</v>
      </c>
      <c r="AO86" s="42">
        <v>0</v>
      </c>
      <c r="AP86" s="42">
        <v>0</v>
      </c>
      <c r="AQ86" s="42">
        <v>0</v>
      </c>
      <c r="AR86" s="42">
        <v>1</v>
      </c>
      <c r="AS86" s="42">
        <v>8.1081081081081002E-2</v>
      </c>
      <c r="AT86" s="42">
        <v>0.75</v>
      </c>
      <c r="AU86" s="30">
        <v>1</v>
      </c>
      <c r="AV86" s="30">
        <v>2.7002700270027003E-3</v>
      </c>
      <c r="AW86" s="31">
        <v>8.1081081081081002E-2</v>
      </c>
      <c r="AX86" s="42">
        <v>0.75</v>
      </c>
      <c r="AY86" s="42">
        <v>1</v>
      </c>
      <c r="AZ86" s="33">
        <v>0</v>
      </c>
      <c r="BA86" s="48">
        <v>2.7027027027027029E-2</v>
      </c>
      <c r="BB86" s="34">
        <v>8.1081081081081086E-2</v>
      </c>
      <c r="BC86" s="39" t="s">
        <v>66</v>
      </c>
      <c r="BD86" s="39" t="s">
        <v>180</v>
      </c>
      <c r="BE86" s="35" t="s">
        <v>377</v>
      </c>
      <c r="BF86" s="36">
        <v>1504</v>
      </c>
      <c r="BG86" s="36">
        <v>10402</v>
      </c>
      <c r="BH86" s="138" t="s">
        <v>378</v>
      </c>
      <c r="BI86" s="138" t="s">
        <v>379</v>
      </c>
      <c r="BJ86" s="36">
        <v>3152</v>
      </c>
      <c r="BK86" s="36">
        <v>103</v>
      </c>
      <c r="BL86" s="37" t="b">
        <v>1</v>
      </c>
      <c r="BM86" s="34">
        <v>0.35215736040609136</v>
      </c>
      <c r="BN86" s="38">
        <v>1.9946808510638296E-3</v>
      </c>
      <c r="BO86" t="str">
        <f t="shared" si="3"/>
        <v>2019</v>
      </c>
      <c r="BP86">
        <f t="shared" si="4"/>
        <v>3</v>
      </c>
      <c r="BQ86">
        <f t="shared" si="5"/>
        <v>8</v>
      </c>
    </row>
    <row r="87" spans="1:69" ht="18.75" customHeight="1" x14ac:dyDescent="0.35">
      <c r="A87" s="39" t="s">
        <v>290</v>
      </c>
      <c r="B87" s="39" t="s">
        <v>176</v>
      </c>
      <c r="C87" s="39" t="s">
        <v>717</v>
      </c>
      <c r="D87" s="50" t="s">
        <v>67</v>
      </c>
      <c r="E87" s="39" t="s">
        <v>66</v>
      </c>
      <c r="F87" s="39">
        <v>2</v>
      </c>
      <c r="G87" s="39" t="s">
        <v>719</v>
      </c>
      <c r="H87" s="40">
        <v>0</v>
      </c>
      <c r="I87" s="41" t="s">
        <v>67</v>
      </c>
      <c r="J87" s="40">
        <v>2</v>
      </c>
      <c r="K87" s="20" t="s">
        <v>719</v>
      </c>
      <c r="L87" s="42">
        <v>1</v>
      </c>
      <c r="M87" s="41" t="s">
        <v>69</v>
      </c>
      <c r="N87" s="41" t="s">
        <v>70</v>
      </c>
      <c r="O87" s="41" t="s">
        <v>177</v>
      </c>
      <c r="P87" s="41" t="s">
        <v>178</v>
      </c>
      <c r="Q87" s="43" t="s">
        <v>720</v>
      </c>
      <c r="R87" s="39" t="s">
        <v>176</v>
      </c>
      <c r="S87" s="39" t="s">
        <v>390</v>
      </c>
      <c r="T87" s="24"/>
      <c r="U87" s="39">
        <v>191</v>
      </c>
      <c r="V87" s="39">
        <v>7</v>
      </c>
      <c r="W87" s="39">
        <v>1</v>
      </c>
      <c r="X87" s="45">
        <v>5</v>
      </c>
      <c r="Y87" s="46">
        <v>0.4</v>
      </c>
      <c r="Z87" s="39">
        <v>2</v>
      </c>
      <c r="AA87" s="39">
        <v>2</v>
      </c>
      <c r="AB87" s="39">
        <v>6</v>
      </c>
      <c r="AC87" s="39">
        <v>8</v>
      </c>
      <c r="AD87" s="39">
        <v>0</v>
      </c>
      <c r="AE87" s="39">
        <v>0</v>
      </c>
      <c r="AF87" s="39">
        <v>0</v>
      </c>
      <c r="AG87" s="39">
        <v>0</v>
      </c>
      <c r="AH87" s="39">
        <v>2</v>
      </c>
      <c r="AI87" s="39">
        <v>0</v>
      </c>
      <c r="AJ87" s="39">
        <v>0</v>
      </c>
      <c r="AK87" s="39">
        <v>0</v>
      </c>
      <c r="AL87" s="47">
        <v>2</v>
      </c>
      <c r="AM87" s="39">
        <v>0</v>
      </c>
      <c r="AN87" s="28">
        <v>2</v>
      </c>
      <c r="AO87" s="42">
        <v>0.4</v>
      </c>
      <c r="AP87" s="42">
        <v>0.28571428571428498</v>
      </c>
      <c r="AQ87" s="42">
        <v>2</v>
      </c>
      <c r="AR87" s="42">
        <v>0</v>
      </c>
      <c r="AS87" s="42">
        <v>0</v>
      </c>
      <c r="AT87" s="42">
        <v>0</v>
      </c>
      <c r="AU87" s="30">
        <v>0.4</v>
      </c>
      <c r="AV87" s="30">
        <v>1.0416666666666666E-2</v>
      </c>
      <c r="AW87" s="31">
        <v>0.28571428571428498</v>
      </c>
      <c r="AX87" s="42">
        <v>2</v>
      </c>
      <c r="AY87" s="42">
        <v>1</v>
      </c>
      <c r="AZ87" s="33">
        <v>1</v>
      </c>
      <c r="BA87" s="48">
        <v>0.2857142857142857</v>
      </c>
      <c r="BB87" s="34">
        <v>0.7142857142857143</v>
      </c>
      <c r="BC87" s="39" t="s">
        <v>66</v>
      </c>
      <c r="BD87" s="49" t="s">
        <v>180</v>
      </c>
      <c r="BE87" s="35" t="s">
        <v>290</v>
      </c>
      <c r="BF87" s="36">
        <v>252</v>
      </c>
      <c r="BG87" s="36">
        <v>583</v>
      </c>
      <c r="BH87" s="138" t="s">
        <v>291</v>
      </c>
      <c r="BI87" s="138" t="s">
        <v>292</v>
      </c>
      <c r="BJ87" s="36">
        <v>1277</v>
      </c>
      <c r="BK87" s="36">
        <v>41</v>
      </c>
      <c r="BL87" s="37" t="b">
        <v>1</v>
      </c>
      <c r="BM87" s="34">
        <v>0.14956930305403288</v>
      </c>
      <c r="BN87" s="38">
        <v>1.984126984126984E-2</v>
      </c>
      <c r="BO87" t="str">
        <f t="shared" si="3"/>
        <v>2019</v>
      </c>
      <c r="BP87">
        <f t="shared" si="4"/>
        <v>0</v>
      </c>
      <c r="BQ87">
        <f t="shared" si="5"/>
        <v>3</v>
      </c>
    </row>
    <row r="88" spans="1:69" ht="18.75" customHeight="1" x14ac:dyDescent="0.35">
      <c r="A88" s="39" t="s">
        <v>244</v>
      </c>
      <c r="B88" s="39" t="s">
        <v>176</v>
      </c>
      <c r="C88" s="39" t="s">
        <v>717</v>
      </c>
      <c r="D88" s="39" t="s">
        <v>722</v>
      </c>
      <c r="E88" s="39" t="s">
        <v>245</v>
      </c>
      <c r="F88" s="39">
        <v>2</v>
      </c>
      <c r="G88" s="39" t="s">
        <v>719</v>
      </c>
      <c r="H88" s="40">
        <v>0</v>
      </c>
      <c r="I88" s="41" t="s">
        <v>67</v>
      </c>
      <c r="J88" s="40">
        <v>2</v>
      </c>
      <c r="K88" s="20" t="s">
        <v>719</v>
      </c>
      <c r="L88" s="42">
        <v>1</v>
      </c>
      <c r="M88" s="41" t="s">
        <v>69</v>
      </c>
      <c r="N88" s="41" t="s">
        <v>70</v>
      </c>
      <c r="O88" s="41" t="s">
        <v>177</v>
      </c>
      <c r="P88" s="41" t="s">
        <v>178</v>
      </c>
      <c r="Q88" s="43" t="s">
        <v>720</v>
      </c>
      <c r="R88" s="39" t="s">
        <v>176</v>
      </c>
      <c r="S88" s="39" t="s">
        <v>246</v>
      </c>
      <c r="T88" s="39" t="s">
        <v>247</v>
      </c>
      <c r="U88" s="39">
        <v>20</v>
      </c>
      <c r="V88" s="39">
        <v>1</v>
      </c>
      <c r="W88" s="39">
        <v>1</v>
      </c>
      <c r="X88" s="45">
        <v>4</v>
      </c>
      <c r="Y88" s="46">
        <v>0.5</v>
      </c>
      <c r="Z88" s="39">
        <v>2</v>
      </c>
      <c r="AA88" s="39">
        <v>1</v>
      </c>
      <c r="AB88" s="39">
        <v>17</v>
      </c>
      <c r="AC88" s="39">
        <v>15</v>
      </c>
      <c r="AD88" s="39">
        <v>0</v>
      </c>
      <c r="AE88" s="39">
        <v>1</v>
      </c>
      <c r="AF88" s="39">
        <v>0</v>
      </c>
      <c r="AG88" s="39">
        <v>3</v>
      </c>
      <c r="AH88" s="39">
        <v>2</v>
      </c>
      <c r="AI88" s="39">
        <v>1</v>
      </c>
      <c r="AJ88" s="39">
        <v>4</v>
      </c>
      <c r="AK88" s="39">
        <v>0</v>
      </c>
      <c r="AL88" s="39">
        <v>2</v>
      </c>
      <c r="AM88" s="39">
        <v>8</v>
      </c>
      <c r="AN88" s="28">
        <v>10</v>
      </c>
      <c r="AO88" s="39">
        <v>0.5</v>
      </c>
      <c r="AP88" s="39">
        <v>2</v>
      </c>
      <c r="AQ88" s="39">
        <v>2</v>
      </c>
      <c r="AR88" s="39">
        <v>2</v>
      </c>
      <c r="AS88" s="39">
        <v>8</v>
      </c>
      <c r="AT88" s="39">
        <v>8</v>
      </c>
      <c r="AU88" s="30">
        <v>2.5</v>
      </c>
      <c r="AV88" s="30">
        <v>0.47619047619047616</v>
      </c>
      <c r="AW88" s="31">
        <v>10</v>
      </c>
      <c r="AX88" s="39">
        <v>10</v>
      </c>
      <c r="AY88" s="39">
        <v>0.5</v>
      </c>
      <c r="AZ88" s="39">
        <v>0.2</v>
      </c>
      <c r="BA88" s="48">
        <v>2</v>
      </c>
      <c r="BB88" s="39">
        <v>4</v>
      </c>
      <c r="BC88" s="39" t="s">
        <v>298</v>
      </c>
      <c r="BD88" s="39" t="s">
        <v>248</v>
      </c>
      <c r="BE88" s="35" t="s">
        <v>244</v>
      </c>
      <c r="BF88" s="36">
        <v>261</v>
      </c>
      <c r="BG88" s="36">
        <v>816</v>
      </c>
      <c r="BH88" s="138" t="s">
        <v>249</v>
      </c>
      <c r="BI88" s="138" t="s">
        <v>250</v>
      </c>
      <c r="BJ88" s="36">
        <v>653</v>
      </c>
      <c r="BK88" s="36">
        <v>21</v>
      </c>
      <c r="BL88" s="37" t="b">
        <v>1</v>
      </c>
      <c r="BM88" s="34">
        <v>3.0627871362940276E-2</v>
      </c>
      <c r="BN88" s="38">
        <v>1.532567049808429E-2</v>
      </c>
      <c r="BO88" t="str">
        <f t="shared" si="3"/>
        <v>2019</v>
      </c>
      <c r="BP88">
        <f t="shared" si="4"/>
        <v>0</v>
      </c>
      <c r="BQ88">
        <f t="shared" si="5"/>
        <v>1</v>
      </c>
    </row>
    <row r="89" spans="1:69" ht="18.75" customHeight="1" x14ac:dyDescent="0.35">
      <c r="A89" s="39" t="s">
        <v>293</v>
      </c>
      <c r="B89" s="39" t="s">
        <v>176</v>
      </c>
      <c r="C89" s="39" t="s">
        <v>717</v>
      </c>
      <c r="D89" s="50" t="s">
        <v>67</v>
      </c>
      <c r="E89" s="39" t="s">
        <v>66</v>
      </c>
      <c r="F89" s="51">
        <v>3</v>
      </c>
      <c r="G89" s="39" t="s">
        <v>719</v>
      </c>
      <c r="H89" s="40">
        <v>0</v>
      </c>
      <c r="I89" s="41" t="s">
        <v>67</v>
      </c>
      <c r="J89" s="52">
        <v>3</v>
      </c>
      <c r="K89" s="20" t="s">
        <v>719</v>
      </c>
      <c r="L89" s="42">
        <v>1</v>
      </c>
      <c r="M89" s="41" t="s">
        <v>69</v>
      </c>
      <c r="N89" s="41" t="s">
        <v>70</v>
      </c>
      <c r="O89" s="41" t="s">
        <v>177</v>
      </c>
      <c r="P89" s="41" t="s">
        <v>178</v>
      </c>
      <c r="Q89" s="43" t="s">
        <v>720</v>
      </c>
      <c r="R89" s="39" t="s">
        <v>176</v>
      </c>
      <c r="S89" s="39" t="s">
        <v>390</v>
      </c>
      <c r="T89" s="24"/>
      <c r="U89" s="44">
        <v>192</v>
      </c>
      <c r="V89" s="44">
        <v>7</v>
      </c>
      <c r="W89" s="44">
        <v>1</v>
      </c>
      <c r="X89" s="53">
        <v>5</v>
      </c>
      <c r="Y89" s="46">
        <v>0.6</v>
      </c>
      <c r="Z89" s="44">
        <v>3</v>
      </c>
      <c r="AA89" s="44">
        <v>3</v>
      </c>
      <c r="AB89" s="44">
        <v>19</v>
      </c>
      <c r="AC89" s="44">
        <v>23</v>
      </c>
      <c r="AD89" s="44">
        <v>0</v>
      </c>
      <c r="AE89" s="44">
        <v>0</v>
      </c>
      <c r="AF89" s="44">
        <v>0</v>
      </c>
      <c r="AG89" s="44">
        <v>0</v>
      </c>
      <c r="AH89" s="44">
        <v>4</v>
      </c>
      <c r="AI89" s="44">
        <v>0</v>
      </c>
      <c r="AJ89" s="44">
        <v>0</v>
      </c>
      <c r="AK89" s="44">
        <v>0</v>
      </c>
      <c r="AL89" s="44">
        <v>4</v>
      </c>
      <c r="AM89" s="44">
        <v>0</v>
      </c>
      <c r="AN89" s="28">
        <v>4</v>
      </c>
      <c r="AO89" s="34">
        <v>0.8</v>
      </c>
      <c r="AP89" s="34">
        <v>0.57142857142857095</v>
      </c>
      <c r="AQ89" s="34">
        <v>4</v>
      </c>
      <c r="AR89" s="34">
        <v>0</v>
      </c>
      <c r="AS89" s="34">
        <v>0</v>
      </c>
      <c r="AT89" s="34">
        <v>0</v>
      </c>
      <c r="AU89" s="30">
        <v>0.8</v>
      </c>
      <c r="AV89" s="30">
        <v>2.072538860103627E-2</v>
      </c>
      <c r="AW89" s="31">
        <v>0.57142857142857095</v>
      </c>
      <c r="AX89" s="34">
        <v>4</v>
      </c>
      <c r="AY89" s="34">
        <v>1</v>
      </c>
      <c r="AZ89" s="33">
        <v>1</v>
      </c>
      <c r="BA89" s="48">
        <v>0.42857142857142855</v>
      </c>
      <c r="BB89" s="34">
        <v>0.7142857142857143</v>
      </c>
      <c r="BC89" s="39" t="s">
        <v>66</v>
      </c>
      <c r="BD89" s="39" t="s">
        <v>180</v>
      </c>
      <c r="BE89" s="35" t="s">
        <v>293</v>
      </c>
      <c r="BF89" s="36">
        <v>612</v>
      </c>
      <c r="BG89" s="36">
        <v>2594</v>
      </c>
      <c r="BH89" s="138" t="s">
        <v>294</v>
      </c>
      <c r="BI89" s="138" t="s">
        <v>295</v>
      </c>
      <c r="BJ89" s="36">
        <v>1462</v>
      </c>
      <c r="BK89" s="36">
        <v>48</v>
      </c>
      <c r="BL89" s="37" t="b">
        <v>1</v>
      </c>
      <c r="BM89" s="34">
        <v>0.13132694938440492</v>
      </c>
      <c r="BN89" s="38">
        <v>8.1699346405228763E-3</v>
      </c>
      <c r="BO89" t="str">
        <f t="shared" si="3"/>
        <v>2015</v>
      </c>
      <c r="BP89">
        <f t="shared" si="4"/>
        <v>0</v>
      </c>
      <c r="BQ89">
        <f t="shared" si="5"/>
        <v>4</v>
      </c>
    </row>
    <row r="90" spans="1:69" ht="18.75" customHeight="1" x14ac:dyDescent="0.35">
      <c r="A90" s="39" t="s">
        <v>257</v>
      </c>
      <c r="B90" s="39" t="s">
        <v>176</v>
      </c>
      <c r="C90" s="39" t="s">
        <v>717</v>
      </c>
      <c r="D90" s="50" t="s">
        <v>722</v>
      </c>
      <c r="E90" s="39" t="s">
        <v>258</v>
      </c>
      <c r="F90" s="39">
        <v>2</v>
      </c>
      <c r="G90" s="39" t="s">
        <v>719</v>
      </c>
      <c r="H90" s="40">
        <v>0</v>
      </c>
      <c r="I90" s="41" t="s">
        <v>67</v>
      </c>
      <c r="J90" s="40">
        <v>2</v>
      </c>
      <c r="K90" s="20" t="s">
        <v>719</v>
      </c>
      <c r="L90" s="42">
        <v>1</v>
      </c>
      <c r="M90" s="41" t="s">
        <v>69</v>
      </c>
      <c r="N90" s="41" t="s">
        <v>70</v>
      </c>
      <c r="O90" s="41" t="s">
        <v>177</v>
      </c>
      <c r="P90" s="41" t="s">
        <v>178</v>
      </c>
      <c r="Q90" s="43" t="s">
        <v>720</v>
      </c>
      <c r="R90" s="39" t="s">
        <v>176</v>
      </c>
      <c r="S90" s="39" t="s">
        <v>390</v>
      </c>
      <c r="T90" s="24"/>
      <c r="U90" s="44">
        <v>28</v>
      </c>
      <c r="V90" s="44">
        <v>1</v>
      </c>
      <c r="W90" s="44">
        <v>1</v>
      </c>
      <c r="X90" s="53">
        <v>3</v>
      </c>
      <c r="Y90" s="46">
        <v>0.66666666666666663</v>
      </c>
      <c r="Z90" s="44">
        <v>2</v>
      </c>
      <c r="AA90" s="44">
        <v>4</v>
      </c>
      <c r="AB90" s="44">
        <v>8</v>
      </c>
      <c r="AC90" s="44">
        <v>13</v>
      </c>
      <c r="AD90" s="44">
        <v>2</v>
      </c>
      <c r="AE90" s="44">
        <v>0</v>
      </c>
      <c r="AF90" s="44">
        <v>4</v>
      </c>
      <c r="AG90" s="44">
        <v>0</v>
      </c>
      <c r="AH90" s="44">
        <v>1</v>
      </c>
      <c r="AI90" s="44">
        <v>0</v>
      </c>
      <c r="AJ90" s="44">
        <v>0</v>
      </c>
      <c r="AK90" s="44">
        <v>0</v>
      </c>
      <c r="AL90" s="44">
        <v>5</v>
      </c>
      <c r="AM90" s="44">
        <v>0</v>
      </c>
      <c r="AN90" s="28">
        <v>5</v>
      </c>
      <c r="AO90" s="34">
        <v>1.6666666666666601</v>
      </c>
      <c r="AP90" s="34">
        <v>5</v>
      </c>
      <c r="AQ90" s="34">
        <v>5</v>
      </c>
      <c r="AR90" s="34">
        <v>0</v>
      </c>
      <c r="AS90" s="34">
        <v>0</v>
      </c>
      <c r="AT90" s="34">
        <v>0</v>
      </c>
      <c r="AU90" s="30">
        <v>1.6666666666666601</v>
      </c>
      <c r="AV90" s="30">
        <v>0.17241379310344829</v>
      </c>
      <c r="AW90" s="31">
        <v>5</v>
      </c>
      <c r="AX90" s="34">
        <v>5</v>
      </c>
      <c r="AY90" s="34">
        <v>2</v>
      </c>
      <c r="AZ90" s="33">
        <v>1</v>
      </c>
      <c r="BA90" s="48">
        <v>2</v>
      </c>
      <c r="BB90" s="34">
        <v>3</v>
      </c>
      <c r="BC90" s="39" t="s">
        <v>298</v>
      </c>
      <c r="BD90" s="39" t="s">
        <v>180</v>
      </c>
      <c r="BE90" s="35" t="s">
        <v>257</v>
      </c>
      <c r="BF90" s="36">
        <v>103</v>
      </c>
      <c r="BG90" s="36">
        <v>291</v>
      </c>
      <c r="BH90" s="138" t="s">
        <v>259</v>
      </c>
      <c r="BI90" s="138" t="s">
        <v>260</v>
      </c>
      <c r="BJ90" s="36">
        <v>1284</v>
      </c>
      <c r="BK90" s="36">
        <v>42</v>
      </c>
      <c r="BL90" s="37" t="b">
        <v>1</v>
      </c>
      <c r="BM90" s="34">
        <v>2.1806853582554516E-2</v>
      </c>
      <c r="BN90" s="38">
        <v>2.9126213592233011E-2</v>
      </c>
      <c r="BO90" t="str">
        <f t="shared" si="3"/>
        <v>2017</v>
      </c>
      <c r="BP90">
        <f t="shared" si="4"/>
        <v>0</v>
      </c>
      <c r="BQ90">
        <f t="shared" si="5"/>
        <v>3</v>
      </c>
    </row>
    <row r="91" spans="1:69" ht="18.75" customHeight="1" x14ac:dyDescent="0.35">
      <c r="A91" s="39" t="s">
        <v>380</v>
      </c>
      <c r="B91" s="39" t="s">
        <v>176</v>
      </c>
      <c r="C91" s="39" t="s">
        <v>718</v>
      </c>
      <c r="D91" s="50" t="s">
        <v>67</v>
      </c>
      <c r="E91" s="39" t="s">
        <v>66</v>
      </c>
      <c r="F91" s="39">
        <v>1</v>
      </c>
      <c r="G91" s="39" t="s">
        <v>719</v>
      </c>
      <c r="H91" s="40">
        <v>0</v>
      </c>
      <c r="I91" s="41" t="s">
        <v>67</v>
      </c>
      <c r="J91" s="40">
        <v>1</v>
      </c>
      <c r="K91" s="20" t="s">
        <v>719</v>
      </c>
      <c r="L91" s="42">
        <v>1</v>
      </c>
      <c r="M91" s="41" t="s">
        <v>69</v>
      </c>
      <c r="N91" s="41" t="s">
        <v>70</v>
      </c>
      <c r="O91" s="41" t="s">
        <v>177</v>
      </c>
      <c r="P91" s="41" t="s">
        <v>178</v>
      </c>
      <c r="Q91" s="43" t="s">
        <v>720</v>
      </c>
      <c r="R91" s="39" t="s">
        <v>176</v>
      </c>
      <c r="S91" s="39" t="s">
        <v>721</v>
      </c>
      <c r="T91" s="24" t="s">
        <v>381</v>
      </c>
      <c r="U91" s="44">
        <v>1865</v>
      </c>
      <c r="V91" s="44">
        <v>62</v>
      </c>
      <c r="W91" s="44">
        <v>6</v>
      </c>
      <c r="X91" s="53">
        <v>4</v>
      </c>
      <c r="Y91" s="46">
        <v>0.25</v>
      </c>
      <c r="Z91" s="44">
        <v>3</v>
      </c>
      <c r="AA91" s="44">
        <v>3</v>
      </c>
      <c r="AB91" s="44">
        <v>24</v>
      </c>
      <c r="AC91" s="44">
        <v>24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9</v>
      </c>
      <c r="AK91" s="44">
        <v>0</v>
      </c>
      <c r="AL91" s="32">
        <v>0</v>
      </c>
      <c r="AM91" s="44">
        <v>9</v>
      </c>
      <c r="AN91" s="28">
        <v>9</v>
      </c>
      <c r="AO91" s="34">
        <v>0</v>
      </c>
      <c r="AP91" s="34">
        <v>0</v>
      </c>
      <c r="AQ91" s="34">
        <v>0</v>
      </c>
      <c r="AR91" s="34">
        <v>2.25</v>
      </c>
      <c r="AS91" s="34">
        <v>0.14516129032257999</v>
      </c>
      <c r="AT91" s="34">
        <v>1.5</v>
      </c>
      <c r="AU91" s="30">
        <v>2.25</v>
      </c>
      <c r="AV91" s="30">
        <v>4.8231511254019296E-3</v>
      </c>
      <c r="AW91" s="31">
        <v>0.14516129032257999</v>
      </c>
      <c r="AX91" s="34">
        <v>1.5</v>
      </c>
      <c r="AY91" s="34">
        <v>1</v>
      </c>
      <c r="AZ91" s="33">
        <v>0</v>
      </c>
      <c r="BA91" s="48">
        <v>1.6129032258064516E-2</v>
      </c>
      <c r="BB91" s="34">
        <v>6.4516129032258063E-2</v>
      </c>
      <c r="BC91" s="39" t="s">
        <v>66</v>
      </c>
      <c r="BD91" s="49" t="s">
        <v>180</v>
      </c>
      <c r="BE91" s="35" t="s">
        <v>380</v>
      </c>
      <c r="BF91" s="36">
        <v>1393</v>
      </c>
      <c r="BG91" s="36">
        <v>6695</v>
      </c>
      <c r="BH91" s="138" t="s">
        <v>382</v>
      </c>
      <c r="BI91" s="138" t="s">
        <v>383</v>
      </c>
      <c r="BJ91" s="36">
        <v>2011</v>
      </c>
      <c r="BK91" s="36">
        <v>66</v>
      </c>
      <c r="BL91" s="37" t="b">
        <v>1</v>
      </c>
      <c r="BM91" s="34">
        <v>0.92739930382894087</v>
      </c>
      <c r="BN91" s="38">
        <v>2.871500358937545E-3</v>
      </c>
      <c r="BO91" t="str">
        <f t="shared" si="3"/>
        <v>2019</v>
      </c>
      <c r="BP91">
        <f t="shared" si="4"/>
        <v>5</v>
      </c>
      <c r="BQ91">
        <f t="shared" si="5"/>
        <v>5</v>
      </c>
    </row>
    <row r="92" spans="1:69" ht="18.75" customHeight="1" x14ac:dyDescent="0.35">
      <c r="A92" s="39" t="s">
        <v>224</v>
      </c>
      <c r="B92" s="39" t="s">
        <v>176</v>
      </c>
      <c r="C92" s="39" t="s">
        <v>715</v>
      </c>
      <c r="D92" s="50" t="s">
        <v>67</v>
      </c>
      <c r="E92" s="39" t="s">
        <v>66</v>
      </c>
      <c r="F92" s="39">
        <v>1</v>
      </c>
      <c r="G92" s="39" t="s">
        <v>719</v>
      </c>
      <c r="H92" s="40">
        <v>0</v>
      </c>
      <c r="I92" s="41" t="s">
        <v>67</v>
      </c>
      <c r="J92" s="40">
        <v>1</v>
      </c>
      <c r="K92" s="20" t="s">
        <v>719</v>
      </c>
      <c r="L92" s="42">
        <v>1</v>
      </c>
      <c r="M92" s="41" t="s">
        <v>69</v>
      </c>
      <c r="N92" s="41" t="s">
        <v>70</v>
      </c>
      <c r="O92" s="41" t="s">
        <v>177</v>
      </c>
      <c r="P92" s="41" t="s">
        <v>178</v>
      </c>
      <c r="Q92" s="43" t="s">
        <v>720</v>
      </c>
      <c r="R92" s="39" t="s">
        <v>176</v>
      </c>
      <c r="S92" s="39" t="s">
        <v>390</v>
      </c>
      <c r="T92" s="24"/>
      <c r="U92" s="39">
        <v>9</v>
      </c>
      <c r="V92" s="39">
        <v>1</v>
      </c>
      <c r="W92" s="39">
        <v>1</v>
      </c>
      <c r="X92" s="45">
        <v>6</v>
      </c>
      <c r="Y92" s="46">
        <v>0.16666666666666666</v>
      </c>
      <c r="Z92" s="39">
        <v>3</v>
      </c>
      <c r="AA92" s="39">
        <v>3</v>
      </c>
      <c r="AB92" s="39">
        <v>15</v>
      </c>
      <c r="AC92" s="39">
        <v>16</v>
      </c>
      <c r="AD92" s="39">
        <v>0</v>
      </c>
      <c r="AE92" s="39">
        <v>0</v>
      </c>
      <c r="AF92" s="39">
        <v>0</v>
      </c>
      <c r="AG92" s="39">
        <v>0</v>
      </c>
      <c r="AH92" s="39">
        <v>1</v>
      </c>
      <c r="AI92" s="39">
        <v>0</v>
      </c>
      <c r="AJ92" s="39">
        <v>0</v>
      </c>
      <c r="AK92" s="39">
        <v>0</v>
      </c>
      <c r="AL92" s="47">
        <v>1</v>
      </c>
      <c r="AM92" s="39">
        <v>0</v>
      </c>
      <c r="AN92" s="28">
        <v>1</v>
      </c>
      <c r="AO92" s="42">
        <v>0.16666666666666599</v>
      </c>
      <c r="AP92" s="42">
        <v>1</v>
      </c>
      <c r="AQ92" s="42">
        <v>1</v>
      </c>
      <c r="AR92" s="42">
        <v>0</v>
      </c>
      <c r="AS92" s="42">
        <v>0</v>
      </c>
      <c r="AT92" s="42">
        <v>0</v>
      </c>
      <c r="AU92" s="30">
        <v>0.16666666666666599</v>
      </c>
      <c r="AV92" s="30">
        <v>0.1</v>
      </c>
      <c r="AW92" s="31">
        <v>1</v>
      </c>
      <c r="AX92" s="42">
        <v>1</v>
      </c>
      <c r="AY92" s="42">
        <v>1</v>
      </c>
      <c r="AZ92" s="33">
        <v>1</v>
      </c>
      <c r="BA92" s="48">
        <v>1</v>
      </c>
      <c r="BB92" s="34">
        <v>6</v>
      </c>
      <c r="BC92" s="39" t="s">
        <v>66</v>
      </c>
      <c r="BD92" s="49" t="s">
        <v>180</v>
      </c>
      <c r="BE92" s="35" t="s">
        <v>224</v>
      </c>
      <c r="BF92" s="36">
        <v>143</v>
      </c>
      <c r="BG92" s="36">
        <v>258</v>
      </c>
      <c r="BH92" s="138" t="s">
        <v>225</v>
      </c>
      <c r="BI92" s="138" t="s">
        <v>226</v>
      </c>
      <c r="BJ92" s="36">
        <v>87</v>
      </c>
      <c r="BK92" s="36">
        <v>2</v>
      </c>
      <c r="BL92" s="37" t="b">
        <v>1</v>
      </c>
      <c r="BM92" s="34">
        <v>0.10344827586206896</v>
      </c>
      <c r="BN92" s="38">
        <v>4.195804195804196E-2</v>
      </c>
      <c r="BO92" t="str">
        <f t="shared" si="3"/>
        <v>2016</v>
      </c>
      <c r="BP92">
        <f t="shared" si="4"/>
        <v>0</v>
      </c>
      <c r="BQ92">
        <f t="shared" si="5"/>
        <v>0</v>
      </c>
    </row>
    <row r="93" spans="1:69" ht="18.75" customHeight="1" x14ac:dyDescent="0.35">
      <c r="A93" s="39" t="s">
        <v>215</v>
      </c>
      <c r="B93" s="39" t="s">
        <v>176</v>
      </c>
      <c r="C93" s="39" t="s">
        <v>715</v>
      </c>
      <c r="D93" s="50" t="s">
        <v>722</v>
      </c>
      <c r="E93" s="39" t="s">
        <v>66</v>
      </c>
      <c r="F93" s="51">
        <v>3</v>
      </c>
      <c r="G93" s="39" t="s">
        <v>719</v>
      </c>
      <c r="H93" s="40">
        <v>0</v>
      </c>
      <c r="I93" s="41" t="s">
        <v>67</v>
      </c>
      <c r="J93" s="52">
        <v>3</v>
      </c>
      <c r="K93" s="20" t="s">
        <v>719</v>
      </c>
      <c r="L93" s="42">
        <v>1</v>
      </c>
      <c r="M93" s="41" t="s">
        <v>69</v>
      </c>
      <c r="N93" s="41" t="s">
        <v>70</v>
      </c>
      <c r="O93" s="41" t="s">
        <v>177</v>
      </c>
      <c r="P93" s="41" t="s">
        <v>178</v>
      </c>
      <c r="Q93" s="43" t="s">
        <v>720</v>
      </c>
      <c r="R93" s="39" t="s">
        <v>176</v>
      </c>
      <c r="S93" s="44" t="s">
        <v>179</v>
      </c>
      <c r="T93" s="24"/>
      <c r="U93" s="44">
        <v>5</v>
      </c>
      <c r="V93" s="44">
        <v>1</v>
      </c>
      <c r="W93" s="44">
        <v>1</v>
      </c>
      <c r="X93" s="53">
        <v>4</v>
      </c>
      <c r="Y93" s="46">
        <v>0.75</v>
      </c>
      <c r="Z93" s="44">
        <v>1</v>
      </c>
      <c r="AA93" s="44">
        <v>1</v>
      </c>
      <c r="AB93" s="44">
        <v>3</v>
      </c>
      <c r="AC93" s="44">
        <v>3</v>
      </c>
      <c r="AD93" s="44">
        <v>1</v>
      </c>
      <c r="AE93" s="44">
        <v>1</v>
      </c>
      <c r="AF93" s="44">
        <v>3</v>
      </c>
      <c r="AG93" s="44">
        <v>3</v>
      </c>
      <c r="AH93" s="44">
        <v>1</v>
      </c>
      <c r="AI93" s="44">
        <v>1</v>
      </c>
      <c r="AJ93" s="44">
        <v>1</v>
      </c>
      <c r="AK93" s="44">
        <v>0</v>
      </c>
      <c r="AL93" s="44">
        <v>4</v>
      </c>
      <c r="AM93" s="44">
        <v>5</v>
      </c>
      <c r="AN93" s="28">
        <v>9</v>
      </c>
      <c r="AO93" s="34">
        <v>1</v>
      </c>
      <c r="AP93" s="34">
        <v>4</v>
      </c>
      <c r="AQ93" s="34">
        <v>4</v>
      </c>
      <c r="AR93" s="34">
        <v>1.25</v>
      </c>
      <c r="AS93" s="34">
        <v>5</v>
      </c>
      <c r="AT93" s="34">
        <v>5</v>
      </c>
      <c r="AU93" s="30">
        <v>2.25</v>
      </c>
      <c r="AV93" s="30">
        <v>1.5</v>
      </c>
      <c r="AW93" s="31">
        <v>9</v>
      </c>
      <c r="AX93" s="34">
        <v>9</v>
      </c>
      <c r="AY93" s="34">
        <v>1</v>
      </c>
      <c r="AZ93" s="33">
        <v>0.44444444444444442</v>
      </c>
      <c r="BA93" s="48">
        <v>3</v>
      </c>
      <c r="BB93" s="34">
        <v>4</v>
      </c>
      <c r="BC93" s="39" t="s">
        <v>66</v>
      </c>
      <c r="BD93" s="39" t="s">
        <v>180</v>
      </c>
      <c r="BE93" s="35" t="s">
        <v>215</v>
      </c>
      <c r="BF93" s="36">
        <v>135</v>
      </c>
      <c r="BG93" s="36">
        <v>1205</v>
      </c>
      <c r="BH93" s="138" t="s">
        <v>216</v>
      </c>
      <c r="BI93" s="138" t="s">
        <v>217</v>
      </c>
      <c r="BJ93" s="36">
        <v>1469</v>
      </c>
      <c r="BK93" s="36">
        <v>48</v>
      </c>
      <c r="BL93" s="37" t="b">
        <v>1</v>
      </c>
      <c r="BM93" s="34">
        <v>3.4036759700476512E-3</v>
      </c>
      <c r="BN93" s="38">
        <v>2.9629629629629631E-2</v>
      </c>
      <c r="BO93" t="str">
        <f t="shared" si="3"/>
        <v>2019</v>
      </c>
      <c r="BP93">
        <f t="shared" si="4"/>
        <v>0</v>
      </c>
      <c r="BQ93">
        <f t="shared" si="5"/>
        <v>4</v>
      </c>
    </row>
    <row r="94" spans="1:69" ht="18.75" customHeight="1" x14ac:dyDescent="0.35">
      <c r="A94" s="39" t="s">
        <v>313</v>
      </c>
      <c r="B94" s="39" t="s">
        <v>176</v>
      </c>
      <c r="C94" s="39" t="s">
        <v>717</v>
      </c>
      <c r="D94" s="50" t="s">
        <v>67</v>
      </c>
      <c r="E94" s="39" t="s">
        <v>66</v>
      </c>
      <c r="F94" s="39">
        <v>1</v>
      </c>
      <c r="G94" s="39" t="s">
        <v>719</v>
      </c>
      <c r="H94" s="40">
        <v>0</v>
      </c>
      <c r="I94" s="41" t="s">
        <v>67</v>
      </c>
      <c r="J94" s="40">
        <v>1</v>
      </c>
      <c r="K94" s="20" t="s">
        <v>719</v>
      </c>
      <c r="L94" s="42">
        <v>1</v>
      </c>
      <c r="M94" s="41" t="s">
        <v>69</v>
      </c>
      <c r="N94" s="41" t="s">
        <v>70</v>
      </c>
      <c r="O94" s="41" t="s">
        <v>177</v>
      </c>
      <c r="P94" s="41" t="s">
        <v>178</v>
      </c>
      <c r="Q94" s="43" t="s">
        <v>720</v>
      </c>
      <c r="R94" s="39" t="s">
        <v>176</v>
      </c>
      <c r="S94" s="39" t="s">
        <v>390</v>
      </c>
      <c r="T94" s="24"/>
      <c r="U94" s="39">
        <v>324</v>
      </c>
      <c r="V94" s="39">
        <v>11</v>
      </c>
      <c r="W94" s="39">
        <v>1</v>
      </c>
      <c r="X94" s="45">
        <v>5</v>
      </c>
      <c r="Y94" s="46">
        <v>0.2</v>
      </c>
      <c r="Z94" s="39">
        <v>3</v>
      </c>
      <c r="AA94" s="39">
        <v>3</v>
      </c>
      <c r="AB94" s="39">
        <v>26</v>
      </c>
      <c r="AC94" s="39">
        <v>27</v>
      </c>
      <c r="AD94" s="39">
        <v>0</v>
      </c>
      <c r="AE94" s="39">
        <v>0</v>
      </c>
      <c r="AF94" s="39">
        <v>0</v>
      </c>
      <c r="AG94" s="39">
        <v>0</v>
      </c>
      <c r="AH94" s="39">
        <v>1</v>
      </c>
      <c r="AI94" s="39">
        <v>0</v>
      </c>
      <c r="AJ94" s="39">
        <v>0</v>
      </c>
      <c r="AK94" s="39">
        <v>0</v>
      </c>
      <c r="AL94" s="47">
        <v>1</v>
      </c>
      <c r="AM94" s="39">
        <v>0</v>
      </c>
      <c r="AN94" s="28">
        <v>1</v>
      </c>
      <c r="AO94" s="42">
        <v>0.2</v>
      </c>
      <c r="AP94" s="42">
        <v>9.0909090909090898E-2</v>
      </c>
      <c r="AQ94" s="42">
        <v>1</v>
      </c>
      <c r="AR94" s="42">
        <v>0</v>
      </c>
      <c r="AS94" s="42">
        <v>0</v>
      </c>
      <c r="AT94" s="42">
        <v>0</v>
      </c>
      <c r="AU94" s="30">
        <v>0.2</v>
      </c>
      <c r="AV94" s="30">
        <v>3.0769230769230769E-3</v>
      </c>
      <c r="AW94" s="31">
        <v>9.0909090909090898E-2</v>
      </c>
      <c r="AX94" s="42">
        <v>1</v>
      </c>
      <c r="AY94" s="42">
        <v>1</v>
      </c>
      <c r="AZ94" s="33">
        <v>1</v>
      </c>
      <c r="BA94" s="48">
        <v>9.0909090909090912E-2</v>
      </c>
      <c r="BB94" s="34">
        <v>0.45454545454545453</v>
      </c>
      <c r="BC94" s="39" t="s">
        <v>66</v>
      </c>
      <c r="BD94" s="49" t="s">
        <v>180</v>
      </c>
      <c r="BE94" s="35" t="s">
        <v>313</v>
      </c>
      <c r="BF94" s="36">
        <v>1791</v>
      </c>
      <c r="BG94" s="36">
        <v>21674</v>
      </c>
      <c r="BH94" s="138" t="s">
        <v>311</v>
      </c>
      <c r="BI94" s="138" t="s">
        <v>312</v>
      </c>
      <c r="BJ94" s="36">
        <v>2540</v>
      </c>
      <c r="BK94" s="36">
        <v>83</v>
      </c>
      <c r="BL94" s="37" t="b">
        <v>1</v>
      </c>
      <c r="BM94" s="34">
        <v>0.12755905511811025</v>
      </c>
      <c r="BN94" s="38">
        <v>2.7917364600781687E-3</v>
      </c>
      <c r="BO94" t="str">
        <f t="shared" si="3"/>
        <v>2019</v>
      </c>
      <c r="BP94">
        <f t="shared" si="4"/>
        <v>0</v>
      </c>
      <c r="BQ94">
        <f t="shared" si="5"/>
        <v>6</v>
      </c>
    </row>
    <row r="95" spans="1:69" ht="18.75" customHeight="1" x14ac:dyDescent="0.35">
      <c r="A95" s="39" t="s">
        <v>192</v>
      </c>
      <c r="B95" s="39" t="s">
        <v>176</v>
      </c>
      <c r="C95" s="39" t="s">
        <v>715</v>
      </c>
      <c r="D95" s="50" t="s">
        <v>722</v>
      </c>
      <c r="E95" s="39" t="s">
        <v>193</v>
      </c>
      <c r="F95" s="39">
        <v>1</v>
      </c>
      <c r="G95" s="39" t="s">
        <v>719</v>
      </c>
      <c r="H95" s="40">
        <v>0</v>
      </c>
      <c r="I95" s="41" t="s">
        <v>67</v>
      </c>
      <c r="J95" s="40">
        <v>1</v>
      </c>
      <c r="K95" s="20" t="s">
        <v>719</v>
      </c>
      <c r="L95" s="42">
        <v>1</v>
      </c>
      <c r="M95" s="41" t="s">
        <v>69</v>
      </c>
      <c r="N95" s="41" t="s">
        <v>70</v>
      </c>
      <c r="O95" s="41" t="s">
        <v>177</v>
      </c>
      <c r="P95" s="41" t="s">
        <v>178</v>
      </c>
      <c r="Q95" s="43" t="s">
        <v>720</v>
      </c>
      <c r="R95" s="39" t="s">
        <v>176</v>
      </c>
      <c r="S95" s="39" t="s">
        <v>721</v>
      </c>
      <c r="T95" s="24"/>
      <c r="U95" s="39">
        <v>0</v>
      </c>
      <c r="V95" s="39">
        <v>1</v>
      </c>
      <c r="W95" s="39">
        <v>1</v>
      </c>
      <c r="X95" s="45">
        <v>2</v>
      </c>
      <c r="Y95" s="46">
        <v>0.5</v>
      </c>
      <c r="Z95" s="39">
        <v>4</v>
      </c>
      <c r="AA95" s="39">
        <v>3</v>
      </c>
      <c r="AB95" s="39">
        <v>22</v>
      </c>
      <c r="AC95" s="39">
        <v>19</v>
      </c>
      <c r="AD95" s="39">
        <v>0</v>
      </c>
      <c r="AE95" s="39">
        <v>1</v>
      </c>
      <c r="AF95" s="39">
        <v>0</v>
      </c>
      <c r="AG95" s="39">
        <v>3</v>
      </c>
      <c r="AH95" s="39">
        <v>0</v>
      </c>
      <c r="AI95" s="39">
        <v>0</v>
      </c>
      <c r="AJ95" s="39">
        <v>0</v>
      </c>
      <c r="AK95" s="39">
        <v>0</v>
      </c>
      <c r="AL95" s="47">
        <v>0</v>
      </c>
      <c r="AM95" s="39">
        <v>3</v>
      </c>
      <c r="AN95" s="28">
        <v>3</v>
      </c>
      <c r="AO95" s="42">
        <v>0</v>
      </c>
      <c r="AP95" s="42">
        <v>0</v>
      </c>
      <c r="AQ95" s="42">
        <v>0</v>
      </c>
      <c r="AR95" s="42">
        <v>1.5</v>
      </c>
      <c r="AS95" s="42">
        <v>3</v>
      </c>
      <c r="AT95" s="42">
        <v>3</v>
      </c>
      <c r="AU95" s="30">
        <v>1.5</v>
      </c>
      <c r="AV95" s="30">
        <v>3</v>
      </c>
      <c r="AW95" s="31">
        <v>3</v>
      </c>
      <c r="AX95" s="42">
        <v>3</v>
      </c>
      <c r="AY95" s="42">
        <v>0.75</v>
      </c>
      <c r="AZ95" s="33">
        <v>0</v>
      </c>
      <c r="BA95" s="48">
        <v>1</v>
      </c>
      <c r="BB95" s="34">
        <v>2</v>
      </c>
      <c r="BC95" s="39" t="s">
        <v>298</v>
      </c>
      <c r="BD95" s="39" t="s">
        <v>180</v>
      </c>
      <c r="BE95" s="35" t="s">
        <v>192</v>
      </c>
      <c r="BF95" s="36">
        <v>55</v>
      </c>
      <c r="BG95" s="36">
        <v>407</v>
      </c>
      <c r="BH95" s="138" t="s">
        <v>194</v>
      </c>
      <c r="BI95" s="138" t="s">
        <v>195</v>
      </c>
      <c r="BJ95" s="36">
        <v>1772</v>
      </c>
      <c r="BK95" s="36">
        <v>58</v>
      </c>
      <c r="BL95" s="37" t="b">
        <v>1</v>
      </c>
      <c r="BM95" s="34">
        <v>0</v>
      </c>
      <c r="BN95" s="38">
        <v>3.6363636363636362E-2</v>
      </c>
      <c r="BO95" t="str">
        <f t="shared" si="3"/>
        <v>2019</v>
      </c>
      <c r="BP95">
        <f t="shared" si="4"/>
        <v>0</v>
      </c>
      <c r="BQ95">
        <f t="shared" si="5"/>
        <v>4</v>
      </c>
    </row>
    <row r="96" spans="1:69" ht="18.75" customHeight="1" x14ac:dyDescent="0.35">
      <c r="A96" s="39" t="s">
        <v>359</v>
      </c>
      <c r="B96" s="39" t="s">
        <v>176</v>
      </c>
      <c r="C96" s="39" t="s">
        <v>718</v>
      </c>
      <c r="D96" s="50" t="s">
        <v>67</v>
      </c>
      <c r="E96" s="39" t="s">
        <v>66</v>
      </c>
      <c r="F96" s="39">
        <v>2</v>
      </c>
      <c r="G96" s="39" t="s">
        <v>719</v>
      </c>
      <c r="H96" s="40">
        <v>0</v>
      </c>
      <c r="I96" s="41" t="s">
        <v>67</v>
      </c>
      <c r="J96" s="40">
        <v>2</v>
      </c>
      <c r="K96" s="20" t="s">
        <v>719</v>
      </c>
      <c r="L96" s="42">
        <v>1</v>
      </c>
      <c r="M96" s="41" t="s">
        <v>69</v>
      </c>
      <c r="N96" s="41" t="s">
        <v>70</v>
      </c>
      <c r="O96" s="41" t="s">
        <v>177</v>
      </c>
      <c r="P96" s="41" t="s">
        <v>178</v>
      </c>
      <c r="Q96" s="43" t="s">
        <v>720</v>
      </c>
      <c r="R96" s="39" t="s">
        <v>176</v>
      </c>
      <c r="S96" s="39" t="s">
        <v>721</v>
      </c>
      <c r="T96" s="24"/>
      <c r="U96" s="39">
        <v>820</v>
      </c>
      <c r="V96" s="39">
        <v>27</v>
      </c>
      <c r="W96" s="39">
        <v>3</v>
      </c>
      <c r="X96" s="45">
        <v>4</v>
      </c>
      <c r="Y96" s="46">
        <v>0.5</v>
      </c>
      <c r="Z96" s="39">
        <v>1</v>
      </c>
      <c r="AA96" s="39">
        <v>1</v>
      </c>
      <c r="AB96" s="39">
        <v>2</v>
      </c>
      <c r="AC96" s="39">
        <v>2</v>
      </c>
      <c r="AD96" s="39">
        <v>0</v>
      </c>
      <c r="AE96" s="39">
        <v>0</v>
      </c>
      <c r="AF96" s="39">
        <v>0</v>
      </c>
      <c r="AG96" s="39">
        <v>0</v>
      </c>
      <c r="AH96" s="39">
        <v>0</v>
      </c>
      <c r="AI96" s="39">
        <v>0</v>
      </c>
      <c r="AJ96" s="39">
        <v>2</v>
      </c>
      <c r="AK96" s="39">
        <v>0</v>
      </c>
      <c r="AL96" s="47">
        <v>0</v>
      </c>
      <c r="AM96" s="39">
        <v>2</v>
      </c>
      <c r="AN96" s="28">
        <v>2</v>
      </c>
      <c r="AO96" s="42">
        <v>0</v>
      </c>
      <c r="AP96" s="42">
        <v>0</v>
      </c>
      <c r="AQ96" s="42">
        <v>0</v>
      </c>
      <c r="AR96" s="42">
        <v>0.5</v>
      </c>
      <c r="AS96" s="42">
        <v>7.4074074074074001E-2</v>
      </c>
      <c r="AT96" s="42">
        <v>0.66666666666666596</v>
      </c>
      <c r="AU96" s="30">
        <v>0.5</v>
      </c>
      <c r="AV96" s="30">
        <v>2.4360535931790498E-3</v>
      </c>
      <c r="AW96" s="31">
        <v>7.4074074074074001E-2</v>
      </c>
      <c r="AX96" s="42">
        <v>0.66666666666666596</v>
      </c>
      <c r="AY96" s="42">
        <v>1</v>
      </c>
      <c r="AZ96" s="33">
        <v>0</v>
      </c>
      <c r="BA96" s="48">
        <v>7.407407407407407E-2</v>
      </c>
      <c r="BB96" s="34">
        <v>0.14814814814814814</v>
      </c>
      <c r="BC96" s="39" t="s">
        <v>66</v>
      </c>
      <c r="BD96" s="49" t="s">
        <v>180</v>
      </c>
      <c r="BE96" s="35" t="s">
        <v>359</v>
      </c>
      <c r="BF96" s="36">
        <v>9</v>
      </c>
      <c r="BG96" s="36">
        <v>57</v>
      </c>
      <c r="BH96" s="138" t="s">
        <v>360</v>
      </c>
      <c r="BI96" s="138" t="s">
        <v>361</v>
      </c>
      <c r="BJ96" s="36">
        <v>820</v>
      </c>
      <c r="BK96" s="36">
        <v>26</v>
      </c>
      <c r="BL96" s="37" t="b">
        <v>1</v>
      </c>
      <c r="BM96" s="34">
        <v>1</v>
      </c>
      <c r="BN96" s="38">
        <v>0.44444444444444442</v>
      </c>
      <c r="BO96" t="str">
        <f t="shared" si="3"/>
        <v>2018</v>
      </c>
      <c r="BP96">
        <f t="shared" si="4"/>
        <v>2</v>
      </c>
      <c r="BQ96">
        <f t="shared" si="5"/>
        <v>2</v>
      </c>
    </row>
    <row r="97" spans="1:69" ht="18.75" customHeight="1" x14ac:dyDescent="0.35">
      <c r="A97" s="39" t="s">
        <v>329</v>
      </c>
      <c r="B97" s="39" t="s">
        <v>176</v>
      </c>
      <c r="C97" s="39" t="s">
        <v>468</v>
      </c>
      <c r="D97" s="50" t="s">
        <v>67</v>
      </c>
      <c r="E97" s="39" t="s">
        <v>66</v>
      </c>
      <c r="F97" s="39">
        <v>1</v>
      </c>
      <c r="G97" s="39" t="s">
        <v>719</v>
      </c>
      <c r="H97" s="40">
        <v>0</v>
      </c>
      <c r="I97" s="41" t="s">
        <v>67</v>
      </c>
      <c r="J97" s="40">
        <v>1</v>
      </c>
      <c r="K97" s="20" t="s">
        <v>719</v>
      </c>
      <c r="L97" s="42">
        <v>1</v>
      </c>
      <c r="M97" s="41" t="s">
        <v>69</v>
      </c>
      <c r="N97" s="41" t="s">
        <v>70</v>
      </c>
      <c r="O97" s="41" t="s">
        <v>177</v>
      </c>
      <c r="P97" s="41" t="s">
        <v>178</v>
      </c>
      <c r="Q97" s="43" t="s">
        <v>720</v>
      </c>
      <c r="R97" s="39" t="s">
        <v>176</v>
      </c>
      <c r="S97" s="39" t="s">
        <v>390</v>
      </c>
      <c r="T97" s="24"/>
      <c r="U97" s="39">
        <v>461</v>
      </c>
      <c r="V97" s="39">
        <v>16</v>
      </c>
      <c r="W97" s="39">
        <v>2</v>
      </c>
      <c r="X97" s="45">
        <v>3</v>
      </c>
      <c r="Y97" s="46">
        <v>0.33333333333333331</v>
      </c>
      <c r="Z97" s="39">
        <v>1</v>
      </c>
      <c r="AA97" s="39">
        <v>1</v>
      </c>
      <c r="AB97" s="39">
        <v>11</v>
      </c>
      <c r="AC97" s="39">
        <v>12</v>
      </c>
      <c r="AD97" s="39">
        <v>0</v>
      </c>
      <c r="AE97" s="39">
        <v>0</v>
      </c>
      <c r="AF97" s="39">
        <v>0</v>
      </c>
      <c r="AG97" s="39">
        <v>0</v>
      </c>
      <c r="AH97" s="39">
        <v>1</v>
      </c>
      <c r="AI97" s="39">
        <v>0</v>
      </c>
      <c r="AJ97" s="39">
        <v>0</v>
      </c>
      <c r="AK97" s="39">
        <v>0</v>
      </c>
      <c r="AL97" s="47">
        <v>1</v>
      </c>
      <c r="AM97" s="39">
        <v>0</v>
      </c>
      <c r="AN97" s="28">
        <v>1</v>
      </c>
      <c r="AO97" s="42">
        <v>0.33333333333333298</v>
      </c>
      <c r="AP97" s="42">
        <v>6.25E-2</v>
      </c>
      <c r="AQ97" s="42">
        <v>0.5</v>
      </c>
      <c r="AR97" s="42">
        <v>0</v>
      </c>
      <c r="AS97" s="42">
        <v>0</v>
      </c>
      <c r="AT97" s="42">
        <v>0</v>
      </c>
      <c r="AU97" s="30">
        <v>0.33333333333333298</v>
      </c>
      <c r="AV97" s="30">
        <v>2.1645021645021645E-3</v>
      </c>
      <c r="AW97" s="31">
        <v>6.25E-2</v>
      </c>
      <c r="AX97" s="42">
        <v>0.5</v>
      </c>
      <c r="AY97" s="42">
        <v>1</v>
      </c>
      <c r="AZ97" s="33">
        <v>1</v>
      </c>
      <c r="BA97" s="48">
        <v>6.25E-2</v>
      </c>
      <c r="BB97" s="34">
        <v>0.1875</v>
      </c>
      <c r="BC97" s="39" t="s">
        <v>66</v>
      </c>
      <c r="BD97" s="49" t="s">
        <v>180</v>
      </c>
      <c r="BE97" s="35" t="s">
        <v>329</v>
      </c>
      <c r="BF97" s="36">
        <v>131</v>
      </c>
      <c r="BG97" s="36">
        <v>269</v>
      </c>
      <c r="BH97" s="138" t="s">
        <v>330</v>
      </c>
      <c r="BI97" s="138" t="s">
        <v>331</v>
      </c>
      <c r="BJ97" s="36">
        <v>1530</v>
      </c>
      <c r="BK97" s="36">
        <v>50</v>
      </c>
      <c r="BL97" s="37" t="b">
        <v>1</v>
      </c>
      <c r="BM97" s="34">
        <v>0.30130718954248364</v>
      </c>
      <c r="BN97" s="38">
        <v>2.2900763358778626E-2</v>
      </c>
      <c r="BO97" t="str">
        <f t="shared" si="3"/>
        <v>2018</v>
      </c>
      <c r="BP97">
        <f t="shared" si="4"/>
        <v>1</v>
      </c>
      <c r="BQ97">
        <f t="shared" si="5"/>
        <v>4</v>
      </c>
    </row>
    <row r="98" spans="1:69" ht="18.75" customHeight="1" x14ac:dyDescent="0.35">
      <c r="A98" s="39" t="s">
        <v>221</v>
      </c>
      <c r="B98" s="39" t="s">
        <v>176</v>
      </c>
      <c r="C98" s="39" t="s">
        <v>715</v>
      </c>
      <c r="D98" s="50" t="s">
        <v>67</v>
      </c>
      <c r="E98" s="39" t="s">
        <v>66</v>
      </c>
      <c r="F98" s="39">
        <v>1</v>
      </c>
      <c r="G98" s="39" t="s">
        <v>719</v>
      </c>
      <c r="H98" s="40">
        <v>0</v>
      </c>
      <c r="I98" s="41" t="s">
        <v>67</v>
      </c>
      <c r="J98" s="40">
        <v>1</v>
      </c>
      <c r="K98" s="20" t="s">
        <v>719</v>
      </c>
      <c r="L98" s="42">
        <v>1</v>
      </c>
      <c r="M98" s="41" t="s">
        <v>69</v>
      </c>
      <c r="N98" s="41" t="s">
        <v>70</v>
      </c>
      <c r="O98" s="41" t="s">
        <v>177</v>
      </c>
      <c r="P98" s="41" t="s">
        <v>178</v>
      </c>
      <c r="Q98" s="43" t="s">
        <v>720</v>
      </c>
      <c r="R98" s="39" t="s">
        <v>176</v>
      </c>
      <c r="S98" s="39" t="s">
        <v>721</v>
      </c>
      <c r="T98" s="24"/>
      <c r="U98" s="39">
        <v>8</v>
      </c>
      <c r="V98" s="39">
        <v>1</v>
      </c>
      <c r="W98" s="39">
        <v>1</v>
      </c>
      <c r="X98" s="45">
        <v>2</v>
      </c>
      <c r="Y98" s="46">
        <v>0.5</v>
      </c>
      <c r="Z98" s="39">
        <v>11</v>
      </c>
      <c r="AA98" s="39">
        <v>11</v>
      </c>
      <c r="AB98" s="39">
        <v>52</v>
      </c>
      <c r="AC98" s="39">
        <v>52</v>
      </c>
      <c r="AD98" s="39">
        <v>0</v>
      </c>
      <c r="AE98" s="39">
        <v>0</v>
      </c>
      <c r="AF98" s="39">
        <v>0</v>
      </c>
      <c r="AG98" s="39">
        <v>0</v>
      </c>
      <c r="AH98" s="39">
        <v>0</v>
      </c>
      <c r="AI98" s="39">
        <v>0</v>
      </c>
      <c r="AJ98" s="39">
        <v>2</v>
      </c>
      <c r="AK98" s="39">
        <v>0</v>
      </c>
      <c r="AL98" s="47">
        <v>0</v>
      </c>
      <c r="AM98" s="39">
        <v>2</v>
      </c>
      <c r="AN98" s="28">
        <v>2</v>
      </c>
      <c r="AO98" s="42">
        <v>0</v>
      </c>
      <c r="AP98" s="42">
        <v>0</v>
      </c>
      <c r="AQ98" s="42">
        <v>0</v>
      </c>
      <c r="AR98" s="42">
        <v>1</v>
      </c>
      <c r="AS98" s="42">
        <v>2</v>
      </c>
      <c r="AT98" s="42">
        <v>2</v>
      </c>
      <c r="AU98" s="30">
        <v>1</v>
      </c>
      <c r="AV98" s="30">
        <v>0.22222222222222221</v>
      </c>
      <c r="AW98" s="31">
        <v>2</v>
      </c>
      <c r="AX98" s="42">
        <v>2</v>
      </c>
      <c r="AY98" s="42">
        <v>1</v>
      </c>
      <c r="AZ98" s="33">
        <v>0</v>
      </c>
      <c r="BA98" s="48">
        <v>1</v>
      </c>
      <c r="BB98" s="34">
        <v>2</v>
      </c>
      <c r="BC98" s="39" t="s">
        <v>66</v>
      </c>
      <c r="BD98" s="49" t="s">
        <v>180</v>
      </c>
      <c r="BE98" s="35" t="s">
        <v>221</v>
      </c>
      <c r="BF98" s="36">
        <v>26</v>
      </c>
      <c r="BG98" s="36">
        <v>143</v>
      </c>
      <c r="BH98" s="138" t="s">
        <v>222</v>
      </c>
      <c r="BI98" s="138" t="s">
        <v>223</v>
      </c>
      <c r="BJ98" s="36">
        <v>700</v>
      </c>
      <c r="BK98" s="36">
        <v>23</v>
      </c>
      <c r="BL98" s="37" t="b">
        <v>1</v>
      </c>
      <c r="BM98" s="34">
        <v>1.1428571428571429E-2</v>
      </c>
      <c r="BN98" s="38">
        <v>7.6923076923076927E-2</v>
      </c>
      <c r="BO98" t="str">
        <f t="shared" si="3"/>
        <v>2017</v>
      </c>
      <c r="BP98">
        <f t="shared" si="4"/>
        <v>0</v>
      </c>
      <c r="BQ98">
        <f t="shared" si="5"/>
        <v>1</v>
      </c>
    </row>
    <row r="99" spans="1:69" ht="18.75" customHeight="1" x14ac:dyDescent="0.35">
      <c r="A99" s="39" t="s">
        <v>196</v>
      </c>
      <c r="B99" s="39" t="s">
        <v>176</v>
      </c>
      <c r="C99" s="39" t="s">
        <v>715</v>
      </c>
      <c r="D99" s="50" t="s">
        <v>67</v>
      </c>
      <c r="E99" s="39" t="s">
        <v>66</v>
      </c>
      <c r="F99" s="39">
        <v>1</v>
      </c>
      <c r="G99" s="39" t="s">
        <v>719</v>
      </c>
      <c r="H99" s="40">
        <v>0</v>
      </c>
      <c r="I99" s="41" t="s">
        <v>67</v>
      </c>
      <c r="J99" s="40">
        <v>1</v>
      </c>
      <c r="K99" s="20" t="s">
        <v>719</v>
      </c>
      <c r="L99" s="42">
        <v>1</v>
      </c>
      <c r="M99" s="41" t="s">
        <v>69</v>
      </c>
      <c r="N99" s="41" t="s">
        <v>70</v>
      </c>
      <c r="O99" s="41" t="s">
        <v>177</v>
      </c>
      <c r="P99" s="41" t="s">
        <v>178</v>
      </c>
      <c r="Q99" s="43" t="s">
        <v>720</v>
      </c>
      <c r="R99" s="39" t="s">
        <v>176</v>
      </c>
      <c r="S99" s="39" t="s">
        <v>390</v>
      </c>
      <c r="T99" s="24"/>
      <c r="U99" s="39">
        <v>0</v>
      </c>
      <c r="V99" s="39">
        <v>1</v>
      </c>
      <c r="W99" s="39">
        <v>1</v>
      </c>
      <c r="X99" s="45">
        <v>2</v>
      </c>
      <c r="Y99" s="46">
        <v>0.5</v>
      </c>
      <c r="Z99" s="39">
        <v>1</v>
      </c>
      <c r="AA99" s="39">
        <v>1</v>
      </c>
      <c r="AB99" s="39">
        <v>12</v>
      </c>
      <c r="AC99" s="39">
        <v>13</v>
      </c>
      <c r="AD99" s="39">
        <v>0</v>
      </c>
      <c r="AE99" s="39">
        <v>0</v>
      </c>
      <c r="AF99" s="39">
        <v>0</v>
      </c>
      <c r="AG99" s="39">
        <v>0</v>
      </c>
      <c r="AH99" s="39">
        <v>1</v>
      </c>
      <c r="AI99" s="39">
        <v>0</v>
      </c>
      <c r="AJ99" s="39">
        <v>0</v>
      </c>
      <c r="AK99" s="39">
        <v>0</v>
      </c>
      <c r="AL99" s="47">
        <v>1</v>
      </c>
      <c r="AM99" s="39">
        <v>0</v>
      </c>
      <c r="AN99" s="28">
        <v>1</v>
      </c>
      <c r="AO99" s="42">
        <v>0.5</v>
      </c>
      <c r="AP99" s="42">
        <v>1</v>
      </c>
      <c r="AQ99" s="42">
        <v>1</v>
      </c>
      <c r="AR99" s="42">
        <v>0</v>
      </c>
      <c r="AS99" s="42">
        <v>0</v>
      </c>
      <c r="AT99" s="42">
        <v>0</v>
      </c>
      <c r="AU99" s="30">
        <v>0.5</v>
      </c>
      <c r="AV99" s="30">
        <v>1</v>
      </c>
      <c r="AW99" s="31">
        <v>1</v>
      </c>
      <c r="AX99" s="42">
        <v>1</v>
      </c>
      <c r="AY99" s="42">
        <v>1</v>
      </c>
      <c r="AZ99" s="33">
        <v>1</v>
      </c>
      <c r="BA99" s="48">
        <v>1</v>
      </c>
      <c r="BB99" s="34">
        <v>2</v>
      </c>
      <c r="BC99" s="39" t="s">
        <v>66</v>
      </c>
      <c r="BD99" s="49" t="s">
        <v>180</v>
      </c>
      <c r="BE99" s="35" t="s">
        <v>196</v>
      </c>
      <c r="BF99" s="36">
        <v>351</v>
      </c>
      <c r="BG99" s="36">
        <v>682</v>
      </c>
      <c r="BH99" s="138" t="s">
        <v>197</v>
      </c>
      <c r="BI99" s="138" t="s">
        <v>198</v>
      </c>
      <c r="BJ99" s="36">
        <v>637</v>
      </c>
      <c r="BK99" s="36">
        <v>20</v>
      </c>
      <c r="BL99" s="37" t="b">
        <v>1</v>
      </c>
      <c r="BM99" s="34">
        <v>0</v>
      </c>
      <c r="BN99" s="38">
        <v>5.6980056980056983E-3</v>
      </c>
      <c r="BO99" t="str">
        <f t="shared" si="3"/>
        <v>2016</v>
      </c>
      <c r="BP99">
        <f t="shared" si="4"/>
        <v>0</v>
      </c>
      <c r="BQ99">
        <f t="shared" si="5"/>
        <v>1</v>
      </c>
    </row>
    <row r="100" spans="1:69" ht="18.75" customHeight="1" x14ac:dyDescent="0.35">
      <c r="A100" s="39" t="s">
        <v>267</v>
      </c>
      <c r="B100" s="39" t="s">
        <v>176</v>
      </c>
      <c r="C100" s="39" t="s">
        <v>717</v>
      </c>
      <c r="D100" s="50" t="s">
        <v>722</v>
      </c>
      <c r="E100" s="39" t="s">
        <v>268</v>
      </c>
      <c r="F100" s="39">
        <v>1</v>
      </c>
      <c r="G100" s="39" t="s">
        <v>719</v>
      </c>
      <c r="H100" s="40">
        <v>0</v>
      </c>
      <c r="I100" s="41" t="s">
        <v>67</v>
      </c>
      <c r="J100" s="40">
        <v>1</v>
      </c>
      <c r="K100" s="20" t="s">
        <v>719</v>
      </c>
      <c r="L100" s="42">
        <v>1</v>
      </c>
      <c r="M100" s="41" t="s">
        <v>69</v>
      </c>
      <c r="N100" s="41" t="s">
        <v>70</v>
      </c>
      <c r="O100" s="41" t="s">
        <v>177</v>
      </c>
      <c r="P100" s="41" t="s">
        <v>178</v>
      </c>
      <c r="Q100" s="43" t="s">
        <v>720</v>
      </c>
      <c r="R100" s="39" t="s">
        <v>176</v>
      </c>
      <c r="S100" s="39" t="s">
        <v>721</v>
      </c>
      <c r="T100" s="24"/>
      <c r="U100" s="44">
        <v>81</v>
      </c>
      <c r="V100" s="44">
        <v>3</v>
      </c>
      <c r="W100" s="44">
        <v>1</v>
      </c>
      <c r="X100" s="53">
        <v>3</v>
      </c>
      <c r="Y100" s="46">
        <v>0.33333333333333331</v>
      </c>
      <c r="Z100" s="44">
        <v>4</v>
      </c>
      <c r="AA100" s="44">
        <v>3</v>
      </c>
      <c r="AB100" s="44">
        <v>35</v>
      </c>
      <c r="AC100" s="44">
        <v>28</v>
      </c>
      <c r="AD100" s="44">
        <v>0</v>
      </c>
      <c r="AE100" s="44">
        <v>1</v>
      </c>
      <c r="AF100" s="44">
        <v>0</v>
      </c>
      <c r="AG100" s="44">
        <v>7</v>
      </c>
      <c r="AH100" s="44">
        <v>0</v>
      </c>
      <c r="AI100" s="44">
        <v>0</v>
      </c>
      <c r="AJ100" s="44">
        <v>0</v>
      </c>
      <c r="AK100" s="44">
        <v>0</v>
      </c>
      <c r="AL100" s="44">
        <v>0</v>
      </c>
      <c r="AM100" s="44">
        <v>7</v>
      </c>
      <c r="AN100" s="28">
        <v>7</v>
      </c>
      <c r="AO100" s="34">
        <v>0</v>
      </c>
      <c r="AP100" s="34">
        <v>0</v>
      </c>
      <c r="AQ100" s="34">
        <v>0</v>
      </c>
      <c r="AR100" s="34">
        <v>2.3333333333333299</v>
      </c>
      <c r="AS100" s="34">
        <v>2.3333333333333299</v>
      </c>
      <c r="AT100" s="34">
        <v>7</v>
      </c>
      <c r="AU100" s="30">
        <v>2.3333333333333299</v>
      </c>
      <c r="AV100" s="30">
        <v>8.5365853658536592E-2</v>
      </c>
      <c r="AW100" s="31">
        <v>2.3333333333333299</v>
      </c>
      <c r="AX100" s="34">
        <v>7</v>
      </c>
      <c r="AY100" s="34">
        <v>0.75</v>
      </c>
      <c r="AZ100" s="33">
        <v>0</v>
      </c>
      <c r="BA100" s="48">
        <v>0.33333333333333331</v>
      </c>
      <c r="BB100" s="34">
        <v>1</v>
      </c>
      <c r="BC100" s="39" t="s">
        <v>298</v>
      </c>
      <c r="BD100" s="39" t="s">
        <v>180</v>
      </c>
      <c r="BE100" s="35" t="s">
        <v>267</v>
      </c>
      <c r="BF100" s="36">
        <v>50</v>
      </c>
      <c r="BG100" s="36">
        <v>265</v>
      </c>
      <c r="BH100" s="138" t="s">
        <v>269</v>
      </c>
      <c r="BI100" s="138" t="s">
        <v>270</v>
      </c>
      <c r="BJ100" s="36">
        <v>107</v>
      </c>
      <c r="BK100" s="36">
        <v>3</v>
      </c>
      <c r="BL100" s="37" t="b">
        <v>1</v>
      </c>
      <c r="BM100" s="34">
        <v>0.7570093457943925</v>
      </c>
      <c r="BN100" s="38">
        <v>0.06</v>
      </c>
      <c r="BO100" t="str">
        <f t="shared" si="3"/>
        <v>2014</v>
      </c>
      <c r="BP100">
        <f t="shared" si="4"/>
        <v>0</v>
      </c>
      <c r="BQ100">
        <f t="shared" si="5"/>
        <v>0</v>
      </c>
    </row>
    <row r="101" spans="1:69" ht="18.75" customHeight="1" x14ac:dyDescent="0.35">
      <c r="A101" s="62" t="s">
        <v>458</v>
      </c>
      <c r="B101" s="62" t="s">
        <v>388</v>
      </c>
      <c r="C101" s="62" t="s">
        <v>468</v>
      </c>
      <c r="D101" s="62" t="s">
        <v>722</v>
      </c>
      <c r="E101" s="62" t="s">
        <v>66</v>
      </c>
      <c r="F101" s="62">
        <v>2</v>
      </c>
      <c r="G101" s="62" t="s">
        <v>719</v>
      </c>
      <c r="H101" s="64">
        <v>1</v>
      </c>
      <c r="I101" s="65" t="s">
        <v>389</v>
      </c>
      <c r="J101" s="66">
        <v>1</v>
      </c>
      <c r="K101" s="20" t="s">
        <v>719</v>
      </c>
      <c r="L101" s="67">
        <v>0.5</v>
      </c>
      <c r="M101" s="65" t="s">
        <v>69</v>
      </c>
      <c r="N101" s="65" t="s">
        <v>70</v>
      </c>
      <c r="O101" s="65" t="s">
        <v>177</v>
      </c>
      <c r="P101" s="65" t="s">
        <v>178</v>
      </c>
      <c r="Q101" s="68" t="s">
        <v>726</v>
      </c>
      <c r="R101" s="62" t="s">
        <v>723</v>
      </c>
      <c r="S101" s="62" t="s">
        <v>179</v>
      </c>
      <c r="T101" s="24"/>
      <c r="U101" s="72">
        <v>683</v>
      </c>
      <c r="V101" s="72">
        <v>23</v>
      </c>
      <c r="W101" s="72">
        <v>2</v>
      </c>
      <c r="X101" s="69">
        <v>4</v>
      </c>
      <c r="Y101" s="70">
        <v>0.5</v>
      </c>
      <c r="Z101" s="72">
        <v>1</v>
      </c>
      <c r="AA101" s="72">
        <v>1</v>
      </c>
      <c r="AB101" s="72">
        <v>10</v>
      </c>
      <c r="AC101" s="72">
        <v>9</v>
      </c>
      <c r="AD101" s="72">
        <v>1</v>
      </c>
      <c r="AE101" s="72">
        <v>1</v>
      </c>
      <c r="AF101" s="72">
        <v>9</v>
      </c>
      <c r="AG101" s="72">
        <v>9</v>
      </c>
      <c r="AH101" s="72">
        <v>0</v>
      </c>
      <c r="AI101" s="72">
        <v>1</v>
      </c>
      <c r="AJ101" s="72">
        <v>0</v>
      </c>
      <c r="AK101" s="72">
        <v>1</v>
      </c>
      <c r="AL101" s="72">
        <v>9</v>
      </c>
      <c r="AM101" s="72">
        <v>11</v>
      </c>
      <c r="AN101" s="28">
        <v>20</v>
      </c>
      <c r="AO101" s="73">
        <v>2.25</v>
      </c>
      <c r="AP101" s="73">
        <v>0.39130434782608697</v>
      </c>
      <c r="AQ101" s="73">
        <v>4.5</v>
      </c>
      <c r="AR101" s="73">
        <v>2.75</v>
      </c>
      <c r="AS101" s="73">
        <v>0.47826086956521702</v>
      </c>
      <c r="AT101" s="73">
        <v>5.5</v>
      </c>
      <c r="AU101" s="30">
        <v>5</v>
      </c>
      <c r="AV101" s="30">
        <v>2.9239766081871343E-2</v>
      </c>
      <c r="AW101" s="31">
        <v>0.86956521739130399</v>
      </c>
      <c r="AX101" s="73">
        <v>10</v>
      </c>
      <c r="AY101" s="73">
        <v>1</v>
      </c>
      <c r="AZ101" s="33">
        <v>0.45</v>
      </c>
      <c r="BA101" s="71">
        <v>8.6956521739130432E-2</v>
      </c>
      <c r="BB101" s="34">
        <v>0.17391304347826086</v>
      </c>
      <c r="BC101" s="62" t="s">
        <v>66</v>
      </c>
      <c r="BD101" s="74" t="s">
        <v>248</v>
      </c>
      <c r="BE101" s="35" t="s">
        <v>458</v>
      </c>
      <c r="BF101" s="36">
        <v>36</v>
      </c>
      <c r="BG101" s="36">
        <v>86</v>
      </c>
      <c r="BH101" s="138" t="s">
        <v>459</v>
      </c>
      <c r="BI101" s="138" t="s">
        <v>460</v>
      </c>
      <c r="BJ101" s="36">
        <v>726</v>
      </c>
      <c r="BK101" s="36">
        <v>23</v>
      </c>
      <c r="BL101" s="37" t="b">
        <v>1</v>
      </c>
      <c r="BM101" s="34">
        <v>0.94077134986225897</v>
      </c>
      <c r="BN101" s="38">
        <v>0.1111111111111111</v>
      </c>
      <c r="BO101" t="str">
        <f t="shared" si="3"/>
        <v>2015</v>
      </c>
      <c r="BP101">
        <f t="shared" si="4"/>
        <v>1</v>
      </c>
      <c r="BQ101">
        <f t="shared" si="5"/>
        <v>1</v>
      </c>
    </row>
    <row r="102" spans="1:69" ht="18.75" customHeight="1" x14ac:dyDescent="0.35">
      <c r="A102" s="62" t="s">
        <v>449</v>
      </c>
      <c r="B102" s="63" t="s">
        <v>388</v>
      </c>
      <c r="C102" s="62" t="s">
        <v>468</v>
      </c>
      <c r="D102" s="62" t="s">
        <v>722</v>
      </c>
      <c r="E102" s="62" t="s">
        <v>66</v>
      </c>
      <c r="F102" s="62">
        <v>2</v>
      </c>
      <c r="G102" s="62" t="s">
        <v>719</v>
      </c>
      <c r="H102" s="64">
        <v>1</v>
      </c>
      <c r="I102" s="65" t="s">
        <v>389</v>
      </c>
      <c r="J102" s="66">
        <v>1</v>
      </c>
      <c r="K102" s="20" t="s">
        <v>719</v>
      </c>
      <c r="L102" s="67">
        <v>0.5</v>
      </c>
      <c r="M102" s="65" t="s">
        <v>69</v>
      </c>
      <c r="N102" s="65" t="s">
        <v>70</v>
      </c>
      <c r="O102" s="65" t="s">
        <v>177</v>
      </c>
      <c r="P102" s="65" t="s">
        <v>178</v>
      </c>
      <c r="Q102" s="68" t="s">
        <v>726</v>
      </c>
      <c r="R102" s="62" t="s">
        <v>727</v>
      </c>
      <c r="S102" s="62" t="s">
        <v>179</v>
      </c>
      <c r="T102" s="24"/>
      <c r="U102" s="44">
        <v>430</v>
      </c>
      <c r="V102" s="44">
        <v>15</v>
      </c>
      <c r="W102" s="44">
        <v>2</v>
      </c>
      <c r="X102" s="69">
        <v>17</v>
      </c>
      <c r="Y102" s="70">
        <v>0.11764705882352941</v>
      </c>
      <c r="Z102" s="44">
        <v>6</v>
      </c>
      <c r="AA102" s="44">
        <v>6</v>
      </c>
      <c r="AB102" s="44">
        <v>19</v>
      </c>
      <c r="AC102" s="44">
        <v>19</v>
      </c>
      <c r="AD102" s="44">
        <v>1</v>
      </c>
      <c r="AE102" s="44">
        <v>1</v>
      </c>
      <c r="AF102" s="44">
        <v>3</v>
      </c>
      <c r="AG102" s="44">
        <v>3</v>
      </c>
      <c r="AH102" s="44">
        <v>7</v>
      </c>
      <c r="AI102" s="44">
        <v>7</v>
      </c>
      <c r="AJ102" s="44">
        <v>11</v>
      </c>
      <c r="AK102" s="44">
        <v>0</v>
      </c>
      <c r="AL102" s="44">
        <v>10</v>
      </c>
      <c r="AM102" s="44">
        <v>21</v>
      </c>
      <c r="AN102" s="28">
        <v>31</v>
      </c>
      <c r="AO102" s="34">
        <v>0.58823529411764697</v>
      </c>
      <c r="AP102" s="34">
        <v>0.66666666666666596</v>
      </c>
      <c r="AQ102" s="34">
        <v>5</v>
      </c>
      <c r="AR102" s="34">
        <v>1.23529411764705</v>
      </c>
      <c r="AS102" s="34">
        <v>1.4</v>
      </c>
      <c r="AT102" s="34">
        <v>10.5</v>
      </c>
      <c r="AU102" s="30">
        <v>1.8235294117647001</v>
      </c>
      <c r="AV102" s="30">
        <v>7.1925754060324823E-2</v>
      </c>
      <c r="AW102" s="31">
        <v>2.0666666666666602</v>
      </c>
      <c r="AX102" s="34">
        <v>15.5</v>
      </c>
      <c r="AY102" s="34">
        <v>1</v>
      </c>
      <c r="AZ102" s="33">
        <v>0.32258064516129031</v>
      </c>
      <c r="BA102" s="71">
        <v>0.13333333333333333</v>
      </c>
      <c r="BB102" s="34">
        <v>1.1333333333333333</v>
      </c>
      <c r="BC102" s="62" t="s">
        <v>66</v>
      </c>
      <c r="BD102" s="62" t="s">
        <v>248</v>
      </c>
      <c r="BE102" s="35" t="s">
        <v>449</v>
      </c>
      <c r="BF102" s="36">
        <v>260</v>
      </c>
      <c r="BG102" s="36">
        <v>607</v>
      </c>
      <c r="BH102" s="138" t="s">
        <v>450</v>
      </c>
      <c r="BI102" s="138" t="s">
        <v>451</v>
      </c>
      <c r="BJ102" s="36">
        <v>632</v>
      </c>
      <c r="BK102" s="36">
        <v>20</v>
      </c>
      <c r="BL102" s="37" t="b">
        <v>1</v>
      </c>
      <c r="BM102" s="34">
        <v>0.680379746835443</v>
      </c>
      <c r="BN102" s="38">
        <v>6.5384615384615388E-2</v>
      </c>
      <c r="BO102" t="str">
        <f t="shared" si="3"/>
        <v>2019</v>
      </c>
      <c r="BP102">
        <f t="shared" si="4"/>
        <v>1</v>
      </c>
      <c r="BQ102">
        <f t="shared" si="5"/>
        <v>1</v>
      </c>
    </row>
    <row r="103" spans="1:69" ht="18.75" customHeight="1" x14ac:dyDescent="0.35">
      <c r="A103" s="62" t="s">
        <v>417</v>
      </c>
      <c r="B103" s="63" t="s">
        <v>388</v>
      </c>
      <c r="C103" s="62" t="s">
        <v>717</v>
      </c>
      <c r="D103" s="62" t="s">
        <v>723</v>
      </c>
      <c r="E103" s="62" t="s">
        <v>237</v>
      </c>
      <c r="F103" s="39">
        <v>2</v>
      </c>
      <c r="G103" s="62" t="s">
        <v>719</v>
      </c>
      <c r="H103" s="40">
        <v>0</v>
      </c>
      <c r="I103" s="65" t="s">
        <v>67</v>
      </c>
      <c r="J103" s="66">
        <v>2</v>
      </c>
      <c r="K103" s="20" t="s">
        <v>719</v>
      </c>
      <c r="L103" s="67">
        <v>1</v>
      </c>
      <c r="M103" s="65" t="s">
        <v>69</v>
      </c>
      <c r="N103" s="65" t="s">
        <v>70</v>
      </c>
      <c r="O103" s="65" t="s">
        <v>177</v>
      </c>
      <c r="P103" s="65" t="s">
        <v>178</v>
      </c>
      <c r="Q103" s="68" t="s">
        <v>720</v>
      </c>
      <c r="R103" s="62" t="s">
        <v>723</v>
      </c>
      <c r="S103" s="62" t="s">
        <v>390</v>
      </c>
      <c r="T103" s="24"/>
      <c r="U103" s="44">
        <v>39</v>
      </c>
      <c r="V103" s="44">
        <v>2</v>
      </c>
      <c r="W103" s="44">
        <v>1</v>
      </c>
      <c r="X103" s="69">
        <v>5</v>
      </c>
      <c r="Y103" s="70">
        <v>0.4</v>
      </c>
      <c r="Z103" s="44">
        <v>2</v>
      </c>
      <c r="AA103" s="44">
        <v>5</v>
      </c>
      <c r="AB103" s="44">
        <v>13</v>
      </c>
      <c r="AC103" s="44">
        <v>27</v>
      </c>
      <c r="AD103" s="44">
        <v>3</v>
      </c>
      <c r="AE103" s="44">
        <v>0</v>
      </c>
      <c r="AF103" s="44">
        <v>12</v>
      </c>
      <c r="AG103" s="44">
        <v>0</v>
      </c>
      <c r="AH103" s="44">
        <v>2</v>
      </c>
      <c r="AI103" s="44">
        <v>0</v>
      </c>
      <c r="AJ103" s="44">
        <v>0</v>
      </c>
      <c r="AK103" s="44">
        <v>0</v>
      </c>
      <c r="AL103" s="44">
        <v>14</v>
      </c>
      <c r="AM103" s="44">
        <v>0</v>
      </c>
      <c r="AN103" s="28">
        <v>14</v>
      </c>
      <c r="AO103" s="34">
        <v>2.8</v>
      </c>
      <c r="AP103" s="34">
        <v>7</v>
      </c>
      <c r="AQ103" s="34">
        <v>14</v>
      </c>
      <c r="AR103" s="34">
        <v>0</v>
      </c>
      <c r="AS103" s="34">
        <v>0</v>
      </c>
      <c r="AT103" s="34">
        <v>0</v>
      </c>
      <c r="AU103" s="30">
        <v>2.8</v>
      </c>
      <c r="AV103" s="30">
        <v>0.35</v>
      </c>
      <c r="AW103" s="31">
        <v>7</v>
      </c>
      <c r="AX103" s="34">
        <v>14</v>
      </c>
      <c r="AY103" s="34">
        <v>2.5</v>
      </c>
      <c r="AZ103" s="33">
        <v>1</v>
      </c>
      <c r="BA103" s="71">
        <v>1</v>
      </c>
      <c r="BB103" s="34">
        <v>2.5</v>
      </c>
      <c r="BC103" s="62" t="s">
        <v>725</v>
      </c>
      <c r="BD103" s="74" t="s">
        <v>248</v>
      </c>
      <c r="BE103" s="35" t="s">
        <v>417</v>
      </c>
      <c r="BF103" s="36">
        <v>54</v>
      </c>
      <c r="BG103" s="36">
        <v>203</v>
      </c>
      <c r="BH103" s="138" t="s">
        <v>418</v>
      </c>
      <c r="BI103" s="138" t="s">
        <v>419</v>
      </c>
      <c r="BJ103" s="36">
        <v>789</v>
      </c>
      <c r="BK103" s="36">
        <v>25</v>
      </c>
      <c r="BL103" s="37" t="b">
        <v>1</v>
      </c>
      <c r="BM103" s="34">
        <v>4.9429657794676805E-2</v>
      </c>
      <c r="BN103" s="38">
        <v>9.2592592592592587E-2</v>
      </c>
      <c r="BO103" t="str">
        <f t="shared" si="3"/>
        <v>2015</v>
      </c>
      <c r="BP103">
        <f t="shared" si="4"/>
        <v>0</v>
      </c>
      <c r="BQ103">
        <f t="shared" si="5"/>
        <v>2</v>
      </c>
    </row>
    <row r="104" spans="1:69" ht="18.75" customHeight="1" x14ac:dyDescent="0.35">
      <c r="A104" s="62" t="s">
        <v>461</v>
      </c>
      <c r="B104" s="62" t="s">
        <v>388</v>
      </c>
      <c r="C104" s="62" t="s">
        <v>718</v>
      </c>
      <c r="D104" s="62" t="s">
        <v>67</v>
      </c>
      <c r="E104" s="62" t="s">
        <v>66</v>
      </c>
      <c r="F104" s="62">
        <v>1</v>
      </c>
      <c r="G104" s="62" t="s">
        <v>719</v>
      </c>
      <c r="H104" s="64">
        <v>1</v>
      </c>
      <c r="I104" s="65" t="s">
        <v>389</v>
      </c>
      <c r="J104" s="66">
        <v>0</v>
      </c>
      <c r="K104" s="20" t="s">
        <v>67</v>
      </c>
      <c r="L104" s="67">
        <v>0</v>
      </c>
      <c r="M104" s="65" t="s">
        <v>69</v>
      </c>
      <c r="N104" s="65" t="s">
        <v>70</v>
      </c>
      <c r="O104" s="65" t="s">
        <v>177</v>
      </c>
      <c r="P104" s="65" t="s">
        <v>178</v>
      </c>
      <c r="Q104" s="68" t="s">
        <v>724</v>
      </c>
      <c r="R104" s="62" t="s">
        <v>723</v>
      </c>
      <c r="S104" s="62" t="s">
        <v>179</v>
      </c>
      <c r="T104" s="24"/>
      <c r="U104" s="72">
        <v>1227</v>
      </c>
      <c r="V104" s="72">
        <v>41</v>
      </c>
      <c r="W104" s="72">
        <v>4</v>
      </c>
      <c r="X104" s="69">
        <v>2</v>
      </c>
      <c r="Y104" s="70">
        <v>0.5</v>
      </c>
      <c r="Z104" s="72">
        <v>3</v>
      </c>
      <c r="AA104" s="72">
        <v>3</v>
      </c>
      <c r="AB104" s="72">
        <v>20</v>
      </c>
      <c r="AC104" s="72">
        <v>28</v>
      </c>
      <c r="AD104" s="72">
        <v>0</v>
      </c>
      <c r="AE104" s="72">
        <v>0</v>
      </c>
      <c r="AF104" s="72">
        <v>0</v>
      </c>
      <c r="AG104" s="72">
        <v>0</v>
      </c>
      <c r="AH104" s="72">
        <v>10</v>
      </c>
      <c r="AI104" s="72">
        <v>2</v>
      </c>
      <c r="AJ104" s="72">
        <v>12</v>
      </c>
      <c r="AK104" s="72">
        <v>0</v>
      </c>
      <c r="AL104" s="72">
        <v>10</v>
      </c>
      <c r="AM104" s="72">
        <v>14</v>
      </c>
      <c r="AN104" s="28">
        <v>24</v>
      </c>
      <c r="AO104" s="73">
        <v>5</v>
      </c>
      <c r="AP104" s="73">
        <v>0.24390243902438999</v>
      </c>
      <c r="AQ104" s="73">
        <v>2.5</v>
      </c>
      <c r="AR104" s="73">
        <v>7</v>
      </c>
      <c r="AS104" s="73">
        <v>0.34146341463414598</v>
      </c>
      <c r="AT104" s="73">
        <v>3.5</v>
      </c>
      <c r="AU104" s="30">
        <v>12</v>
      </c>
      <c r="AV104" s="30">
        <v>1.9543973941368076E-2</v>
      </c>
      <c r="AW104" s="31">
        <v>0.585365853658536</v>
      </c>
      <c r="AX104" s="73">
        <v>6</v>
      </c>
      <c r="AY104" s="73">
        <v>1</v>
      </c>
      <c r="AZ104" s="33">
        <v>0.41666666666666669</v>
      </c>
      <c r="BA104" s="71">
        <v>2.4390243902439025E-2</v>
      </c>
      <c r="BB104" s="34">
        <v>4.878048780487805E-2</v>
      </c>
      <c r="BC104" s="62" t="s">
        <v>66</v>
      </c>
      <c r="BD104" s="74" t="s">
        <v>248</v>
      </c>
      <c r="BE104" s="35" t="s">
        <v>461</v>
      </c>
      <c r="BF104" s="36">
        <v>127</v>
      </c>
      <c r="BG104" s="36">
        <v>245</v>
      </c>
      <c r="BH104" s="138" t="s">
        <v>462</v>
      </c>
      <c r="BI104" s="138" t="s">
        <v>463</v>
      </c>
      <c r="BJ104" s="36">
        <v>1715</v>
      </c>
      <c r="BK104" s="36">
        <v>56</v>
      </c>
      <c r="BL104" s="37" t="b">
        <v>1</v>
      </c>
      <c r="BM104" s="34">
        <v>0.71545189504373174</v>
      </c>
      <c r="BN104" s="38">
        <v>1.5748031496062992E-2</v>
      </c>
      <c r="BO104" t="str">
        <f t="shared" si="3"/>
        <v>2018</v>
      </c>
      <c r="BP104">
        <f t="shared" si="4"/>
        <v>3</v>
      </c>
      <c r="BQ104">
        <f t="shared" si="5"/>
        <v>4</v>
      </c>
    </row>
    <row r="105" spans="1:69" ht="18.75" customHeight="1" x14ac:dyDescent="0.35">
      <c r="A105" s="62" t="s">
        <v>435</v>
      </c>
      <c r="B105" s="63" t="s">
        <v>388</v>
      </c>
      <c r="C105" s="62" t="s">
        <v>717</v>
      </c>
      <c r="D105" s="62" t="s">
        <v>727</v>
      </c>
      <c r="E105" s="62" t="s">
        <v>241</v>
      </c>
      <c r="F105" s="79">
        <v>3</v>
      </c>
      <c r="G105" s="62" t="s">
        <v>719</v>
      </c>
      <c r="H105" s="64">
        <v>0</v>
      </c>
      <c r="I105" s="65" t="s">
        <v>67</v>
      </c>
      <c r="J105" s="64">
        <v>3</v>
      </c>
      <c r="K105" s="62" t="s">
        <v>719</v>
      </c>
      <c r="L105" s="67">
        <v>1</v>
      </c>
      <c r="M105" s="65" t="s">
        <v>69</v>
      </c>
      <c r="N105" s="65" t="s">
        <v>70</v>
      </c>
      <c r="O105" s="65" t="s">
        <v>177</v>
      </c>
      <c r="P105" s="65" t="s">
        <v>178</v>
      </c>
      <c r="Q105" s="68" t="s">
        <v>720</v>
      </c>
      <c r="R105" s="62" t="s">
        <v>723</v>
      </c>
      <c r="S105" s="62" t="s">
        <v>179</v>
      </c>
      <c r="T105" s="75"/>
      <c r="U105" s="62">
        <v>226</v>
      </c>
      <c r="V105" s="62">
        <v>8</v>
      </c>
      <c r="W105" s="62">
        <v>1</v>
      </c>
      <c r="X105" s="69">
        <v>4</v>
      </c>
      <c r="Y105" s="70">
        <v>0.75</v>
      </c>
      <c r="Z105" s="62">
        <v>5</v>
      </c>
      <c r="AA105" s="62">
        <v>7</v>
      </c>
      <c r="AB105" s="62">
        <v>24</v>
      </c>
      <c r="AC105" s="62">
        <v>33</v>
      </c>
      <c r="AD105" s="62">
        <v>4</v>
      </c>
      <c r="AE105" s="62">
        <v>2</v>
      </c>
      <c r="AF105" s="62">
        <v>15</v>
      </c>
      <c r="AG105" s="62">
        <v>6</v>
      </c>
      <c r="AH105" s="62">
        <v>1</v>
      </c>
      <c r="AI105" s="62">
        <v>1</v>
      </c>
      <c r="AJ105" s="62">
        <v>0</v>
      </c>
      <c r="AK105" s="62">
        <v>0</v>
      </c>
      <c r="AL105" s="62">
        <v>16</v>
      </c>
      <c r="AM105" s="62">
        <v>7</v>
      </c>
      <c r="AN105" s="28">
        <v>23</v>
      </c>
      <c r="AO105" s="67">
        <v>4</v>
      </c>
      <c r="AP105" s="67">
        <v>2</v>
      </c>
      <c r="AQ105" s="67">
        <v>16</v>
      </c>
      <c r="AR105" s="67">
        <v>1.75</v>
      </c>
      <c r="AS105" s="67">
        <v>0.875</v>
      </c>
      <c r="AT105" s="67">
        <v>7</v>
      </c>
      <c r="AU105" s="30">
        <v>5.75</v>
      </c>
      <c r="AV105" s="30">
        <v>0.1013215859030837</v>
      </c>
      <c r="AW105" s="80">
        <v>2.875</v>
      </c>
      <c r="AX105" s="67">
        <v>23</v>
      </c>
      <c r="AY105" s="67">
        <v>1.4</v>
      </c>
      <c r="AZ105" s="76">
        <v>0.69565217391304346</v>
      </c>
      <c r="BA105" s="71">
        <v>0.375</v>
      </c>
      <c r="BB105" s="67">
        <v>0.5</v>
      </c>
      <c r="BC105" s="62" t="s">
        <v>298</v>
      </c>
      <c r="BD105" s="62" t="s">
        <v>180</v>
      </c>
      <c r="BE105" s="35" t="s">
        <v>435</v>
      </c>
      <c r="BF105" s="36">
        <v>102</v>
      </c>
      <c r="BG105" s="36">
        <v>344</v>
      </c>
      <c r="BH105" s="138" t="s">
        <v>436</v>
      </c>
      <c r="BI105" s="138" t="s">
        <v>437</v>
      </c>
      <c r="BJ105" s="36">
        <v>365</v>
      </c>
      <c r="BK105" s="36">
        <v>12</v>
      </c>
      <c r="BL105" s="37" t="b">
        <v>1</v>
      </c>
      <c r="BM105" s="34">
        <v>0.61917808219178083</v>
      </c>
      <c r="BN105" s="38">
        <v>3.9215686274509803E-2</v>
      </c>
      <c r="BO105" t="str">
        <f t="shared" si="3"/>
        <v>2013</v>
      </c>
      <c r="BP105">
        <f t="shared" si="4"/>
        <v>0</v>
      </c>
      <c r="BQ105">
        <f t="shared" si="5"/>
        <v>1</v>
      </c>
    </row>
    <row r="106" spans="1:69" ht="18.75" customHeight="1" x14ac:dyDescent="0.35">
      <c r="A106" s="62" t="s">
        <v>420</v>
      </c>
      <c r="B106" s="62" t="s">
        <v>388</v>
      </c>
      <c r="C106" s="62" t="s">
        <v>717</v>
      </c>
      <c r="D106" s="62" t="s">
        <v>722</v>
      </c>
      <c r="E106" s="62" t="s">
        <v>66</v>
      </c>
      <c r="F106" s="39">
        <v>1</v>
      </c>
      <c r="G106" s="62" t="s">
        <v>719</v>
      </c>
      <c r="H106" s="40">
        <v>0</v>
      </c>
      <c r="I106" s="65" t="s">
        <v>67</v>
      </c>
      <c r="J106" s="66">
        <v>1</v>
      </c>
      <c r="K106" s="20" t="s">
        <v>719</v>
      </c>
      <c r="L106" s="67">
        <v>1</v>
      </c>
      <c r="M106" s="65" t="s">
        <v>69</v>
      </c>
      <c r="N106" s="65" t="s">
        <v>70</v>
      </c>
      <c r="O106" s="65" t="s">
        <v>177</v>
      </c>
      <c r="P106" s="65" t="s">
        <v>178</v>
      </c>
      <c r="Q106" s="68" t="s">
        <v>720</v>
      </c>
      <c r="R106" s="62" t="s">
        <v>723</v>
      </c>
      <c r="S106" s="62" t="s">
        <v>179</v>
      </c>
      <c r="T106" s="24"/>
      <c r="U106" s="72">
        <v>40</v>
      </c>
      <c r="V106" s="72">
        <v>2</v>
      </c>
      <c r="W106" s="72">
        <v>1</v>
      </c>
      <c r="X106" s="69">
        <v>2</v>
      </c>
      <c r="Y106" s="70">
        <v>0.5</v>
      </c>
      <c r="Z106" s="72">
        <v>1</v>
      </c>
      <c r="AA106" s="72">
        <v>1</v>
      </c>
      <c r="AB106" s="72">
        <v>6</v>
      </c>
      <c r="AC106" s="72">
        <v>7</v>
      </c>
      <c r="AD106" s="72">
        <v>1</v>
      </c>
      <c r="AE106" s="72">
        <v>1</v>
      </c>
      <c r="AF106" s="72">
        <v>7</v>
      </c>
      <c r="AG106" s="72">
        <v>6</v>
      </c>
      <c r="AH106" s="72">
        <v>0</v>
      </c>
      <c r="AI106" s="72">
        <v>0</v>
      </c>
      <c r="AJ106" s="72">
        <v>0</v>
      </c>
      <c r="AK106" s="72">
        <v>0</v>
      </c>
      <c r="AL106" s="72">
        <v>7</v>
      </c>
      <c r="AM106" s="72">
        <v>6</v>
      </c>
      <c r="AN106" s="28">
        <v>13</v>
      </c>
      <c r="AO106" s="73">
        <v>3.5</v>
      </c>
      <c r="AP106" s="73">
        <v>3.5</v>
      </c>
      <c r="AQ106" s="73">
        <v>7</v>
      </c>
      <c r="AR106" s="73">
        <v>3</v>
      </c>
      <c r="AS106" s="73">
        <v>3</v>
      </c>
      <c r="AT106" s="73">
        <v>6</v>
      </c>
      <c r="AU106" s="30">
        <v>6.5</v>
      </c>
      <c r="AV106" s="30">
        <v>0.31707317073170732</v>
      </c>
      <c r="AW106" s="31">
        <v>6.5</v>
      </c>
      <c r="AX106" s="73">
        <v>13</v>
      </c>
      <c r="AY106" s="73">
        <v>1</v>
      </c>
      <c r="AZ106" s="33">
        <v>0.53846153846153844</v>
      </c>
      <c r="BA106" s="71">
        <v>0.5</v>
      </c>
      <c r="BB106" s="34">
        <v>1</v>
      </c>
      <c r="BC106" s="62" t="s">
        <v>66</v>
      </c>
      <c r="BD106" s="74" t="s">
        <v>248</v>
      </c>
      <c r="BE106" s="35" t="s">
        <v>420</v>
      </c>
      <c r="BF106" s="36">
        <v>86</v>
      </c>
      <c r="BG106" s="36">
        <v>264</v>
      </c>
      <c r="BH106" s="138" t="s">
        <v>421</v>
      </c>
      <c r="BI106" s="138" t="s">
        <v>422</v>
      </c>
      <c r="BJ106" s="36">
        <v>1705</v>
      </c>
      <c r="BK106" s="36">
        <v>56</v>
      </c>
      <c r="BL106" s="37" t="b">
        <v>1</v>
      </c>
      <c r="BM106" s="34">
        <v>2.3460410557184751E-2</v>
      </c>
      <c r="BN106" s="38">
        <v>2.3255813953488372E-2</v>
      </c>
      <c r="BO106" t="str">
        <f t="shared" si="3"/>
        <v>2016</v>
      </c>
      <c r="BP106">
        <f t="shared" si="4"/>
        <v>0</v>
      </c>
      <c r="BQ106">
        <f t="shared" si="5"/>
        <v>4</v>
      </c>
    </row>
    <row r="107" spans="1:69" ht="18.75" customHeight="1" x14ac:dyDescent="0.35">
      <c r="A107" s="62" t="s">
        <v>445</v>
      </c>
      <c r="B107" s="63" t="s">
        <v>388</v>
      </c>
      <c r="C107" s="62" t="s">
        <v>468</v>
      </c>
      <c r="D107" s="62" t="s">
        <v>722</v>
      </c>
      <c r="E107" s="62" t="s">
        <v>297</v>
      </c>
      <c r="F107" s="82">
        <v>3</v>
      </c>
      <c r="G107" s="83" t="s">
        <v>719</v>
      </c>
      <c r="H107" s="52">
        <v>3</v>
      </c>
      <c r="I107" s="65" t="s">
        <v>446</v>
      </c>
      <c r="J107" s="66">
        <v>0</v>
      </c>
      <c r="K107" s="62" t="s">
        <v>67</v>
      </c>
      <c r="L107" s="67">
        <v>0</v>
      </c>
      <c r="M107" s="65" t="s">
        <v>69</v>
      </c>
      <c r="N107" s="65" t="s">
        <v>70</v>
      </c>
      <c r="O107" s="65" t="s">
        <v>71</v>
      </c>
      <c r="P107" s="65" t="s">
        <v>178</v>
      </c>
      <c r="Q107" s="68" t="s">
        <v>730</v>
      </c>
      <c r="R107" s="62" t="s">
        <v>727</v>
      </c>
      <c r="S107" s="62" t="s">
        <v>179</v>
      </c>
      <c r="U107" s="62">
        <v>383</v>
      </c>
      <c r="V107" s="62">
        <v>13</v>
      </c>
      <c r="W107" s="62">
        <v>2</v>
      </c>
      <c r="X107" s="69">
        <v>4</v>
      </c>
      <c r="Y107" s="70">
        <v>0.75</v>
      </c>
      <c r="Z107" s="62">
        <v>5</v>
      </c>
      <c r="AA107" s="62">
        <v>5</v>
      </c>
      <c r="AB107" s="62">
        <v>40</v>
      </c>
      <c r="AC107" s="62">
        <v>45</v>
      </c>
      <c r="AD107" s="62">
        <v>1</v>
      </c>
      <c r="AE107" s="62">
        <v>1</v>
      </c>
      <c r="AF107" s="62">
        <v>12</v>
      </c>
      <c r="AG107" s="62">
        <v>12</v>
      </c>
      <c r="AH107" s="62">
        <v>9</v>
      </c>
      <c r="AI107" s="62">
        <v>4</v>
      </c>
      <c r="AJ107" s="62">
        <v>17</v>
      </c>
      <c r="AK107" s="62">
        <v>0</v>
      </c>
      <c r="AL107" s="62">
        <v>21</v>
      </c>
      <c r="AM107" s="62">
        <v>33</v>
      </c>
      <c r="AN107" s="28">
        <v>54</v>
      </c>
      <c r="AO107" s="67">
        <v>5.25</v>
      </c>
      <c r="AP107" s="67">
        <v>1.6153846153846101</v>
      </c>
      <c r="AQ107" s="67">
        <v>10.5</v>
      </c>
      <c r="AR107" s="67">
        <v>8.25</v>
      </c>
      <c r="AS107" s="67">
        <v>2.5384615384615299</v>
      </c>
      <c r="AT107" s="67">
        <v>16.5</v>
      </c>
      <c r="AU107" s="30">
        <v>13.5</v>
      </c>
      <c r="AV107" s="30">
        <v>0.140625</v>
      </c>
      <c r="AW107" s="80">
        <v>4.1538461538461497</v>
      </c>
      <c r="AX107" s="67">
        <v>27</v>
      </c>
      <c r="AY107" s="67">
        <v>1</v>
      </c>
      <c r="AZ107" s="76">
        <v>0.3888888888888889</v>
      </c>
      <c r="BA107" s="71">
        <v>0.23076923076923078</v>
      </c>
      <c r="BB107" s="67">
        <v>0.30769230769230771</v>
      </c>
      <c r="BC107" s="62" t="s">
        <v>66</v>
      </c>
      <c r="BD107" s="74" t="s">
        <v>67</v>
      </c>
      <c r="BE107" s="35" t="s">
        <v>445</v>
      </c>
      <c r="BF107" s="36">
        <v>62</v>
      </c>
      <c r="BG107" s="36">
        <v>374</v>
      </c>
      <c r="BH107" s="138" t="s">
        <v>447</v>
      </c>
      <c r="BI107" s="138" t="s">
        <v>448</v>
      </c>
      <c r="BJ107" s="36">
        <v>1179</v>
      </c>
      <c r="BK107" s="36">
        <v>38</v>
      </c>
      <c r="BL107" s="37" t="b">
        <v>1</v>
      </c>
      <c r="BM107" s="34">
        <v>0.3248515691263783</v>
      </c>
      <c r="BN107" s="38">
        <v>6.4516129032258063E-2</v>
      </c>
      <c r="BO107" t="str">
        <f t="shared" si="3"/>
        <v>2018</v>
      </c>
      <c r="BP107">
        <f t="shared" si="4"/>
        <v>1</v>
      </c>
      <c r="BQ107">
        <f t="shared" si="5"/>
        <v>3</v>
      </c>
    </row>
    <row r="108" spans="1:69" ht="18.75" customHeight="1" x14ac:dyDescent="0.35">
      <c r="A108" s="62" t="s">
        <v>442</v>
      </c>
      <c r="B108" s="62" t="s">
        <v>388</v>
      </c>
      <c r="C108" s="62" t="s">
        <v>717</v>
      </c>
      <c r="D108" s="62" t="s">
        <v>722</v>
      </c>
      <c r="E108" s="62" t="s">
        <v>66</v>
      </c>
      <c r="F108" s="62">
        <v>1</v>
      </c>
      <c r="G108" s="62" t="s">
        <v>719</v>
      </c>
      <c r="H108" s="64">
        <v>1</v>
      </c>
      <c r="I108" s="65" t="s">
        <v>389</v>
      </c>
      <c r="J108" s="66">
        <v>0</v>
      </c>
      <c r="K108" s="20" t="s">
        <v>67</v>
      </c>
      <c r="L108" s="67">
        <v>0</v>
      </c>
      <c r="M108" s="65" t="s">
        <v>69</v>
      </c>
      <c r="N108" s="65" t="s">
        <v>70</v>
      </c>
      <c r="O108" s="65" t="s">
        <v>177</v>
      </c>
      <c r="P108" s="65" t="s">
        <v>178</v>
      </c>
      <c r="Q108" s="68" t="s">
        <v>724</v>
      </c>
      <c r="R108" s="62" t="s">
        <v>723</v>
      </c>
      <c r="S108" s="62" t="s">
        <v>179</v>
      </c>
      <c r="T108" s="24"/>
      <c r="U108" s="72">
        <v>292</v>
      </c>
      <c r="V108" s="72">
        <v>10</v>
      </c>
      <c r="W108" s="72">
        <v>1</v>
      </c>
      <c r="X108" s="69">
        <v>4</v>
      </c>
      <c r="Y108" s="70">
        <v>0.25</v>
      </c>
      <c r="Z108" s="72">
        <v>14</v>
      </c>
      <c r="AA108" s="72">
        <v>14</v>
      </c>
      <c r="AB108" s="72">
        <v>80</v>
      </c>
      <c r="AC108" s="72">
        <v>79</v>
      </c>
      <c r="AD108" s="72">
        <v>1</v>
      </c>
      <c r="AE108" s="72">
        <v>1</v>
      </c>
      <c r="AF108" s="72">
        <v>9</v>
      </c>
      <c r="AG108" s="72">
        <v>10</v>
      </c>
      <c r="AH108" s="72">
        <v>1</v>
      </c>
      <c r="AI108" s="72">
        <v>1</v>
      </c>
      <c r="AJ108" s="72">
        <v>1</v>
      </c>
      <c r="AK108" s="72">
        <v>0</v>
      </c>
      <c r="AL108" s="72">
        <v>10</v>
      </c>
      <c r="AM108" s="72">
        <v>12</v>
      </c>
      <c r="AN108" s="28">
        <v>22</v>
      </c>
      <c r="AO108" s="73">
        <v>2.5</v>
      </c>
      <c r="AP108" s="73">
        <v>1</v>
      </c>
      <c r="AQ108" s="73">
        <v>10</v>
      </c>
      <c r="AR108" s="73">
        <v>3</v>
      </c>
      <c r="AS108" s="73">
        <v>1.2</v>
      </c>
      <c r="AT108" s="73">
        <v>12</v>
      </c>
      <c r="AU108" s="30">
        <v>5.5</v>
      </c>
      <c r="AV108" s="30">
        <v>7.5085324232081918E-2</v>
      </c>
      <c r="AW108" s="31">
        <v>2.2000000000000002</v>
      </c>
      <c r="AX108" s="73">
        <v>22</v>
      </c>
      <c r="AY108" s="73">
        <v>1</v>
      </c>
      <c r="AZ108" s="33">
        <v>0.45454545454545453</v>
      </c>
      <c r="BA108" s="71">
        <v>0.1</v>
      </c>
      <c r="BB108" s="34">
        <v>0.4</v>
      </c>
      <c r="BC108" s="62" t="s">
        <v>66</v>
      </c>
      <c r="BD108" s="74" t="s">
        <v>248</v>
      </c>
      <c r="BE108" s="35" t="s">
        <v>442</v>
      </c>
      <c r="BF108" s="36">
        <v>87</v>
      </c>
      <c r="BG108" s="36">
        <v>2878</v>
      </c>
      <c r="BH108" s="138" t="s">
        <v>443</v>
      </c>
      <c r="BI108" s="138" t="s">
        <v>444</v>
      </c>
      <c r="BJ108" s="36">
        <v>1622</v>
      </c>
      <c r="BK108" s="36">
        <v>53</v>
      </c>
      <c r="BL108" s="37" t="b">
        <v>1</v>
      </c>
      <c r="BM108" s="34">
        <v>0.18002466091245375</v>
      </c>
      <c r="BN108" s="38">
        <v>4.5977011494252873E-2</v>
      </c>
      <c r="BO108" t="str">
        <f t="shared" si="3"/>
        <v>2017</v>
      </c>
      <c r="BP108">
        <f t="shared" si="4"/>
        <v>0</v>
      </c>
      <c r="BQ108">
        <f t="shared" si="5"/>
        <v>4</v>
      </c>
    </row>
    <row r="109" spans="1:69" ht="18.75" customHeight="1" x14ac:dyDescent="0.35">
      <c r="A109" s="62" t="s">
        <v>396</v>
      </c>
      <c r="B109" s="62" t="s">
        <v>388</v>
      </c>
      <c r="C109" s="62" t="s">
        <v>715</v>
      </c>
      <c r="D109" s="62" t="s">
        <v>723</v>
      </c>
      <c r="E109" s="62" t="s">
        <v>66</v>
      </c>
      <c r="F109" s="62">
        <v>1</v>
      </c>
      <c r="G109" s="62" t="s">
        <v>719</v>
      </c>
      <c r="H109" s="64">
        <v>1</v>
      </c>
      <c r="I109" s="65" t="s">
        <v>389</v>
      </c>
      <c r="J109" s="66">
        <v>0</v>
      </c>
      <c r="K109" s="20" t="s">
        <v>67</v>
      </c>
      <c r="L109" s="67">
        <v>0</v>
      </c>
      <c r="M109" s="65" t="s">
        <v>69</v>
      </c>
      <c r="N109" s="65" t="s">
        <v>70</v>
      </c>
      <c r="O109" s="65" t="s">
        <v>177</v>
      </c>
      <c r="P109" s="65" t="s">
        <v>178</v>
      </c>
      <c r="Q109" s="68" t="s">
        <v>724</v>
      </c>
      <c r="R109" s="62" t="s">
        <v>723</v>
      </c>
      <c r="S109" s="62" t="s">
        <v>179</v>
      </c>
      <c r="T109" s="24"/>
      <c r="U109" s="72">
        <v>9</v>
      </c>
      <c r="V109" s="72">
        <v>1</v>
      </c>
      <c r="W109" s="72">
        <v>1</v>
      </c>
      <c r="X109" s="69">
        <v>2</v>
      </c>
      <c r="Y109" s="70">
        <v>0.5</v>
      </c>
      <c r="Z109" s="72">
        <v>4</v>
      </c>
      <c r="AA109" s="72">
        <v>4</v>
      </c>
      <c r="AB109" s="72">
        <v>12</v>
      </c>
      <c r="AC109" s="72">
        <v>17</v>
      </c>
      <c r="AD109" s="72">
        <v>2</v>
      </c>
      <c r="AE109" s="72">
        <v>2</v>
      </c>
      <c r="AF109" s="72">
        <v>10</v>
      </c>
      <c r="AG109" s="72">
        <v>6</v>
      </c>
      <c r="AH109" s="72">
        <v>1</v>
      </c>
      <c r="AI109" s="72">
        <v>0</v>
      </c>
      <c r="AJ109" s="72">
        <v>2</v>
      </c>
      <c r="AK109" s="72">
        <v>0</v>
      </c>
      <c r="AL109" s="72">
        <v>11</v>
      </c>
      <c r="AM109" s="72">
        <v>8</v>
      </c>
      <c r="AN109" s="28">
        <v>19</v>
      </c>
      <c r="AO109" s="73">
        <v>5.5</v>
      </c>
      <c r="AP109" s="73">
        <v>11</v>
      </c>
      <c r="AQ109" s="73">
        <v>11</v>
      </c>
      <c r="AR109" s="73">
        <v>4</v>
      </c>
      <c r="AS109" s="73">
        <v>8</v>
      </c>
      <c r="AT109" s="73">
        <v>8</v>
      </c>
      <c r="AU109" s="30">
        <v>9.5</v>
      </c>
      <c r="AV109" s="30">
        <v>1.9</v>
      </c>
      <c r="AW109" s="31">
        <v>19</v>
      </c>
      <c r="AX109" s="73">
        <v>19</v>
      </c>
      <c r="AY109" s="73">
        <v>1</v>
      </c>
      <c r="AZ109" s="33">
        <v>0.57894736842105265</v>
      </c>
      <c r="BA109" s="71">
        <v>1</v>
      </c>
      <c r="BB109" s="34">
        <v>2</v>
      </c>
      <c r="BC109" s="62" t="s">
        <v>66</v>
      </c>
      <c r="BD109" s="74" t="s">
        <v>248</v>
      </c>
      <c r="BE109" s="35" t="s">
        <v>396</v>
      </c>
      <c r="BF109" s="36">
        <v>74</v>
      </c>
      <c r="BG109" s="36">
        <v>89</v>
      </c>
      <c r="BH109" s="138" t="s">
        <v>397</v>
      </c>
      <c r="BI109" s="138" t="s">
        <v>398</v>
      </c>
      <c r="BJ109" s="36">
        <v>862</v>
      </c>
      <c r="BK109" s="36">
        <v>28</v>
      </c>
      <c r="BL109" s="37" t="b">
        <v>1</v>
      </c>
      <c r="BM109" s="34">
        <v>1.0440835266821345E-2</v>
      </c>
      <c r="BN109" s="38">
        <v>2.7027027027027029E-2</v>
      </c>
      <c r="BO109" t="str">
        <f t="shared" si="3"/>
        <v>2017</v>
      </c>
      <c r="BP109">
        <f t="shared" si="4"/>
        <v>0</v>
      </c>
      <c r="BQ109">
        <f t="shared" si="5"/>
        <v>2</v>
      </c>
    </row>
    <row r="110" spans="1:69" ht="18.75" customHeight="1" x14ac:dyDescent="0.35">
      <c r="A110" s="62" t="s">
        <v>399</v>
      </c>
      <c r="B110" s="62" t="s">
        <v>388</v>
      </c>
      <c r="C110" s="62" t="s">
        <v>715</v>
      </c>
      <c r="D110" s="62" t="s">
        <v>723</v>
      </c>
      <c r="E110" s="62" t="s">
        <v>206</v>
      </c>
      <c r="F110" s="62">
        <v>1</v>
      </c>
      <c r="G110" s="62" t="s">
        <v>719</v>
      </c>
      <c r="H110" s="64">
        <v>1</v>
      </c>
      <c r="I110" s="65" t="s">
        <v>389</v>
      </c>
      <c r="J110" s="66">
        <v>0</v>
      </c>
      <c r="K110" s="20" t="s">
        <v>67</v>
      </c>
      <c r="L110" s="67">
        <v>0</v>
      </c>
      <c r="M110" s="65" t="s">
        <v>69</v>
      </c>
      <c r="N110" s="65" t="s">
        <v>70</v>
      </c>
      <c r="O110" s="65" t="s">
        <v>177</v>
      </c>
      <c r="P110" s="65" t="s">
        <v>178</v>
      </c>
      <c r="Q110" s="68" t="s">
        <v>724</v>
      </c>
      <c r="R110" s="62" t="s">
        <v>723</v>
      </c>
      <c r="S110" s="62" t="s">
        <v>179</v>
      </c>
      <c r="T110" s="24"/>
      <c r="U110" s="72">
        <v>9</v>
      </c>
      <c r="V110" s="72">
        <v>1</v>
      </c>
      <c r="W110" s="72">
        <v>1</v>
      </c>
      <c r="X110" s="69">
        <v>2</v>
      </c>
      <c r="Y110" s="70">
        <v>0.5</v>
      </c>
      <c r="Z110" s="72">
        <v>3</v>
      </c>
      <c r="AA110" s="72">
        <v>4</v>
      </c>
      <c r="AB110" s="72">
        <v>16</v>
      </c>
      <c r="AC110" s="72">
        <v>23</v>
      </c>
      <c r="AD110" s="72">
        <v>2</v>
      </c>
      <c r="AE110" s="72">
        <v>1</v>
      </c>
      <c r="AF110" s="72">
        <v>12</v>
      </c>
      <c r="AG110" s="72">
        <v>7</v>
      </c>
      <c r="AH110" s="72">
        <v>3</v>
      </c>
      <c r="AI110" s="72">
        <v>1</v>
      </c>
      <c r="AJ110" s="72">
        <v>1</v>
      </c>
      <c r="AK110" s="72">
        <v>0</v>
      </c>
      <c r="AL110" s="72">
        <v>15</v>
      </c>
      <c r="AM110" s="72">
        <v>9</v>
      </c>
      <c r="AN110" s="28">
        <v>24</v>
      </c>
      <c r="AO110" s="73">
        <v>7.5</v>
      </c>
      <c r="AP110" s="73">
        <v>15</v>
      </c>
      <c r="AQ110" s="73">
        <v>15</v>
      </c>
      <c r="AR110" s="73">
        <v>4.5</v>
      </c>
      <c r="AS110" s="73">
        <v>9</v>
      </c>
      <c r="AT110" s="73">
        <v>9</v>
      </c>
      <c r="AU110" s="30">
        <v>12</v>
      </c>
      <c r="AV110" s="30">
        <v>2.4</v>
      </c>
      <c r="AW110" s="31">
        <v>24</v>
      </c>
      <c r="AX110" s="73">
        <v>24</v>
      </c>
      <c r="AY110" s="73">
        <v>1.3333333333333299</v>
      </c>
      <c r="AZ110" s="33">
        <v>0.625</v>
      </c>
      <c r="BA110" s="71">
        <v>1</v>
      </c>
      <c r="BB110" s="34">
        <v>2</v>
      </c>
      <c r="BC110" s="62" t="s">
        <v>298</v>
      </c>
      <c r="BD110" s="74" t="s">
        <v>248</v>
      </c>
      <c r="BE110" s="35" t="s">
        <v>399</v>
      </c>
      <c r="BF110" s="36">
        <v>36</v>
      </c>
      <c r="BG110" s="36">
        <v>1029</v>
      </c>
      <c r="BH110" s="138" t="s">
        <v>400</v>
      </c>
      <c r="BI110" s="138" t="s">
        <v>401</v>
      </c>
      <c r="BJ110" s="36">
        <v>990</v>
      </c>
      <c r="BK110" s="36">
        <v>32</v>
      </c>
      <c r="BL110" s="37" t="b">
        <v>1</v>
      </c>
      <c r="BM110" s="34">
        <v>9.0909090909090905E-3</v>
      </c>
      <c r="BN110" s="38">
        <v>5.5555555555555552E-2</v>
      </c>
      <c r="BO110" t="str">
        <f t="shared" si="3"/>
        <v>2018</v>
      </c>
      <c r="BP110">
        <f t="shared" si="4"/>
        <v>0</v>
      </c>
      <c r="BQ110">
        <f t="shared" si="5"/>
        <v>2</v>
      </c>
    </row>
    <row r="111" spans="1:69" ht="18.75" customHeight="1" x14ac:dyDescent="0.35">
      <c r="A111" s="62" t="s">
        <v>455</v>
      </c>
      <c r="B111" s="62" t="s">
        <v>388</v>
      </c>
      <c r="C111" s="62" t="s">
        <v>468</v>
      </c>
      <c r="D111" s="62" t="s">
        <v>728</v>
      </c>
      <c r="E111" s="62" t="s">
        <v>245</v>
      </c>
      <c r="F111" s="62">
        <v>1</v>
      </c>
      <c r="G111" s="62" t="s">
        <v>719</v>
      </c>
      <c r="H111" s="64">
        <v>1</v>
      </c>
      <c r="I111" s="65" t="s">
        <v>389</v>
      </c>
      <c r="J111" s="66">
        <v>0</v>
      </c>
      <c r="K111" s="20" t="s">
        <v>67</v>
      </c>
      <c r="L111" s="67">
        <v>0</v>
      </c>
      <c r="M111" s="65" t="s">
        <v>69</v>
      </c>
      <c r="N111" s="65" t="s">
        <v>70</v>
      </c>
      <c r="O111" s="65" t="s">
        <v>177</v>
      </c>
      <c r="P111" s="65" t="s">
        <v>178</v>
      </c>
      <c r="Q111" s="68" t="s">
        <v>724</v>
      </c>
      <c r="R111" s="62" t="s">
        <v>728</v>
      </c>
      <c r="S111" s="62" t="s">
        <v>246</v>
      </c>
      <c r="T111" s="24"/>
      <c r="U111" s="44">
        <v>594</v>
      </c>
      <c r="V111" s="44">
        <v>20</v>
      </c>
      <c r="W111" s="44">
        <v>2</v>
      </c>
      <c r="X111" s="69">
        <v>9</v>
      </c>
      <c r="Y111" s="70">
        <v>0.1111111111111111</v>
      </c>
      <c r="Z111" s="44">
        <v>47</v>
      </c>
      <c r="AA111" s="44">
        <v>4</v>
      </c>
      <c r="AB111" s="44">
        <v>362</v>
      </c>
      <c r="AC111" s="44">
        <v>28</v>
      </c>
      <c r="AD111" s="44">
        <v>2</v>
      </c>
      <c r="AE111" s="44">
        <v>45</v>
      </c>
      <c r="AF111" s="44">
        <v>17</v>
      </c>
      <c r="AG111" s="44">
        <v>348</v>
      </c>
      <c r="AH111" s="44">
        <v>5</v>
      </c>
      <c r="AI111" s="44">
        <v>8</v>
      </c>
      <c r="AJ111" s="44">
        <v>5</v>
      </c>
      <c r="AK111" s="44">
        <v>0</v>
      </c>
      <c r="AL111" s="44">
        <v>22</v>
      </c>
      <c r="AM111" s="44">
        <v>361</v>
      </c>
      <c r="AN111" s="28">
        <v>383</v>
      </c>
      <c r="AO111" s="34">
        <v>2.4444444444444402</v>
      </c>
      <c r="AP111" s="34">
        <v>1.1000000000000001</v>
      </c>
      <c r="AQ111" s="34">
        <v>11</v>
      </c>
      <c r="AR111" s="34">
        <v>40.1111111111111</v>
      </c>
      <c r="AS111" s="34">
        <v>18.05</v>
      </c>
      <c r="AT111" s="34">
        <v>180.5</v>
      </c>
      <c r="AU111" s="30">
        <v>42.5555555555555</v>
      </c>
      <c r="AV111" s="30">
        <v>0.64369747899159668</v>
      </c>
      <c r="AW111" s="31">
        <v>19.149999999999999</v>
      </c>
      <c r="AX111" s="34">
        <v>191.5</v>
      </c>
      <c r="AY111" s="34">
        <v>8.5106382978723402E-2</v>
      </c>
      <c r="AZ111" s="33">
        <v>5.7441253263707574E-2</v>
      </c>
      <c r="BA111" s="71">
        <v>0.05</v>
      </c>
      <c r="BB111" s="34">
        <v>0.45</v>
      </c>
      <c r="BC111" s="62" t="s">
        <v>731</v>
      </c>
      <c r="BD111" s="62" t="s">
        <v>67</v>
      </c>
      <c r="BE111" s="35" t="s">
        <v>455</v>
      </c>
      <c r="BF111" s="36">
        <v>31566</v>
      </c>
      <c r="BG111" s="36">
        <v>123703</v>
      </c>
      <c r="BH111" s="138" t="s">
        <v>456</v>
      </c>
      <c r="BI111" s="138" t="s">
        <v>457</v>
      </c>
      <c r="BJ111" s="36">
        <v>3229</v>
      </c>
      <c r="BK111" s="36">
        <v>106</v>
      </c>
      <c r="BL111" s="37" t="b">
        <v>1</v>
      </c>
      <c r="BM111" s="34">
        <v>0.18395788169711985</v>
      </c>
      <c r="BN111" s="38">
        <v>2.8511689792815053E-4</v>
      </c>
      <c r="BO111" t="str">
        <f t="shared" si="3"/>
        <v>2019</v>
      </c>
      <c r="BP111">
        <f t="shared" si="4"/>
        <v>1</v>
      </c>
      <c r="BQ111">
        <f t="shared" si="5"/>
        <v>8</v>
      </c>
    </row>
    <row r="112" spans="1:69" ht="18.75" customHeight="1" x14ac:dyDescent="0.35">
      <c r="A112" s="62" t="s">
        <v>411</v>
      </c>
      <c r="B112" s="63" t="s">
        <v>388</v>
      </c>
      <c r="C112" s="62" t="s">
        <v>717</v>
      </c>
      <c r="D112" s="62" t="s">
        <v>723</v>
      </c>
      <c r="E112" s="62" t="s">
        <v>241</v>
      </c>
      <c r="F112" s="62">
        <v>2</v>
      </c>
      <c r="G112" s="62" t="s">
        <v>719</v>
      </c>
      <c r="H112" s="64">
        <v>1</v>
      </c>
      <c r="I112" s="65" t="s">
        <v>389</v>
      </c>
      <c r="J112" s="66">
        <v>1</v>
      </c>
      <c r="K112" s="20" t="s">
        <v>719</v>
      </c>
      <c r="L112" s="67">
        <v>0.5</v>
      </c>
      <c r="M112" s="65" t="s">
        <v>69</v>
      </c>
      <c r="N112" s="65" t="s">
        <v>70</v>
      </c>
      <c r="O112" s="65" t="s">
        <v>177</v>
      </c>
      <c r="P112" s="65" t="s">
        <v>178</v>
      </c>
      <c r="Q112" s="68" t="s">
        <v>726</v>
      </c>
      <c r="R112" s="62" t="s">
        <v>723</v>
      </c>
      <c r="S112" s="62" t="s">
        <v>179</v>
      </c>
      <c r="T112" s="24"/>
      <c r="U112" s="44">
        <v>30</v>
      </c>
      <c r="V112" s="44">
        <v>1</v>
      </c>
      <c r="W112" s="44">
        <v>1</v>
      </c>
      <c r="X112" s="69">
        <v>8</v>
      </c>
      <c r="Y112" s="70">
        <v>0.25</v>
      </c>
      <c r="Z112" s="44">
        <v>6</v>
      </c>
      <c r="AA112" s="44">
        <v>7</v>
      </c>
      <c r="AB112" s="44">
        <v>26</v>
      </c>
      <c r="AC112" s="44">
        <v>29</v>
      </c>
      <c r="AD112" s="44">
        <v>2</v>
      </c>
      <c r="AE112" s="44">
        <v>1</v>
      </c>
      <c r="AF112" s="44">
        <v>10</v>
      </c>
      <c r="AG112" s="44">
        <v>5</v>
      </c>
      <c r="AH112" s="44">
        <v>0</v>
      </c>
      <c r="AI112" s="44">
        <v>2</v>
      </c>
      <c r="AJ112" s="44">
        <v>2</v>
      </c>
      <c r="AK112" s="44">
        <v>0</v>
      </c>
      <c r="AL112" s="44">
        <v>10</v>
      </c>
      <c r="AM112" s="44">
        <v>9</v>
      </c>
      <c r="AN112" s="28">
        <v>19</v>
      </c>
      <c r="AO112" s="34">
        <v>1.25</v>
      </c>
      <c r="AP112" s="34">
        <v>10</v>
      </c>
      <c r="AQ112" s="34">
        <v>10</v>
      </c>
      <c r="AR112" s="34">
        <v>1.125</v>
      </c>
      <c r="AS112" s="34">
        <v>9</v>
      </c>
      <c r="AT112" s="34">
        <v>9</v>
      </c>
      <c r="AU112" s="30">
        <v>2.375</v>
      </c>
      <c r="AV112" s="30">
        <v>0.61290322580645162</v>
      </c>
      <c r="AW112" s="31">
        <v>19</v>
      </c>
      <c r="AX112" s="34">
        <v>19</v>
      </c>
      <c r="AY112" s="34">
        <v>1.1666666666666601</v>
      </c>
      <c r="AZ112" s="33">
        <v>0.52631578947368418</v>
      </c>
      <c r="BA112" s="71">
        <v>2</v>
      </c>
      <c r="BB112" s="34">
        <v>8</v>
      </c>
      <c r="BC112" s="62" t="s">
        <v>298</v>
      </c>
      <c r="BD112" s="62" t="s">
        <v>248</v>
      </c>
      <c r="BE112" s="35" t="s">
        <v>411</v>
      </c>
      <c r="BF112" s="36">
        <v>159</v>
      </c>
      <c r="BG112" s="36">
        <v>848</v>
      </c>
      <c r="BH112" s="138" t="s">
        <v>412</v>
      </c>
      <c r="BI112" s="138" t="s">
        <v>413</v>
      </c>
      <c r="BJ112" s="36">
        <v>41</v>
      </c>
      <c r="BK112" s="36">
        <v>1</v>
      </c>
      <c r="BL112" s="37" t="b">
        <v>1</v>
      </c>
      <c r="BM112" s="34">
        <v>0.73170731707317072</v>
      </c>
      <c r="BN112" s="38">
        <v>5.0314465408805034E-2</v>
      </c>
      <c r="BO112" t="str">
        <f t="shared" si="3"/>
        <v>2014</v>
      </c>
      <c r="BP112">
        <f t="shared" si="4"/>
        <v>0</v>
      </c>
      <c r="BQ112">
        <f t="shared" si="5"/>
        <v>0</v>
      </c>
    </row>
    <row r="113" spans="1:69" ht="18.75" customHeight="1" x14ac:dyDescent="0.35">
      <c r="A113" s="62" t="s">
        <v>452</v>
      </c>
      <c r="B113" s="63" t="s">
        <v>388</v>
      </c>
      <c r="C113" s="62" t="s">
        <v>468</v>
      </c>
      <c r="D113" s="62" t="s">
        <v>722</v>
      </c>
      <c r="E113" s="62" t="s">
        <v>237</v>
      </c>
      <c r="F113" s="79">
        <v>3</v>
      </c>
      <c r="G113" s="62" t="s">
        <v>719</v>
      </c>
      <c r="H113" s="64">
        <v>0</v>
      </c>
      <c r="I113" s="65" t="s">
        <v>67</v>
      </c>
      <c r="J113" s="66">
        <v>3</v>
      </c>
      <c r="K113" s="62" t="s">
        <v>719</v>
      </c>
      <c r="L113" s="67">
        <v>1</v>
      </c>
      <c r="M113" s="65" t="s">
        <v>69</v>
      </c>
      <c r="N113" s="65" t="s">
        <v>70</v>
      </c>
      <c r="O113" s="65" t="s">
        <v>177</v>
      </c>
      <c r="P113" s="65" t="s">
        <v>178</v>
      </c>
      <c r="Q113" s="68" t="s">
        <v>720</v>
      </c>
      <c r="R113" s="62" t="s">
        <v>723</v>
      </c>
      <c r="S113" s="62" t="s">
        <v>179</v>
      </c>
      <c r="T113" s="75"/>
      <c r="U113" s="62">
        <v>554</v>
      </c>
      <c r="V113" s="62">
        <v>19</v>
      </c>
      <c r="W113" s="62">
        <v>2</v>
      </c>
      <c r="X113" s="69">
        <v>6</v>
      </c>
      <c r="Y113" s="70">
        <v>0.5</v>
      </c>
      <c r="Z113" s="62">
        <v>1</v>
      </c>
      <c r="AA113" s="62">
        <v>2</v>
      </c>
      <c r="AB113" s="62">
        <v>7</v>
      </c>
      <c r="AC113" s="62">
        <v>14</v>
      </c>
      <c r="AD113" s="62">
        <v>1</v>
      </c>
      <c r="AE113" s="62">
        <v>0</v>
      </c>
      <c r="AF113" s="62">
        <v>3</v>
      </c>
      <c r="AG113" s="62">
        <v>0</v>
      </c>
      <c r="AH113" s="62">
        <v>4</v>
      </c>
      <c r="AI113" s="62">
        <v>0</v>
      </c>
      <c r="AJ113" s="62">
        <v>1</v>
      </c>
      <c r="AK113" s="62">
        <v>3</v>
      </c>
      <c r="AL113" s="62">
        <v>7</v>
      </c>
      <c r="AM113" s="62">
        <v>4</v>
      </c>
      <c r="AN113" s="28">
        <v>11</v>
      </c>
      <c r="AO113" s="67">
        <v>1.1666666666666601</v>
      </c>
      <c r="AP113" s="67">
        <v>0.36842105263157798</v>
      </c>
      <c r="AQ113" s="67">
        <v>3.5</v>
      </c>
      <c r="AR113" s="67">
        <v>0.66666666666666596</v>
      </c>
      <c r="AS113" s="67">
        <v>0.21052631578947301</v>
      </c>
      <c r="AT113" s="67">
        <v>2</v>
      </c>
      <c r="AU113" s="30">
        <v>1.8333333333333299</v>
      </c>
      <c r="AV113" s="30">
        <v>1.9819819819819819E-2</v>
      </c>
      <c r="AW113" s="80">
        <v>0.57894736842105199</v>
      </c>
      <c r="AX113" s="67">
        <v>5.5</v>
      </c>
      <c r="AY113" s="67">
        <v>2</v>
      </c>
      <c r="AZ113" s="76">
        <v>0.63636363636363635</v>
      </c>
      <c r="BA113" s="71">
        <v>0.15789473684210525</v>
      </c>
      <c r="BB113" s="67">
        <v>0.31578947368421051</v>
      </c>
      <c r="BC113" s="62" t="s">
        <v>298</v>
      </c>
      <c r="BD113" s="62" t="s">
        <v>180</v>
      </c>
      <c r="BE113" s="35" t="s">
        <v>452</v>
      </c>
      <c r="BF113" s="36">
        <v>140</v>
      </c>
      <c r="BG113" s="36">
        <v>266</v>
      </c>
      <c r="BH113" s="138" t="s">
        <v>453</v>
      </c>
      <c r="BI113" s="138" t="s">
        <v>454</v>
      </c>
      <c r="BJ113" s="36">
        <v>695</v>
      </c>
      <c r="BK113" s="36">
        <v>22</v>
      </c>
      <c r="BL113" s="37" t="b">
        <v>1</v>
      </c>
      <c r="BM113" s="34">
        <v>0.7971223021582734</v>
      </c>
      <c r="BN113" s="38">
        <v>4.2857142857142858E-2</v>
      </c>
      <c r="BO113" t="str">
        <f t="shared" si="3"/>
        <v>2015</v>
      </c>
      <c r="BP113">
        <f t="shared" si="4"/>
        <v>1</v>
      </c>
      <c r="BQ113">
        <f t="shared" si="5"/>
        <v>1</v>
      </c>
    </row>
    <row r="114" spans="1:69" ht="18.75" customHeight="1" x14ac:dyDescent="0.35">
      <c r="A114" s="62" t="s">
        <v>402</v>
      </c>
      <c r="B114" s="62" t="s">
        <v>388</v>
      </c>
      <c r="C114" s="62" t="s">
        <v>717</v>
      </c>
      <c r="D114" s="62" t="s">
        <v>722</v>
      </c>
      <c r="E114" s="62" t="s">
        <v>258</v>
      </c>
      <c r="F114" s="39">
        <v>2</v>
      </c>
      <c r="G114" s="62" t="s">
        <v>719</v>
      </c>
      <c r="H114" s="40">
        <v>0</v>
      </c>
      <c r="I114" s="65" t="s">
        <v>67</v>
      </c>
      <c r="J114" s="64">
        <v>2</v>
      </c>
      <c r="K114" s="20" t="s">
        <v>719</v>
      </c>
      <c r="L114" s="67">
        <v>1</v>
      </c>
      <c r="M114" s="65" t="s">
        <v>69</v>
      </c>
      <c r="N114" s="65" t="s">
        <v>70</v>
      </c>
      <c r="O114" s="65" t="s">
        <v>177</v>
      </c>
      <c r="P114" s="65" t="s">
        <v>178</v>
      </c>
      <c r="Q114" s="68" t="s">
        <v>720</v>
      </c>
      <c r="R114" s="62" t="s">
        <v>723</v>
      </c>
      <c r="S114" s="62" t="s">
        <v>281</v>
      </c>
      <c r="T114" s="75"/>
      <c r="U114" s="62">
        <v>17</v>
      </c>
      <c r="V114" s="44">
        <v>1</v>
      </c>
      <c r="W114" s="44">
        <v>1</v>
      </c>
      <c r="X114" s="69">
        <v>3</v>
      </c>
      <c r="Y114" s="70">
        <v>0.66666666666666663</v>
      </c>
      <c r="Z114" s="44">
        <v>4</v>
      </c>
      <c r="AA114" s="44">
        <v>6</v>
      </c>
      <c r="AB114" s="44">
        <v>35</v>
      </c>
      <c r="AC114" s="44">
        <v>45</v>
      </c>
      <c r="AD114" s="62">
        <v>2</v>
      </c>
      <c r="AE114" s="62">
        <v>0</v>
      </c>
      <c r="AF114" s="62">
        <v>10</v>
      </c>
      <c r="AG114" s="62">
        <v>0</v>
      </c>
      <c r="AH114" s="62">
        <v>0</v>
      </c>
      <c r="AI114" s="62">
        <v>0</v>
      </c>
      <c r="AJ114" s="62">
        <v>1</v>
      </c>
      <c r="AK114" s="62">
        <v>0</v>
      </c>
      <c r="AL114" s="62">
        <v>10</v>
      </c>
      <c r="AM114" s="62">
        <v>1</v>
      </c>
      <c r="AN114" s="28">
        <v>11</v>
      </c>
      <c r="AO114" s="67">
        <v>3.3333333333333299</v>
      </c>
      <c r="AP114" s="67">
        <v>10</v>
      </c>
      <c r="AQ114" s="67">
        <v>10</v>
      </c>
      <c r="AR114" s="67">
        <v>0.33333333333333298</v>
      </c>
      <c r="AS114" s="67">
        <v>1</v>
      </c>
      <c r="AT114" s="67">
        <v>1</v>
      </c>
      <c r="AU114" s="30">
        <v>3.6666666666666599</v>
      </c>
      <c r="AV114" s="30">
        <v>0.61111111111111116</v>
      </c>
      <c r="AW114" s="28">
        <v>11</v>
      </c>
      <c r="AX114" s="67">
        <v>11</v>
      </c>
      <c r="AY114" s="67">
        <v>1.5</v>
      </c>
      <c r="AZ114" s="76">
        <v>0.90909090909090906</v>
      </c>
      <c r="BA114" s="71">
        <v>2</v>
      </c>
      <c r="BB114" s="67">
        <v>3</v>
      </c>
      <c r="BC114" s="62" t="s">
        <v>298</v>
      </c>
      <c r="BD114" s="62" t="s">
        <v>180</v>
      </c>
      <c r="BE114" s="35" t="s">
        <v>402</v>
      </c>
      <c r="BF114" s="36">
        <v>55</v>
      </c>
      <c r="BG114" s="36">
        <v>581</v>
      </c>
      <c r="BH114" s="138" t="s">
        <v>403</v>
      </c>
      <c r="BI114" s="138" t="s">
        <v>404</v>
      </c>
      <c r="BJ114" s="36">
        <v>427</v>
      </c>
      <c r="BK114" s="36">
        <v>13</v>
      </c>
      <c r="BL114" s="37" t="b">
        <v>1</v>
      </c>
      <c r="BM114" s="34">
        <v>3.9812646370023422E-2</v>
      </c>
      <c r="BN114" s="38">
        <v>5.4545454545454543E-2</v>
      </c>
      <c r="BO114" t="str">
        <f t="shared" si="3"/>
        <v>2016</v>
      </c>
      <c r="BP114">
        <f t="shared" si="4"/>
        <v>0</v>
      </c>
      <c r="BQ114">
        <f t="shared" si="5"/>
        <v>1</v>
      </c>
    </row>
    <row r="115" spans="1:69" ht="18.75" customHeight="1" x14ac:dyDescent="0.35">
      <c r="A115" s="62" t="s">
        <v>414</v>
      </c>
      <c r="B115" s="63" t="s">
        <v>388</v>
      </c>
      <c r="C115" s="62" t="s">
        <v>717</v>
      </c>
      <c r="D115" s="62" t="s">
        <v>723</v>
      </c>
      <c r="E115" s="62" t="s">
        <v>206</v>
      </c>
      <c r="F115" s="62">
        <v>1</v>
      </c>
      <c r="G115" s="62" t="s">
        <v>719</v>
      </c>
      <c r="H115" s="64">
        <v>1</v>
      </c>
      <c r="I115" s="65" t="s">
        <v>389</v>
      </c>
      <c r="J115" s="66">
        <v>0</v>
      </c>
      <c r="K115" s="20" t="s">
        <v>67</v>
      </c>
      <c r="L115" s="67">
        <v>0</v>
      </c>
      <c r="M115" s="65" t="s">
        <v>69</v>
      </c>
      <c r="N115" s="65" t="s">
        <v>70</v>
      </c>
      <c r="O115" s="65" t="s">
        <v>177</v>
      </c>
      <c r="P115" s="65" t="s">
        <v>178</v>
      </c>
      <c r="Q115" s="68" t="s">
        <v>724</v>
      </c>
      <c r="R115" s="62" t="s">
        <v>727</v>
      </c>
      <c r="S115" s="62" t="s">
        <v>281</v>
      </c>
      <c r="T115" s="24"/>
      <c r="U115" s="44">
        <v>35</v>
      </c>
      <c r="V115" s="44">
        <v>2</v>
      </c>
      <c r="W115" s="44">
        <v>1</v>
      </c>
      <c r="X115" s="69">
        <v>3</v>
      </c>
      <c r="Y115" s="70">
        <v>0.33333333333333331</v>
      </c>
      <c r="Z115" s="44">
        <v>3</v>
      </c>
      <c r="AA115" s="44">
        <v>5</v>
      </c>
      <c r="AB115" s="44">
        <v>30</v>
      </c>
      <c r="AC115" s="44">
        <v>53</v>
      </c>
      <c r="AD115" s="44">
        <v>3</v>
      </c>
      <c r="AE115" s="44">
        <v>1</v>
      </c>
      <c r="AF115" s="44">
        <v>31</v>
      </c>
      <c r="AG115" s="44">
        <v>8</v>
      </c>
      <c r="AH115" s="44">
        <v>0</v>
      </c>
      <c r="AI115" s="44">
        <v>0</v>
      </c>
      <c r="AJ115" s="44">
        <v>0</v>
      </c>
      <c r="AK115" s="44">
        <v>0</v>
      </c>
      <c r="AL115" s="44">
        <v>31</v>
      </c>
      <c r="AM115" s="44">
        <v>8</v>
      </c>
      <c r="AN115" s="28">
        <v>39</v>
      </c>
      <c r="AO115" s="34">
        <v>10.3333333333333</v>
      </c>
      <c r="AP115" s="34">
        <v>15.5</v>
      </c>
      <c r="AQ115" s="34">
        <v>31</v>
      </c>
      <c r="AR115" s="34">
        <v>2.6666666666666599</v>
      </c>
      <c r="AS115" s="34">
        <v>4</v>
      </c>
      <c r="AT115" s="34">
        <v>8</v>
      </c>
      <c r="AU115" s="30">
        <v>13</v>
      </c>
      <c r="AV115" s="30">
        <v>1.0833333333333333</v>
      </c>
      <c r="AW115" s="31">
        <v>19.5</v>
      </c>
      <c r="AX115" s="34">
        <v>39</v>
      </c>
      <c r="AY115" s="34">
        <v>1.6666666666666601</v>
      </c>
      <c r="AZ115" s="33">
        <v>0.79487179487179482</v>
      </c>
      <c r="BA115" s="71">
        <v>0.5</v>
      </c>
      <c r="BB115" s="34">
        <v>1.5</v>
      </c>
      <c r="BC115" s="62" t="s">
        <v>298</v>
      </c>
      <c r="BD115" s="62" t="s">
        <v>67</v>
      </c>
      <c r="BE115" s="35" t="s">
        <v>414</v>
      </c>
      <c r="BF115" s="36">
        <v>54</v>
      </c>
      <c r="BG115" s="36">
        <v>2054</v>
      </c>
      <c r="BH115" s="138" t="s">
        <v>415</v>
      </c>
      <c r="BI115" s="138" t="s">
        <v>416</v>
      </c>
      <c r="BJ115" s="36">
        <v>222</v>
      </c>
      <c r="BK115" s="36">
        <v>7</v>
      </c>
      <c r="BL115" s="37" t="b">
        <v>1</v>
      </c>
      <c r="BM115" s="34">
        <v>0.15765765765765766</v>
      </c>
      <c r="BN115" s="38">
        <v>5.5555555555555552E-2</v>
      </c>
      <c r="BO115" t="str">
        <f t="shared" si="3"/>
        <v>2016</v>
      </c>
      <c r="BP115">
        <f t="shared" si="4"/>
        <v>0</v>
      </c>
      <c r="BQ115">
        <f t="shared" si="5"/>
        <v>0</v>
      </c>
    </row>
    <row r="116" spans="1:69" ht="18.75" customHeight="1" x14ac:dyDescent="0.35">
      <c r="A116" s="62" t="s">
        <v>423</v>
      </c>
      <c r="B116" s="63" t="s">
        <v>388</v>
      </c>
      <c r="C116" s="62" t="s">
        <v>717</v>
      </c>
      <c r="D116" s="62" t="s">
        <v>722</v>
      </c>
      <c r="E116" s="62" t="s">
        <v>237</v>
      </c>
      <c r="F116" s="62">
        <v>1</v>
      </c>
      <c r="G116" s="62" t="s">
        <v>719</v>
      </c>
      <c r="H116" s="64">
        <v>1</v>
      </c>
      <c r="I116" s="65" t="s">
        <v>389</v>
      </c>
      <c r="J116" s="66">
        <v>0</v>
      </c>
      <c r="K116" s="20" t="s">
        <v>67</v>
      </c>
      <c r="L116" s="67">
        <v>0</v>
      </c>
      <c r="M116" s="65" t="s">
        <v>69</v>
      </c>
      <c r="N116" s="65" t="s">
        <v>70</v>
      </c>
      <c r="O116" s="65" t="s">
        <v>177</v>
      </c>
      <c r="P116" s="65" t="s">
        <v>178</v>
      </c>
      <c r="Q116" s="68" t="s">
        <v>724</v>
      </c>
      <c r="R116" s="62" t="s">
        <v>723</v>
      </c>
      <c r="S116" s="62" t="s">
        <v>179</v>
      </c>
      <c r="T116" s="24"/>
      <c r="U116" s="44">
        <v>42</v>
      </c>
      <c r="V116" s="44">
        <v>2</v>
      </c>
      <c r="W116" s="44">
        <v>1</v>
      </c>
      <c r="X116" s="69">
        <v>3</v>
      </c>
      <c r="Y116" s="70">
        <v>0.33333333333333331</v>
      </c>
      <c r="Z116" s="44">
        <v>9</v>
      </c>
      <c r="AA116" s="44">
        <v>11</v>
      </c>
      <c r="AB116" s="44">
        <v>43</v>
      </c>
      <c r="AC116" s="44">
        <v>58</v>
      </c>
      <c r="AD116" s="44">
        <v>2</v>
      </c>
      <c r="AE116" s="44">
        <v>0</v>
      </c>
      <c r="AF116" s="44">
        <v>8</v>
      </c>
      <c r="AG116" s="44">
        <v>0</v>
      </c>
      <c r="AH116" s="44">
        <v>7</v>
      </c>
      <c r="AI116" s="44">
        <v>0</v>
      </c>
      <c r="AJ116" s="44">
        <v>6</v>
      </c>
      <c r="AK116" s="44">
        <v>0</v>
      </c>
      <c r="AL116" s="44">
        <v>15</v>
      </c>
      <c r="AM116" s="44">
        <v>6</v>
      </c>
      <c r="AN116" s="28">
        <v>21</v>
      </c>
      <c r="AO116" s="34">
        <v>5</v>
      </c>
      <c r="AP116" s="34">
        <v>7.5</v>
      </c>
      <c r="AQ116" s="34">
        <v>15</v>
      </c>
      <c r="AR116" s="34">
        <v>2</v>
      </c>
      <c r="AS116" s="34">
        <v>3</v>
      </c>
      <c r="AT116" s="34">
        <v>6</v>
      </c>
      <c r="AU116" s="30">
        <v>7</v>
      </c>
      <c r="AV116" s="30">
        <v>0.48837209302325579</v>
      </c>
      <c r="AW116" s="31">
        <v>10.5</v>
      </c>
      <c r="AX116" s="34">
        <v>21</v>
      </c>
      <c r="AY116" s="34">
        <v>1.2222222222222201</v>
      </c>
      <c r="AZ116" s="33">
        <v>0.7142857142857143</v>
      </c>
      <c r="BA116" s="71">
        <v>0.5</v>
      </c>
      <c r="BB116" s="34">
        <v>1.5</v>
      </c>
      <c r="BC116" s="62" t="s">
        <v>298</v>
      </c>
      <c r="BD116" s="62" t="s">
        <v>248</v>
      </c>
      <c r="BE116" s="35" t="s">
        <v>423</v>
      </c>
      <c r="BF116" s="36">
        <v>569</v>
      </c>
      <c r="BG116" s="36">
        <v>2060</v>
      </c>
      <c r="BH116" s="138" t="s">
        <v>424</v>
      </c>
      <c r="BI116" s="138" t="s">
        <v>425</v>
      </c>
      <c r="BJ116" s="36">
        <v>385</v>
      </c>
      <c r="BK116" s="36">
        <v>12</v>
      </c>
      <c r="BL116" s="37" t="b">
        <v>1</v>
      </c>
      <c r="BM116" s="34">
        <v>0.10909090909090909</v>
      </c>
      <c r="BN116" s="38">
        <v>5.272407732864675E-3</v>
      </c>
      <c r="BO116" t="str">
        <f t="shared" si="3"/>
        <v>2016</v>
      </c>
      <c r="BP116">
        <f t="shared" si="4"/>
        <v>0</v>
      </c>
      <c r="BQ116">
        <f t="shared" si="5"/>
        <v>1</v>
      </c>
    </row>
    <row r="117" spans="1:69" ht="18.75" customHeight="1" x14ac:dyDescent="0.35">
      <c r="A117" s="62" t="s">
        <v>426</v>
      </c>
      <c r="B117" s="62" t="s">
        <v>388</v>
      </c>
      <c r="C117" s="62" t="s">
        <v>717</v>
      </c>
      <c r="D117" s="62" t="s">
        <v>67</v>
      </c>
      <c r="E117" s="62" t="s">
        <v>66</v>
      </c>
      <c r="F117" s="39">
        <v>1</v>
      </c>
      <c r="G117" s="62" t="s">
        <v>719</v>
      </c>
      <c r="H117" s="40">
        <v>0</v>
      </c>
      <c r="I117" s="65" t="s">
        <v>67</v>
      </c>
      <c r="J117" s="66">
        <v>1</v>
      </c>
      <c r="K117" s="20" t="s">
        <v>719</v>
      </c>
      <c r="L117" s="67">
        <v>1</v>
      </c>
      <c r="M117" s="65" t="s">
        <v>69</v>
      </c>
      <c r="N117" s="65" t="s">
        <v>70</v>
      </c>
      <c r="O117" s="65" t="s">
        <v>177</v>
      </c>
      <c r="P117" s="65" t="s">
        <v>178</v>
      </c>
      <c r="Q117" s="68" t="s">
        <v>720</v>
      </c>
      <c r="R117" s="62" t="s">
        <v>723</v>
      </c>
      <c r="S117" s="62" t="s">
        <v>179</v>
      </c>
      <c r="T117" s="24" t="s">
        <v>247</v>
      </c>
      <c r="U117" s="72">
        <v>46</v>
      </c>
      <c r="V117" s="72">
        <v>2</v>
      </c>
      <c r="W117" s="72">
        <v>1</v>
      </c>
      <c r="X117" s="69">
        <v>4</v>
      </c>
      <c r="Y117" s="70">
        <v>0.25</v>
      </c>
      <c r="Z117" s="72">
        <v>9</v>
      </c>
      <c r="AA117" s="72">
        <v>9</v>
      </c>
      <c r="AB117" s="72">
        <v>54</v>
      </c>
      <c r="AC117" s="72">
        <v>57</v>
      </c>
      <c r="AD117" s="72">
        <v>0</v>
      </c>
      <c r="AE117" s="72">
        <v>0</v>
      </c>
      <c r="AF117" s="72">
        <v>0</v>
      </c>
      <c r="AG117" s="72">
        <v>0</v>
      </c>
      <c r="AH117" s="72">
        <v>4</v>
      </c>
      <c r="AI117" s="72">
        <v>1</v>
      </c>
      <c r="AJ117" s="72">
        <v>6</v>
      </c>
      <c r="AK117" s="72">
        <v>0</v>
      </c>
      <c r="AL117" s="72">
        <v>4</v>
      </c>
      <c r="AM117" s="72">
        <v>7</v>
      </c>
      <c r="AN117" s="28">
        <v>11</v>
      </c>
      <c r="AO117" s="73">
        <v>1</v>
      </c>
      <c r="AP117" s="73">
        <v>2</v>
      </c>
      <c r="AQ117" s="73">
        <v>4</v>
      </c>
      <c r="AR117" s="73">
        <v>1.75</v>
      </c>
      <c r="AS117" s="73">
        <v>3.5</v>
      </c>
      <c r="AT117" s="73">
        <v>7</v>
      </c>
      <c r="AU117" s="30">
        <v>2.75</v>
      </c>
      <c r="AV117" s="30">
        <v>0.23404255319148937</v>
      </c>
      <c r="AW117" s="31">
        <v>5.5</v>
      </c>
      <c r="AX117" s="73">
        <v>11</v>
      </c>
      <c r="AY117" s="73">
        <v>1</v>
      </c>
      <c r="AZ117" s="33">
        <v>0.36363636363636365</v>
      </c>
      <c r="BA117" s="71">
        <v>0.5</v>
      </c>
      <c r="BB117" s="34">
        <v>2</v>
      </c>
      <c r="BC117" s="62" t="s">
        <v>66</v>
      </c>
      <c r="BD117" s="74" t="s">
        <v>248</v>
      </c>
      <c r="BE117" s="35" t="s">
        <v>426</v>
      </c>
      <c r="BF117" s="36">
        <v>67</v>
      </c>
      <c r="BG117" s="36">
        <v>628</v>
      </c>
      <c r="BH117" s="138" t="s">
        <v>427</v>
      </c>
      <c r="BI117" s="138" t="s">
        <v>428</v>
      </c>
      <c r="BJ117" s="36">
        <v>348</v>
      </c>
      <c r="BK117" s="36">
        <v>11</v>
      </c>
      <c r="BL117" s="37" t="b">
        <v>1</v>
      </c>
      <c r="BM117" s="34">
        <v>0.13218390804597702</v>
      </c>
      <c r="BN117" s="38">
        <v>5.9701492537313432E-2</v>
      </c>
      <c r="BO117" t="str">
        <f t="shared" si="3"/>
        <v>2015</v>
      </c>
      <c r="BP117">
        <f t="shared" si="4"/>
        <v>0</v>
      </c>
      <c r="BQ117">
        <f t="shared" si="5"/>
        <v>0</v>
      </c>
    </row>
    <row r="118" spans="1:69" ht="18.75" customHeight="1" x14ac:dyDescent="0.35">
      <c r="A118" s="62" t="s">
        <v>408</v>
      </c>
      <c r="B118" s="62" t="s">
        <v>388</v>
      </c>
      <c r="C118" s="62" t="s">
        <v>717</v>
      </c>
      <c r="D118" s="62" t="s">
        <v>728</v>
      </c>
      <c r="E118" s="62" t="s">
        <v>66</v>
      </c>
      <c r="F118" s="62">
        <v>2</v>
      </c>
      <c r="G118" s="62" t="s">
        <v>719</v>
      </c>
      <c r="H118" s="64">
        <v>1</v>
      </c>
      <c r="I118" s="65" t="s">
        <v>389</v>
      </c>
      <c r="J118" s="66">
        <v>1</v>
      </c>
      <c r="K118" s="20" t="s">
        <v>719</v>
      </c>
      <c r="L118" s="67">
        <v>0.5</v>
      </c>
      <c r="M118" s="65" t="s">
        <v>69</v>
      </c>
      <c r="N118" s="65" t="s">
        <v>70</v>
      </c>
      <c r="O118" s="65" t="s">
        <v>177</v>
      </c>
      <c r="P118" s="65" t="s">
        <v>178</v>
      </c>
      <c r="Q118" s="68" t="s">
        <v>726</v>
      </c>
      <c r="R118" s="62" t="s">
        <v>728</v>
      </c>
      <c r="S118" s="62" t="s">
        <v>179</v>
      </c>
      <c r="T118" s="24"/>
      <c r="U118" s="44">
        <v>29</v>
      </c>
      <c r="V118" s="44">
        <v>1</v>
      </c>
      <c r="W118" s="44">
        <v>1</v>
      </c>
      <c r="X118" s="69">
        <v>6</v>
      </c>
      <c r="Y118" s="70">
        <v>0.33333333333333331</v>
      </c>
      <c r="Z118" s="44">
        <v>20</v>
      </c>
      <c r="AA118" s="44">
        <v>18</v>
      </c>
      <c r="AB118" s="44">
        <v>71</v>
      </c>
      <c r="AC118" s="44">
        <v>58</v>
      </c>
      <c r="AD118" s="44">
        <v>18</v>
      </c>
      <c r="AE118" s="44">
        <v>20</v>
      </c>
      <c r="AF118" s="44">
        <v>58</v>
      </c>
      <c r="AG118" s="44">
        <v>74</v>
      </c>
      <c r="AH118" s="44">
        <v>4</v>
      </c>
      <c r="AI118" s="44">
        <v>1</v>
      </c>
      <c r="AJ118" s="44">
        <v>0</v>
      </c>
      <c r="AK118" s="44">
        <v>0</v>
      </c>
      <c r="AL118" s="44">
        <v>62</v>
      </c>
      <c r="AM118" s="44">
        <v>75</v>
      </c>
      <c r="AN118" s="28">
        <v>137</v>
      </c>
      <c r="AO118" s="34">
        <v>10.3333333333333</v>
      </c>
      <c r="AP118" s="34">
        <v>62</v>
      </c>
      <c r="AQ118" s="34">
        <v>62</v>
      </c>
      <c r="AR118" s="34">
        <v>12.5</v>
      </c>
      <c r="AS118" s="34">
        <v>75</v>
      </c>
      <c r="AT118" s="34">
        <v>75</v>
      </c>
      <c r="AU118" s="30">
        <v>22.8333333333333</v>
      </c>
      <c r="AV118" s="30">
        <v>4.5666666666666664</v>
      </c>
      <c r="AW118" s="31">
        <v>137</v>
      </c>
      <c r="AX118" s="34">
        <v>137</v>
      </c>
      <c r="AY118" s="34">
        <v>0.9</v>
      </c>
      <c r="AZ118" s="33">
        <v>0.45255474452554745</v>
      </c>
      <c r="BA118" s="71">
        <v>2</v>
      </c>
      <c r="BB118" s="34">
        <v>6</v>
      </c>
      <c r="BC118" s="62" t="s">
        <v>298</v>
      </c>
      <c r="BD118" s="74" t="s">
        <v>248</v>
      </c>
      <c r="BE118" s="35" t="s">
        <v>408</v>
      </c>
      <c r="BF118" s="36">
        <v>160</v>
      </c>
      <c r="BG118" s="36">
        <v>224</v>
      </c>
      <c r="BH118" s="138" t="s">
        <v>409</v>
      </c>
      <c r="BI118" s="138" t="s">
        <v>410</v>
      </c>
      <c r="BJ118" s="36">
        <v>120</v>
      </c>
      <c r="BK118" s="36">
        <v>3</v>
      </c>
      <c r="BL118" s="37" t="b">
        <v>1</v>
      </c>
      <c r="BM118" s="34">
        <v>0.24166666666666667</v>
      </c>
      <c r="BN118" s="38">
        <v>3.7499999999999999E-2</v>
      </c>
      <c r="BO118" t="str">
        <f t="shared" si="3"/>
        <v>2017</v>
      </c>
      <c r="BP118">
        <f t="shared" si="4"/>
        <v>0</v>
      </c>
      <c r="BQ118">
        <f t="shared" si="5"/>
        <v>0</v>
      </c>
    </row>
    <row r="119" spans="1:69" ht="18.75" customHeight="1" x14ac:dyDescent="0.35">
      <c r="A119" s="62" t="s">
        <v>387</v>
      </c>
      <c r="B119" s="63" t="s">
        <v>388</v>
      </c>
      <c r="C119" s="63" t="s">
        <v>715</v>
      </c>
      <c r="D119" s="62" t="s">
        <v>723</v>
      </c>
      <c r="E119" s="62" t="s">
        <v>206</v>
      </c>
      <c r="F119" s="62">
        <v>1</v>
      </c>
      <c r="G119" s="62" t="s">
        <v>719</v>
      </c>
      <c r="H119" s="64">
        <v>1</v>
      </c>
      <c r="I119" s="65" t="s">
        <v>389</v>
      </c>
      <c r="J119" s="66">
        <v>0</v>
      </c>
      <c r="K119" s="20" t="s">
        <v>67</v>
      </c>
      <c r="L119" s="67">
        <v>0</v>
      </c>
      <c r="M119" s="65" t="s">
        <v>69</v>
      </c>
      <c r="N119" s="65" t="s">
        <v>70</v>
      </c>
      <c r="O119" s="65" t="s">
        <v>177</v>
      </c>
      <c r="P119" s="65" t="s">
        <v>178</v>
      </c>
      <c r="Q119" s="68" t="s">
        <v>724</v>
      </c>
      <c r="R119" s="62" t="s">
        <v>723</v>
      </c>
      <c r="S119" s="63" t="s">
        <v>390</v>
      </c>
      <c r="T119" s="24"/>
      <c r="U119" s="44">
        <v>2</v>
      </c>
      <c r="V119" s="44">
        <v>1</v>
      </c>
      <c r="W119" s="44">
        <v>1</v>
      </c>
      <c r="X119" s="69">
        <v>2</v>
      </c>
      <c r="Y119" s="70">
        <v>0.5</v>
      </c>
      <c r="Z119" s="44">
        <v>1</v>
      </c>
      <c r="AA119" s="44">
        <v>5</v>
      </c>
      <c r="AB119" s="44">
        <v>6</v>
      </c>
      <c r="AC119" s="44">
        <v>23</v>
      </c>
      <c r="AD119" s="44">
        <v>4</v>
      </c>
      <c r="AE119" s="44">
        <v>0</v>
      </c>
      <c r="AF119" s="44">
        <v>16</v>
      </c>
      <c r="AG119" s="44">
        <v>0</v>
      </c>
      <c r="AH119" s="44">
        <v>1</v>
      </c>
      <c r="AI119" s="44">
        <v>0</v>
      </c>
      <c r="AJ119" s="44">
        <v>0</v>
      </c>
      <c r="AK119" s="44">
        <v>0</v>
      </c>
      <c r="AL119" s="44">
        <v>17</v>
      </c>
      <c r="AM119" s="44">
        <v>0</v>
      </c>
      <c r="AN119" s="28">
        <v>17</v>
      </c>
      <c r="AO119" s="34">
        <v>8.5</v>
      </c>
      <c r="AP119" s="34">
        <v>17</v>
      </c>
      <c r="AQ119" s="34">
        <v>17</v>
      </c>
      <c r="AR119" s="34">
        <v>0</v>
      </c>
      <c r="AS119" s="34">
        <v>0</v>
      </c>
      <c r="AT119" s="34">
        <v>0</v>
      </c>
      <c r="AU119" s="30">
        <v>8.5</v>
      </c>
      <c r="AV119" s="30">
        <v>5.666666666666667</v>
      </c>
      <c r="AW119" s="31">
        <v>17</v>
      </c>
      <c r="AX119" s="34">
        <v>17</v>
      </c>
      <c r="AY119" s="34">
        <v>5</v>
      </c>
      <c r="AZ119" s="33">
        <v>1</v>
      </c>
      <c r="BA119" s="71">
        <v>1</v>
      </c>
      <c r="BB119" s="34">
        <v>2</v>
      </c>
      <c r="BC119" s="62" t="s">
        <v>725</v>
      </c>
      <c r="BD119" s="63" t="s">
        <v>67</v>
      </c>
      <c r="BE119" s="35" t="s">
        <v>387</v>
      </c>
      <c r="BF119" s="36">
        <v>146</v>
      </c>
      <c r="BG119" s="36">
        <v>1217</v>
      </c>
      <c r="BH119" s="138" t="s">
        <v>391</v>
      </c>
      <c r="BI119" s="138" t="s">
        <v>392</v>
      </c>
      <c r="BJ119" s="36">
        <v>173</v>
      </c>
      <c r="BK119" s="36">
        <v>5</v>
      </c>
      <c r="BL119" s="37" t="b">
        <v>1</v>
      </c>
      <c r="BM119" s="34">
        <v>1.1560693641618497E-2</v>
      </c>
      <c r="BN119" s="38">
        <v>1.3698630136986301E-2</v>
      </c>
      <c r="BO119" t="str">
        <f t="shared" si="3"/>
        <v>2015</v>
      </c>
      <c r="BP119">
        <f t="shared" si="4"/>
        <v>0</v>
      </c>
      <c r="BQ119">
        <f t="shared" si="5"/>
        <v>0</v>
      </c>
    </row>
    <row r="120" spans="1:69" ht="18.75" customHeight="1" x14ac:dyDescent="0.35">
      <c r="A120" s="62" t="s">
        <v>432</v>
      </c>
      <c r="B120" s="63" t="s">
        <v>388</v>
      </c>
      <c r="C120" s="62" t="s">
        <v>717</v>
      </c>
      <c r="D120" s="62" t="s">
        <v>67</v>
      </c>
      <c r="E120" s="62" t="s">
        <v>66</v>
      </c>
      <c r="F120" s="62">
        <v>3</v>
      </c>
      <c r="G120" s="62" t="s">
        <v>719</v>
      </c>
      <c r="H120" s="64">
        <v>1</v>
      </c>
      <c r="I120" s="65" t="s">
        <v>389</v>
      </c>
      <c r="J120" s="66">
        <v>2</v>
      </c>
      <c r="K120" s="20" t="s">
        <v>719</v>
      </c>
      <c r="L120" s="67">
        <v>0.66666666666666663</v>
      </c>
      <c r="M120" s="65" t="s">
        <v>69</v>
      </c>
      <c r="N120" s="65" t="s">
        <v>70</v>
      </c>
      <c r="O120" s="65" t="s">
        <v>177</v>
      </c>
      <c r="P120" s="65" t="s">
        <v>178</v>
      </c>
      <c r="Q120" s="68" t="s">
        <v>726</v>
      </c>
      <c r="R120" s="62" t="s">
        <v>727</v>
      </c>
      <c r="S120" s="62" t="s">
        <v>246</v>
      </c>
      <c r="T120" s="24"/>
      <c r="U120" s="44">
        <v>177</v>
      </c>
      <c r="V120" s="44">
        <v>6</v>
      </c>
      <c r="W120" s="44">
        <v>1</v>
      </c>
      <c r="X120" s="69">
        <v>4</v>
      </c>
      <c r="Y120" s="70">
        <v>0.75</v>
      </c>
      <c r="Z120" s="44">
        <v>9</v>
      </c>
      <c r="AA120" s="44">
        <v>9</v>
      </c>
      <c r="AB120" s="44">
        <v>77</v>
      </c>
      <c r="AC120" s="44">
        <v>80</v>
      </c>
      <c r="AD120" s="44">
        <v>0</v>
      </c>
      <c r="AE120" s="44">
        <v>0</v>
      </c>
      <c r="AF120" s="44">
        <v>0</v>
      </c>
      <c r="AG120" s="44">
        <v>0</v>
      </c>
      <c r="AH120" s="44">
        <v>3</v>
      </c>
      <c r="AI120" s="44">
        <v>0</v>
      </c>
      <c r="AJ120" s="44">
        <v>29</v>
      </c>
      <c r="AK120" s="44">
        <v>0</v>
      </c>
      <c r="AL120" s="44">
        <v>3</v>
      </c>
      <c r="AM120" s="44">
        <v>29</v>
      </c>
      <c r="AN120" s="28">
        <v>32</v>
      </c>
      <c r="AO120" s="34">
        <v>0.75</v>
      </c>
      <c r="AP120" s="34">
        <v>0.5</v>
      </c>
      <c r="AQ120" s="34">
        <v>3</v>
      </c>
      <c r="AR120" s="34">
        <v>7.25</v>
      </c>
      <c r="AS120" s="34">
        <v>4.8333333333333304</v>
      </c>
      <c r="AT120" s="34">
        <v>29</v>
      </c>
      <c r="AU120" s="30">
        <v>8</v>
      </c>
      <c r="AV120" s="30">
        <v>0.1797752808988764</v>
      </c>
      <c r="AW120" s="31">
        <v>5.3333333333333304</v>
      </c>
      <c r="AX120" s="34">
        <v>32</v>
      </c>
      <c r="AY120" s="34">
        <v>1</v>
      </c>
      <c r="AZ120" s="33">
        <v>9.375E-2</v>
      </c>
      <c r="BA120" s="71">
        <v>0.5</v>
      </c>
      <c r="BB120" s="34">
        <v>0.66666666666666663</v>
      </c>
      <c r="BC120" s="62" t="s">
        <v>66</v>
      </c>
      <c r="BD120" s="62" t="s">
        <v>248</v>
      </c>
      <c r="BE120" s="35" t="s">
        <v>432</v>
      </c>
      <c r="BF120" s="36">
        <v>119</v>
      </c>
      <c r="BG120" s="36">
        <v>802</v>
      </c>
      <c r="BH120" s="138" t="s">
        <v>433</v>
      </c>
      <c r="BI120" s="138" t="s">
        <v>434</v>
      </c>
      <c r="BJ120" s="36">
        <v>276</v>
      </c>
      <c r="BK120" s="36">
        <v>9</v>
      </c>
      <c r="BL120" s="37" t="b">
        <v>1</v>
      </c>
      <c r="BM120" s="34">
        <v>0.64130434782608692</v>
      </c>
      <c r="BN120" s="38">
        <v>3.3613445378151259E-2</v>
      </c>
      <c r="BO120" t="str">
        <f t="shared" si="3"/>
        <v>2015</v>
      </c>
      <c r="BP120">
        <f t="shared" si="4"/>
        <v>0</v>
      </c>
      <c r="BQ120">
        <f t="shared" si="5"/>
        <v>0</v>
      </c>
    </row>
    <row r="121" spans="1:69" ht="18.75" customHeight="1" x14ac:dyDescent="0.35">
      <c r="A121" s="62" t="s">
        <v>405</v>
      </c>
      <c r="B121" s="63" t="s">
        <v>388</v>
      </c>
      <c r="C121" s="62" t="s">
        <v>717</v>
      </c>
      <c r="D121" s="62" t="s">
        <v>723</v>
      </c>
      <c r="E121" s="62" t="s">
        <v>258</v>
      </c>
      <c r="F121" s="62">
        <v>2</v>
      </c>
      <c r="G121" s="62" t="s">
        <v>719</v>
      </c>
      <c r="H121" s="64">
        <v>1</v>
      </c>
      <c r="I121" s="65" t="s">
        <v>389</v>
      </c>
      <c r="J121" s="66">
        <v>1</v>
      </c>
      <c r="K121" s="20" t="s">
        <v>719</v>
      </c>
      <c r="L121" s="67">
        <v>0.5</v>
      </c>
      <c r="M121" s="65" t="s">
        <v>69</v>
      </c>
      <c r="N121" s="65" t="s">
        <v>70</v>
      </c>
      <c r="O121" s="65" t="s">
        <v>177</v>
      </c>
      <c r="P121" s="65" t="s">
        <v>178</v>
      </c>
      <c r="Q121" s="68" t="s">
        <v>726</v>
      </c>
      <c r="R121" s="62" t="s">
        <v>727</v>
      </c>
      <c r="S121" s="62" t="s">
        <v>179</v>
      </c>
      <c r="T121" s="24"/>
      <c r="U121" s="44">
        <v>25</v>
      </c>
      <c r="V121" s="44">
        <v>1</v>
      </c>
      <c r="W121" s="44">
        <v>1</v>
      </c>
      <c r="X121" s="69">
        <v>3</v>
      </c>
      <c r="Y121" s="70">
        <v>0.66666666666666663</v>
      </c>
      <c r="Z121" s="44">
        <v>1</v>
      </c>
      <c r="AA121" s="44">
        <v>4</v>
      </c>
      <c r="AB121" s="44">
        <v>8</v>
      </c>
      <c r="AC121" s="44">
        <v>23</v>
      </c>
      <c r="AD121" s="44">
        <v>4</v>
      </c>
      <c r="AE121" s="44">
        <v>1</v>
      </c>
      <c r="AF121" s="44">
        <v>23</v>
      </c>
      <c r="AG121" s="44">
        <v>8</v>
      </c>
      <c r="AH121" s="44">
        <v>0</v>
      </c>
      <c r="AI121" s="44">
        <v>0</v>
      </c>
      <c r="AJ121" s="44">
        <v>0</v>
      </c>
      <c r="AK121" s="44">
        <v>0</v>
      </c>
      <c r="AL121" s="44">
        <v>23</v>
      </c>
      <c r="AM121" s="44">
        <v>8</v>
      </c>
      <c r="AN121" s="28">
        <v>31</v>
      </c>
      <c r="AO121" s="34">
        <v>7.6666666666666599</v>
      </c>
      <c r="AP121" s="34">
        <v>23</v>
      </c>
      <c r="AQ121" s="34">
        <v>23</v>
      </c>
      <c r="AR121" s="34">
        <v>2.6666666666666599</v>
      </c>
      <c r="AS121" s="34">
        <v>8</v>
      </c>
      <c r="AT121" s="34">
        <v>8</v>
      </c>
      <c r="AU121" s="30">
        <v>10.3333333333333</v>
      </c>
      <c r="AV121" s="30">
        <v>1.1923076923076923</v>
      </c>
      <c r="AW121" s="31">
        <v>31</v>
      </c>
      <c r="AX121" s="34">
        <v>31</v>
      </c>
      <c r="AY121" s="34">
        <v>4</v>
      </c>
      <c r="AZ121" s="33">
        <v>0.74193548387096775</v>
      </c>
      <c r="BA121" s="71">
        <v>2</v>
      </c>
      <c r="BB121" s="34">
        <v>3</v>
      </c>
      <c r="BC121" s="62" t="s">
        <v>725</v>
      </c>
      <c r="BD121" s="62" t="s">
        <v>248</v>
      </c>
      <c r="BE121" s="35" t="s">
        <v>405</v>
      </c>
      <c r="BF121" s="36">
        <v>485</v>
      </c>
      <c r="BG121" s="36">
        <v>1561</v>
      </c>
      <c r="BH121" s="138" t="s">
        <v>406</v>
      </c>
      <c r="BI121" s="138" t="s">
        <v>407</v>
      </c>
      <c r="BJ121" s="36">
        <v>1199</v>
      </c>
      <c r="BK121" s="36">
        <v>39</v>
      </c>
      <c r="BL121" s="37" t="b">
        <v>1</v>
      </c>
      <c r="BM121" s="34">
        <v>2.0850708924103418E-2</v>
      </c>
      <c r="BN121" s="38">
        <v>6.1855670103092781E-3</v>
      </c>
      <c r="BO121" t="str">
        <f t="shared" si="3"/>
        <v>2017</v>
      </c>
      <c r="BP121">
        <f t="shared" si="4"/>
        <v>0</v>
      </c>
      <c r="BQ121">
        <f t="shared" si="5"/>
        <v>3</v>
      </c>
    </row>
    <row r="122" spans="1:69" ht="18.75" customHeight="1" x14ac:dyDescent="0.35">
      <c r="A122" s="62" t="s">
        <v>464</v>
      </c>
      <c r="B122" s="63" t="s">
        <v>388</v>
      </c>
      <c r="C122" s="62" t="s">
        <v>718</v>
      </c>
      <c r="D122" s="62" t="s">
        <v>722</v>
      </c>
      <c r="E122" s="62" t="s">
        <v>258</v>
      </c>
      <c r="F122" s="39">
        <v>1</v>
      </c>
      <c r="G122" s="62" t="s">
        <v>719</v>
      </c>
      <c r="H122" s="64">
        <v>0</v>
      </c>
      <c r="I122" s="65" t="s">
        <v>67</v>
      </c>
      <c r="J122" s="66">
        <v>1</v>
      </c>
      <c r="K122" s="20" t="s">
        <v>719</v>
      </c>
      <c r="L122" s="67">
        <v>1</v>
      </c>
      <c r="M122" s="65" t="s">
        <v>69</v>
      </c>
      <c r="N122" s="65" t="s">
        <v>70</v>
      </c>
      <c r="O122" s="65" t="s">
        <v>177</v>
      </c>
      <c r="P122" s="65" t="s">
        <v>178</v>
      </c>
      <c r="Q122" s="68" t="s">
        <v>720</v>
      </c>
      <c r="R122" s="62" t="s">
        <v>723</v>
      </c>
      <c r="S122" s="62" t="s">
        <v>390</v>
      </c>
      <c r="T122" s="24"/>
      <c r="U122" s="44">
        <v>1397</v>
      </c>
      <c r="V122" s="44">
        <v>46</v>
      </c>
      <c r="W122" s="44">
        <v>4</v>
      </c>
      <c r="X122" s="69">
        <v>5</v>
      </c>
      <c r="Y122" s="70">
        <v>0.2</v>
      </c>
      <c r="Z122" s="44">
        <v>1</v>
      </c>
      <c r="AA122" s="44">
        <v>2</v>
      </c>
      <c r="AB122" s="44">
        <v>2</v>
      </c>
      <c r="AC122" s="44">
        <v>14</v>
      </c>
      <c r="AD122" s="44">
        <v>1</v>
      </c>
      <c r="AE122" s="44">
        <v>0</v>
      </c>
      <c r="AF122" s="44">
        <v>11</v>
      </c>
      <c r="AG122" s="44">
        <v>0</v>
      </c>
      <c r="AH122" s="44">
        <v>1</v>
      </c>
      <c r="AI122" s="44">
        <v>0</v>
      </c>
      <c r="AJ122" s="44">
        <v>0</v>
      </c>
      <c r="AK122" s="44">
        <v>0</v>
      </c>
      <c r="AL122" s="44">
        <v>12</v>
      </c>
      <c r="AM122" s="44">
        <v>0</v>
      </c>
      <c r="AN122" s="28">
        <v>12</v>
      </c>
      <c r="AO122" s="34">
        <v>2.4</v>
      </c>
      <c r="AP122" s="34">
        <v>0.26086956521739102</v>
      </c>
      <c r="AQ122" s="34">
        <v>3</v>
      </c>
      <c r="AR122" s="34">
        <v>0</v>
      </c>
      <c r="AS122" s="34">
        <v>0</v>
      </c>
      <c r="AT122" s="34">
        <v>0</v>
      </c>
      <c r="AU122" s="30">
        <v>2.4</v>
      </c>
      <c r="AV122" s="30">
        <v>8.5836909871244635E-3</v>
      </c>
      <c r="AW122" s="31">
        <v>0.26086956521739102</v>
      </c>
      <c r="AX122" s="34">
        <v>3</v>
      </c>
      <c r="AY122" s="34">
        <v>2</v>
      </c>
      <c r="AZ122" s="33">
        <v>1</v>
      </c>
      <c r="BA122" s="71">
        <v>2.1739130434782608E-2</v>
      </c>
      <c r="BB122" s="34">
        <v>0.10869565217391304</v>
      </c>
      <c r="BC122" s="62" t="s">
        <v>298</v>
      </c>
      <c r="BD122" s="62" t="s">
        <v>248</v>
      </c>
      <c r="BE122" s="35" t="s">
        <v>464</v>
      </c>
      <c r="BF122" s="36">
        <v>1380</v>
      </c>
      <c r="BG122" s="36">
        <v>7063</v>
      </c>
      <c r="BH122" s="138" t="s">
        <v>465</v>
      </c>
      <c r="BI122" s="138" t="s">
        <v>466</v>
      </c>
      <c r="BJ122" s="36">
        <v>3539</v>
      </c>
      <c r="BK122" s="36">
        <v>116</v>
      </c>
      <c r="BL122" s="37" t="b">
        <v>1</v>
      </c>
      <c r="BM122" s="34">
        <v>0.3947442780446454</v>
      </c>
      <c r="BN122" s="38">
        <v>3.6231884057971015E-3</v>
      </c>
      <c r="BO122" t="str">
        <f t="shared" si="3"/>
        <v>2019</v>
      </c>
      <c r="BP122">
        <f t="shared" si="4"/>
        <v>3</v>
      </c>
      <c r="BQ122">
        <f t="shared" si="5"/>
        <v>9</v>
      </c>
    </row>
    <row r="123" spans="1:69" ht="18.75" customHeight="1" x14ac:dyDescent="0.35">
      <c r="A123" s="62" t="s">
        <v>438</v>
      </c>
      <c r="B123" s="63" t="s">
        <v>388</v>
      </c>
      <c r="C123" s="62" t="s">
        <v>717</v>
      </c>
      <c r="D123" s="62" t="s">
        <v>722</v>
      </c>
      <c r="E123" s="62" t="s">
        <v>237</v>
      </c>
      <c r="F123" s="62">
        <v>2</v>
      </c>
      <c r="G123" s="62" t="s">
        <v>719</v>
      </c>
      <c r="H123" s="64">
        <v>2</v>
      </c>
      <c r="I123" s="65" t="s">
        <v>439</v>
      </c>
      <c r="J123" s="64">
        <v>0</v>
      </c>
      <c r="K123" s="62" t="s">
        <v>67</v>
      </c>
      <c r="L123" s="67">
        <v>0</v>
      </c>
      <c r="M123" s="65" t="s">
        <v>69</v>
      </c>
      <c r="N123" s="65" t="s">
        <v>70</v>
      </c>
      <c r="O123" s="65" t="s">
        <v>71</v>
      </c>
      <c r="P123" s="65" t="s">
        <v>178</v>
      </c>
      <c r="Q123" s="68" t="s">
        <v>729</v>
      </c>
      <c r="R123" s="62" t="s">
        <v>728</v>
      </c>
      <c r="S123" s="62" t="s">
        <v>246</v>
      </c>
      <c r="T123" s="75"/>
      <c r="U123" s="62">
        <v>280</v>
      </c>
      <c r="V123" s="62">
        <v>10</v>
      </c>
      <c r="W123" s="62">
        <v>1</v>
      </c>
      <c r="X123" s="69">
        <v>3</v>
      </c>
      <c r="Y123" s="70">
        <v>0.66666666666666663</v>
      </c>
      <c r="Z123" s="62">
        <v>4</v>
      </c>
      <c r="AA123" s="62">
        <v>5</v>
      </c>
      <c r="AB123" s="62">
        <v>43</v>
      </c>
      <c r="AC123" s="62">
        <v>66</v>
      </c>
      <c r="AD123" s="62">
        <v>1</v>
      </c>
      <c r="AE123" s="62">
        <v>0</v>
      </c>
      <c r="AF123" s="62">
        <v>13</v>
      </c>
      <c r="AG123" s="62">
        <v>0</v>
      </c>
      <c r="AH123" s="62">
        <v>10</v>
      </c>
      <c r="AI123" s="62">
        <v>0</v>
      </c>
      <c r="AJ123" s="62">
        <v>94</v>
      </c>
      <c r="AK123" s="62">
        <v>0</v>
      </c>
      <c r="AL123" s="62">
        <v>23</v>
      </c>
      <c r="AM123" s="62">
        <v>94</v>
      </c>
      <c r="AN123" s="28">
        <v>117</v>
      </c>
      <c r="AO123" s="67">
        <v>7.6666666666666599</v>
      </c>
      <c r="AP123" s="67">
        <v>2.2999999999999998</v>
      </c>
      <c r="AQ123" s="67">
        <v>23</v>
      </c>
      <c r="AR123" s="67">
        <v>31.3333333333333</v>
      </c>
      <c r="AS123" s="67">
        <v>9.4</v>
      </c>
      <c r="AT123" s="67">
        <v>94</v>
      </c>
      <c r="AU123" s="30">
        <v>39</v>
      </c>
      <c r="AV123" s="30">
        <v>0.41637010676156583</v>
      </c>
      <c r="AW123" s="80">
        <v>11.7</v>
      </c>
      <c r="AX123" s="67">
        <v>117</v>
      </c>
      <c r="AY123" s="67">
        <v>1.25</v>
      </c>
      <c r="AZ123" s="76">
        <v>0.19658119658119658</v>
      </c>
      <c r="BA123" s="71">
        <v>0.2</v>
      </c>
      <c r="BB123" s="67">
        <v>0.3</v>
      </c>
      <c r="BC123" s="62" t="s">
        <v>298</v>
      </c>
      <c r="BD123" s="62" t="s">
        <v>67</v>
      </c>
      <c r="BE123" s="35" t="s">
        <v>438</v>
      </c>
      <c r="BF123" s="36">
        <v>429</v>
      </c>
      <c r="BG123" s="36">
        <v>2948</v>
      </c>
      <c r="BH123" s="138" t="s">
        <v>440</v>
      </c>
      <c r="BI123" s="138" t="s">
        <v>441</v>
      </c>
      <c r="BJ123" s="36">
        <v>1124</v>
      </c>
      <c r="BK123" s="36">
        <v>36</v>
      </c>
      <c r="BL123" s="37" t="b">
        <v>1</v>
      </c>
      <c r="BM123" s="34">
        <v>0.24911032028469751</v>
      </c>
      <c r="BN123" s="38">
        <v>6.993006993006993E-3</v>
      </c>
      <c r="BO123" t="str">
        <f t="shared" si="3"/>
        <v>2017</v>
      </c>
      <c r="BP123">
        <f t="shared" si="4"/>
        <v>0</v>
      </c>
      <c r="BQ123">
        <f t="shared" si="5"/>
        <v>3</v>
      </c>
    </row>
    <row r="124" spans="1:69" ht="18.75" customHeight="1" x14ac:dyDescent="0.35">
      <c r="A124" s="62" t="s">
        <v>393</v>
      </c>
      <c r="B124" s="63" t="s">
        <v>388</v>
      </c>
      <c r="C124" s="63" t="s">
        <v>715</v>
      </c>
      <c r="D124" s="63" t="s">
        <v>722</v>
      </c>
      <c r="E124" s="62" t="s">
        <v>297</v>
      </c>
      <c r="F124" s="62">
        <v>2</v>
      </c>
      <c r="G124" s="62" t="s">
        <v>719</v>
      </c>
      <c r="H124" s="64">
        <v>1</v>
      </c>
      <c r="I124" s="65" t="s">
        <v>389</v>
      </c>
      <c r="J124" s="66">
        <v>1</v>
      </c>
      <c r="K124" s="20" t="s">
        <v>719</v>
      </c>
      <c r="L124" s="67">
        <v>0.5</v>
      </c>
      <c r="M124" s="65" t="s">
        <v>69</v>
      </c>
      <c r="N124" s="65" t="s">
        <v>70</v>
      </c>
      <c r="O124" s="65" t="s">
        <v>177</v>
      </c>
      <c r="P124" s="65" t="s">
        <v>178</v>
      </c>
      <c r="Q124" s="68" t="s">
        <v>726</v>
      </c>
      <c r="R124" s="62" t="s">
        <v>723</v>
      </c>
      <c r="S124" s="63" t="s">
        <v>179</v>
      </c>
      <c r="T124" s="24"/>
      <c r="U124" s="44">
        <v>7</v>
      </c>
      <c r="V124" s="44">
        <v>1</v>
      </c>
      <c r="W124" s="44">
        <v>1</v>
      </c>
      <c r="X124" s="69">
        <v>3</v>
      </c>
      <c r="Y124" s="70">
        <v>0.66666666666666663</v>
      </c>
      <c r="Z124" s="44">
        <v>4</v>
      </c>
      <c r="AA124" s="44">
        <v>4</v>
      </c>
      <c r="AB124" s="44">
        <v>22</v>
      </c>
      <c r="AC124" s="44">
        <v>22</v>
      </c>
      <c r="AD124" s="44">
        <v>1</v>
      </c>
      <c r="AE124" s="44">
        <v>1</v>
      </c>
      <c r="AF124" s="44">
        <v>12</v>
      </c>
      <c r="AG124" s="44">
        <v>12</v>
      </c>
      <c r="AH124" s="44">
        <v>2</v>
      </c>
      <c r="AI124" s="44">
        <v>2</v>
      </c>
      <c r="AJ124" s="44">
        <v>0</v>
      </c>
      <c r="AK124" s="44">
        <v>0</v>
      </c>
      <c r="AL124" s="44">
        <v>14</v>
      </c>
      <c r="AM124" s="44">
        <v>14</v>
      </c>
      <c r="AN124" s="28">
        <v>28</v>
      </c>
      <c r="AO124" s="34">
        <v>4.6666666666666599</v>
      </c>
      <c r="AP124" s="34">
        <v>14</v>
      </c>
      <c r="AQ124" s="34">
        <v>14</v>
      </c>
      <c r="AR124" s="34">
        <v>4.6666666666666599</v>
      </c>
      <c r="AS124" s="34">
        <v>14</v>
      </c>
      <c r="AT124" s="34">
        <v>14</v>
      </c>
      <c r="AU124" s="30">
        <v>9.3333333333333304</v>
      </c>
      <c r="AV124" s="30">
        <v>3.5</v>
      </c>
      <c r="AW124" s="31">
        <v>28</v>
      </c>
      <c r="AX124" s="34">
        <v>28</v>
      </c>
      <c r="AY124" s="34">
        <v>1</v>
      </c>
      <c r="AZ124" s="33">
        <v>0.5</v>
      </c>
      <c r="BA124" s="71">
        <v>2</v>
      </c>
      <c r="BB124" s="34">
        <v>3</v>
      </c>
      <c r="BC124" s="62" t="s">
        <v>298</v>
      </c>
      <c r="BD124" s="62" t="s">
        <v>248</v>
      </c>
      <c r="BE124" s="35" t="s">
        <v>393</v>
      </c>
      <c r="BF124" s="36">
        <v>124</v>
      </c>
      <c r="BG124" s="36">
        <v>304</v>
      </c>
      <c r="BH124" s="138" t="s">
        <v>394</v>
      </c>
      <c r="BI124" s="138" t="s">
        <v>395</v>
      </c>
      <c r="BJ124" s="36">
        <v>379</v>
      </c>
      <c r="BK124" s="36">
        <v>12</v>
      </c>
      <c r="BL124" s="37" t="b">
        <v>1</v>
      </c>
      <c r="BM124" s="34">
        <v>1.8469656992084433E-2</v>
      </c>
      <c r="BN124" s="38">
        <v>2.4193548387096774E-2</v>
      </c>
      <c r="BO124" t="str">
        <f t="shared" si="3"/>
        <v>2014</v>
      </c>
      <c r="BP124">
        <f t="shared" si="4"/>
        <v>0</v>
      </c>
      <c r="BQ124">
        <f t="shared" si="5"/>
        <v>1</v>
      </c>
    </row>
    <row r="125" spans="1:69" ht="18.75" customHeight="1" x14ac:dyDescent="0.35">
      <c r="A125" s="62" t="s">
        <v>429</v>
      </c>
      <c r="B125" s="62" t="s">
        <v>388</v>
      </c>
      <c r="C125" s="62" t="s">
        <v>717</v>
      </c>
      <c r="D125" s="62" t="s">
        <v>727</v>
      </c>
      <c r="E125" s="62" t="s">
        <v>237</v>
      </c>
      <c r="F125" s="62">
        <v>3</v>
      </c>
      <c r="G125" s="62" t="s">
        <v>719</v>
      </c>
      <c r="H125" s="64">
        <v>1</v>
      </c>
      <c r="I125" s="65" t="s">
        <v>389</v>
      </c>
      <c r="J125" s="64">
        <v>2</v>
      </c>
      <c r="K125" s="20" t="s">
        <v>719</v>
      </c>
      <c r="L125" s="67">
        <v>0.66666666666666663</v>
      </c>
      <c r="M125" s="65" t="s">
        <v>69</v>
      </c>
      <c r="N125" s="65" t="s">
        <v>70</v>
      </c>
      <c r="O125" s="65" t="s">
        <v>177</v>
      </c>
      <c r="P125" s="65" t="s">
        <v>178</v>
      </c>
      <c r="Q125" s="68" t="s">
        <v>726</v>
      </c>
      <c r="R125" s="62" t="s">
        <v>723</v>
      </c>
      <c r="S125" s="62" t="s">
        <v>179</v>
      </c>
      <c r="T125" s="44"/>
      <c r="U125" s="77">
        <v>77</v>
      </c>
      <c r="V125" s="77">
        <v>3</v>
      </c>
      <c r="W125" s="77">
        <v>1</v>
      </c>
      <c r="X125" s="69">
        <v>6</v>
      </c>
      <c r="Y125" s="70">
        <v>0.5</v>
      </c>
      <c r="Z125" s="77">
        <v>2</v>
      </c>
      <c r="AA125" s="77">
        <v>4</v>
      </c>
      <c r="AB125" s="77">
        <v>8</v>
      </c>
      <c r="AC125" s="77">
        <v>18</v>
      </c>
      <c r="AD125" s="77">
        <v>5</v>
      </c>
      <c r="AE125" s="77">
        <v>3</v>
      </c>
      <c r="AF125" s="77">
        <v>16</v>
      </c>
      <c r="AG125" s="77">
        <v>9</v>
      </c>
      <c r="AH125" s="77">
        <v>3</v>
      </c>
      <c r="AI125" s="77">
        <v>0</v>
      </c>
      <c r="AJ125" s="77">
        <v>0</v>
      </c>
      <c r="AK125" s="77">
        <v>0</v>
      </c>
      <c r="AL125" s="77">
        <v>19</v>
      </c>
      <c r="AM125" s="77">
        <v>9</v>
      </c>
      <c r="AN125" s="28">
        <v>28</v>
      </c>
      <c r="AO125" s="78">
        <v>3.1666666666666599</v>
      </c>
      <c r="AP125" s="78">
        <v>6.3333333333333304</v>
      </c>
      <c r="AQ125" s="78">
        <v>19</v>
      </c>
      <c r="AR125" s="78">
        <v>1.5</v>
      </c>
      <c r="AS125" s="78">
        <v>3</v>
      </c>
      <c r="AT125" s="78">
        <v>9</v>
      </c>
      <c r="AU125" s="30">
        <v>4.6666666666666599</v>
      </c>
      <c r="AV125" s="30">
        <v>0.35897435897435898</v>
      </c>
      <c r="AW125" s="31">
        <v>9.3333333333333304</v>
      </c>
      <c r="AX125" s="78">
        <v>28</v>
      </c>
      <c r="AY125" s="78">
        <v>2</v>
      </c>
      <c r="AZ125" s="44">
        <v>0.6785714285714286</v>
      </c>
      <c r="BA125" s="71">
        <v>1</v>
      </c>
      <c r="BB125" s="44">
        <v>2</v>
      </c>
      <c r="BC125" s="84" t="s">
        <v>298</v>
      </c>
      <c r="BD125" s="84"/>
      <c r="BE125" s="35" t="s">
        <v>429</v>
      </c>
      <c r="BF125" s="36">
        <v>41</v>
      </c>
      <c r="BG125" s="36">
        <v>225</v>
      </c>
      <c r="BH125" s="138" t="s">
        <v>430</v>
      </c>
      <c r="BI125" s="138" t="s">
        <v>431</v>
      </c>
      <c r="BJ125" s="36">
        <v>82</v>
      </c>
      <c r="BK125" s="36">
        <v>2</v>
      </c>
      <c r="BL125" s="37" t="b">
        <v>1</v>
      </c>
      <c r="BM125" s="34">
        <v>0.93902439024390238</v>
      </c>
      <c r="BN125" s="38">
        <v>0.14634146341463414</v>
      </c>
      <c r="BO125" t="str">
        <f t="shared" si="3"/>
        <v>2015</v>
      </c>
      <c r="BP125">
        <f t="shared" si="4"/>
        <v>0</v>
      </c>
      <c r="BQ125">
        <f t="shared" si="5"/>
        <v>0</v>
      </c>
    </row>
    <row r="126" spans="1:69" ht="18.75" customHeight="1" x14ac:dyDescent="0.35">
      <c r="A126" s="84" t="s">
        <v>562</v>
      </c>
      <c r="B126" s="85" t="s">
        <v>468</v>
      </c>
      <c r="C126" s="84" t="s">
        <v>718</v>
      </c>
      <c r="D126" s="84" t="s">
        <v>722</v>
      </c>
      <c r="E126" s="84" t="s">
        <v>477</v>
      </c>
      <c r="F126" s="84">
        <v>5</v>
      </c>
      <c r="G126" s="84" t="s">
        <v>732</v>
      </c>
      <c r="H126" s="86">
        <v>0</v>
      </c>
      <c r="I126" s="87" t="s">
        <v>67</v>
      </c>
      <c r="J126" s="86">
        <v>5</v>
      </c>
      <c r="K126" s="20" t="s">
        <v>732</v>
      </c>
      <c r="L126" s="88">
        <v>1</v>
      </c>
      <c r="M126" s="87" t="s">
        <v>69</v>
      </c>
      <c r="N126" s="87" t="s">
        <v>70</v>
      </c>
      <c r="O126" s="87" t="s">
        <v>177</v>
      </c>
      <c r="P126" s="87" t="s">
        <v>178</v>
      </c>
      <c r="Q126" s="89" t="s">
        <v>738</v>
      </c>
      <c r="R126" s="84" t="s">
        <v>723</v>
      </c>
      <c r="S126" s="84" t="s">
        <v>179</v>
      </c>
      <c r="T126" s="24"/>
      <c r="U126" s="44">
        <v>1624</v>
      </c>
      <c r="V126" s="44">
        <v>54</v>
      </c>
      <c r="W126" s="44">
        <v>5</v>
      </c>
      <c r="X126" s="90">
        <v>6</v>
      </c>
      <c r="Y126" s="91">
        <v>0.83333333333333337</v>
      </c>
      <c r="Z126" s="44">
        <v>3</v>
      </c>
      <c r="AA126" s="44">
        <v>1</v>
      </c>
      <c r="AB126" s="44">
        <v>18</v>
      </c>
      <c r="AC126" s="44">
        <v>14</v>
      </c>
      <c r="AD126" s="44">
        <v>0</v>
      </c>
      <c r="AE126" s="44">
        <v>2</v>
      </c>
      <c r="AF126" s="44">
        <v>0</v>
      </c>
      <c r="AG126" s="44">
        <v>8</v>
      </c>
      <c r="AH126" s="44">
        <v>4</v>
      </c>
      <c r="AI126" s="44">
        <v>0</v>
      </c>
      <c r="AJ126" s="44">
        <v>2</v>
      </c>
      <c r="AK126" s="44">
        <v>0</v>
      </c>
      <c r="AL126" s="44">
        <v>4</v>
      </c>
      <c r="AM126" s="44">
        <v>10</v>
      </c>
      <c r="AN126" s="28">
        <v>14</v>
      </c>
      <c r="AO126" s="34">
        <v>0.66666666666666596</v>
      </c>
      <c r="AP126" s="34">
        <v>7.4074074074074001E-2</v>
      </c>
      <c r="AQ126" s="34">
        <v>0.8</v>
      </c>
      <c r="AR126" s="34">
        <v>1.6666666666666601</v>
      </c>
      <c r="AS126" s="34">
        <v>0.18518518518518501</v>
      </c>
      <c r="AT126" s="34">
        <v>2</v>
      </c>
      <c r="AU126" s="30">
        <v>2.3333333333333299</v>
      </c>
      <c r="AV126" s="92">
        <v>8.615384615384615E-3</v>
      </c>
      <c r="AW126" s="31">
        <v>0.25925925925925902</v>
      </c>
      <c r="AX126" s="34">
        <v>2.8</v>
      </c>
      <c r="AY126" s="34">
        <v>0.33333333333333298</v>
      </c>
      <c r="AZ126" s="33">
        <v>0.2857142857142857</v>
      </c>
      <c r="BA126" s="33">
        <v>9.2592592592592587E-2</v>
      </c>
      <c r="BB126" s="34">
        <v>0.1111111111111111</v>
      </c>
      <c r="BC126" s="84" t="s">
        <v>298</v>
      </c>
      <c r="BD126" s="84" t="s">
        <v>180</v>
      </c>
      <c r="BE126" s="35" t="s">
        <v>562</v>
      </c>
      <c r="BF126" s="36">
        <v>602</v>
      </c>
      <c r="BG126" s="36">
        <v>2820</v>
      </c>
      <c r="BH126" s="138" t="s">
        <v>563</v>
      </c>
      <c r="BI126" s="138" t="s">
        <v>564</v>
      </c>
      <c r="BJ126" s="36">
        <v>1669</v>
      </c>
      <c r="BK126" s="36">
        <v>54</v>
      </c>
      <c r="BL126" s="37" t="b">
        <v>1</v>
      </c>
      <c r="BM126" s="34">
        <v>0.97303774715398439</v>
      </c>
      <c r="BN126" s="38">
        <v>9.9667774086378731E-3</v>
      </c>
      <c r="BO126" t="str">
        <f t="shared" si="3"/>
        <v>2019</v>
      </c>
      <c r="BP126">
        <f t="shared" si="4"/>
        <v>4</v>
      </c>
      <c r="BQ126">
        <f t="shared" si="5"/>
        <v>4</v>
      </c>
    </row>
    <row r="127" spans="1:69" ht="18.75" customHeight="1" x14ac:dyDescent="0.35">
      <c r="A127" s="84" t="s">
        <v>467</v>
      </c>
      <c r="B127" s="85" t="s">
        <v>468</v>
      </c>
      <c r="C127" s="84" t="s">
        <v>715</v>
      </c>
      <c r="D127" s="84" t="s">
        <v>67</v>
      </c>
      <c r="E127" s="84" t="s">
        <v>66</v>
      </c>
      <c r="F127" s="84">
        <v>7</v>
      </c>
      <c r="G127" s="84" t="s">
        <v>732</v>
      </c>
      <c r="H127" s="86">
        <v>0</v>
      </c>
      <c r="I127" s="87" t="s">
        <v>67</v>
      </c>
      <c r="J127" s="86">
        <v>7</v>
      </c>
      <c r="K127" s="20" t="s">
        <v>732</v>
      </c>
      <c r="L127" s="88">
        <v>1</v>
      </c>
      <c r="M127" s="87" t="s">
        <v>69</v>
      </c>
      <c r="N127" s="87" t="s">
        <v>469</v>
      </c>
      <c r="O127" s="87" t="s">
        <v>71</v>
      </c>
      <c r="P127" s="87" t="s">
        <v>71</v>
      </c>
      <c r="Q127" s="89" t="s">
        <v>733</v>
      </c>
      <c r="R127" s="84" t="s">
        <v>727</v>
      </c>
      <c r="S127" s="84" t="s">
        <v>179</v>
      </c>
      <c r="T127" s="24"/>
      <c r="U127" s="44">
        <v>6</v>
      </c>
      <c r="V127" s="44">
        <v>1</v>
      </c>
      <c r="W127" s="44">
        <v>1</v>
      </c>
      <c r="X127" s="90">
        <v>10</v>
      </c>
      <c r="Y127" s="91">
        <v>0.7</v>
      </c>
      <c r="Z127" s="44">
        <v>6</v>
      </c>
      <c r="AA127" s="44">
        <v>6</v>
      </c>
      <c r="AB127" s="44">
        <v>15</v>
      </c>
      <c r="AC127" s="44">
        <v>29</v>
      </c>
      <c r="AD127" s="44">
        <v>0</v>
      </c>
      <c r="AE127" s="44">
        <v>0</v>
      </c>
      <c r="AF127" s="44">
        <v>0</v>
      </c>
      <c r="AG127" s="44">
        <v>0</v>
      </c>
      <c r="AH127" s="44">
        <v>36</v>
      </c>
      <c r="AI127" s="44">
        <v>22</v>
      </c>
      <c r="AJ127" s="44">
        <v>5</v>
      </c>
      <c r="AK127" s="44">
        <v>0</v>
      </c>
      <c r="AL127" s="44">
        <v>36</v>
      </c>
      <c r="AM127" s="44">
        <v>27</v>
      </c>
      <c r="AN127" s="28">
        <v>63</v>
      </c>
      <c r="AO127" s="34">
        <v>3.6</v>
      </c>
      <c r="AP127" s="34">
        <v>36</v>
      </c>
      <c r="AQ127" s="34">
        <v>36</v>
      </c>
      <c r="AR127" s="34">
        <v>2.7</v>
      </c>
      <c r="AS127" s="34">
        <v>27</v>
      </c>
      <c r="AT127" s="34">
        <v>27</v>
      </c>
      <c r="AU127" s="30">
        <v>6.3</v>
      </c>
      <c r="AV127" s="92">
        <v>9</v>
      </c>
      <c r="AW127" s="31">
        <v>63</v>
      </c>
      <c r="AX127" s="34">
        <v>63</v>
      </c>
      <c r="AY127" s="34">
        <v>1</v>
      </c>
      <c r="AZ127" s="33">
        <v>0.5714285714285714</v>
      </c>
      <c r="BA127" s="33">
        <v>7</v>
      </c>
      <c r="BB127" s="34">
        <v>10</v>
      </c>
      <c r="BC127" s="84" t="s">
        <v>66</v>
      </c>
      <c r="BD127" s="84" t="s">
        <v>248</v>
      </c>
      <c r="BE127" s="35" t="s">
        <v>467</v>
      </c>
      <c r="BF127" s="36">
        <v>109</v>
      </c>
      <c r="BG127" s="36">
        <v>588</v>
      </c>
      <c r="BH127" s="138" t="s">
        <v>470</v>
      </c>
      <c r="BI127" s="138" t="s">
        <v>471</v>
      </c>
      <c r="BJ127" s="36">
        <v>42</v>
      </c>
      <c r="BK127" s="36">
        <v>1</v>
      </c>
      <c r="BL127" s="37" t="b">
        <v>1</v>
      </c>
      <c r="BM127" s="34">
        <v>0.14285714285714285</v>
      </c>
      <c r="BN127" s="38">
        <v>9.1743119266055051E-2</v>
      </c>
      <c r="BO127" t="str">
        <f t="shared" si="3"/>
        <v>2015</v>
      </c>
      <c r="BP127">
        <f t="shared" si="4"/>
        <v>0</v>
      </c>
      <c r="BQ127">
        <f t="shared" si="5"/>
        <v>0</v>
      </c>
    </row>
    <row r="128" spans="1:69" ht="18.75" customHeight="1" x14ac:dyDescent="0.35">
      <c r="A128" s="84" t="s">
        <v>490</v>
      </c>
      <c r="B128" s="85" t="s">
        <v>468</v>
      </c>
      <c r="C128" s="84" t="s">
        <v>717</v>
      </c>
      <c r="D128" s="84" t="s">
        <v>722</v>
      </c>
      <c r="E128" s="84" t="s">
        <v>237</v>
      </c>
      <c r="F128" s="84">
        <v>6</v>
      </c>
      <c r="G128" s="84" t="s">
        <v>732</v>
      </c>
      <c r="H128" s="86">
        <v>0</v>
      </c>
      <c r="I128" s="87" t="s">
        <v>67</v>
      </c>
      <c r="J128" s="86">
        <v>6</v>
      </c>
      <c r="K128" s="20" t="s">
        <v>732</v>
      </c>
      <c r="L128" s="88">
        <v>1</v>
      </c>
      <c r="M128" s="87" t="s">
        <v>491</v>
      </c>
      <c r="N128" s="87" t="s">
        <v>469</v>
      </c>
      <c r="O128" s="87" t="s">
        <v>177</v>
      </c>
      <c r="P128" s="87" t="s">
        <v>492</v>
      </c>
      <c r="Q128" s="89" t="s">
        <v>735</v>
      </c>
      <c r="R128" s="84" t="s">
        <v>723</v>
      </c>
      <c r="S128" s="84" t="s">
        <v>179</v>
      </c>
      <c r="T128" s="24"/>
      <c r="U128" s="93">
        <v>106</v>
      </c>
      <c r="V128" s="93">
        <v>4</v>
      </c>
      <c r="W128" s="93">
        <v>1</v>
      </c>
      <c r="X128" s="90">
        <v>9</v>
      </c>
      <c r="Y128" s="91">
        <v>0.66666666666666663</v>
      </c>
      <c r="Z128" s="93">
        <v>6</v>
      </c>
      <c r="AA128" s="93">
        <v>7</v>
      </c>
      <c r="AB128" s="93">
        <v>29</v>
      </c>
      <c r="AC128" s="93">
        <v>37</v>
      </c>
      <c r="AD128" s="93">
        <v>1</v>
      </c>
      <c r="AE128" s="93">
        <v>0</v>
      </c>
      <c r="AF128" s="93">
        <v>2</v>
      </c>
      <c r="AG128" s="93">
        <v>0</v>
      </c>
      <c r="AH128" s="93">
        <v>7</v>
      </c>
      <c r="AI128" s="93">
        <v>1</v>
      </c>
      <c r="AJ128" s="93">
        <v>3</v>
      </c>
      <c r="AK128" s="93">
        <v>0</v>
      </c>
      <c r="AL128" s="93">
        <v>9</v>
      </c>
      <c r="AM128" s="93">
        <v>4</v>
      </c>
      <c r="AN128" s="28">
        <v>13</v>
      </c>
      <c r="AO128" s="34">
        <v>1</v>
      </c>
      <c r="AP128" s="34">
        <v>2.25</v>
      </c>
      <c r="AQ128" s="34">
        <v>9</v>
      </c>
      <c r="AR128" s="34">
        <v>0.44444444444444398</v>
      </c>
      <c r="AS128" s="34">
        <v>1</v>
      </c>
      <c r="AT128" s="34">
        <v>4</v>
      </c>
      <c r="AU128" s="30">
        <v>1.44444444444444</v>
      </c>
      <c r="AV128" s="92">
        <v>0.12149532710280374</v>
      </c>
      <c r="AW128" s="31">
        <v>3.25</v>
      </c>
      <c r="AX128" s="34">
        <v>13</v>
      </c>
      <c r="AY128" s="34">
        <v>1.1666666666666601</v>
      </c>
      <c r="AZ128" s="33">
        <v>0.69230769230769229</v>
      </c>
      <c r="BA128" s="33">
        <v>1.5</v>
      </c>
      <c r="BB128" s="34">
        <v>2.25</v>
      </c>
      <c r="BC128" s="84" t="s">
        <v>298</v>
      </c>
      <c r="BD128" s="84" t="s">
        <v>180</v>
      </c>
      <c r="BE128" s="35" t="s">
        <v>490</v>
      </c>
      <c r="BF128" s="36">
        <v>48</v>
      </c>
      <c r="BG128" s="36">
        <v>200</v>
      </c>
      <c r="BH128" s="138" t="s">
        <v>493</v>
      </c>
      <c r="BI128" s="138" t="s">
        <v>494</v>
      </c>
      <c r="BJ128" s="36">
        <v>620</v>
      </c>
      <c r="BK128" s="36">
        <v>20</v>
      </c>
      <c r="BL128" s="37" t="b">
        <v>1</v>
      </c>
      <c r="BM128" s="34">
        <v>0.17096774193548386</v>
      </c>
      <c r="BN128" s="38">
        <v>0.1875</v>
      </c>
      <c r="BO128" t="str">
        <f t="shared" si="3"/>
        <v>2017</v>
      </c>
      <c r="BP128">
        <f t="shared" si="4"/>
        <v>0</v>
      </c>
      <c r="BQ128">
        <f t="shared" si="5"/>
        <v>1</v>
      </c>
    </row>
    <row r="129" spans="1:69" ht="18.75" customHeight="1" x14ac:dyDescent="0.35">
      <c r="A129" s="84" t="s">
        <v>558</v>
      </c>
      <c r="B129" s="85" t="s">
        <v>468</v>
      </c>
      <c r="C129" s="84" t="s">
        <v>718</v>
      </c>
      <c r="D129" s="84" t="s">
        <v>723</v>
      </c>
      <c r="E129" s="84" t="s">
        <v>237</v>
      </c>
      <c r="F129" s="84">
        <v>8</v>
      </c>
      <c r="G129" s="84" t="s">
        <v>732</v>
      </c>
      <c r="H129" s="86">
        <v>0</v>
      </c>
      <c r="I129" s="87" t="s">
        <v>67</v>
      </c>
      <c r="J129" s="86">
        <v>8</v>
      </c>
      <c r="K129" s="20" t="s">
        <v>732</v>
      </c>
      <c r="L129" s="88">
        <v>1</v>
      </c>
      <c r="M129" s="87" t="s">
        <v>491</v>
      </c>
      <c r="N129" s="87" t="s">
        <v>469</v>
      </c>
      <c r="O129" s="87" t="s">
        <v>177</v>
      </c>
      <c r="P129" s="87" t="s">
        <v>178</v>
      </c>
      <c r="Q129" s="89" t="s">
        <v>745</v>
      </c>
      <c r="R129" s="84" t="s">
        <v>727</v>
      </c>
      <c r="S129" s="84" t="s">
        <v>179</v>
      </c>
      <c r="T129" s="24" t="s">
        <v>559</v>
      </c>
      <c r="U129" s="44">
        <v>1473</v>
      </c>
      <c r="V129" s="44">
        <v>49</v>
      </c>
      <c r="W129" s="44">
        <v>5</v>
      </c>
      <c r="X129" s="90">
        <v>10</v>
      </c>
      <c r="Y129" s="91">
        <v>0.8</v>
      </c>
      <c r="Z129" s="44">
        <v>1</v>
      </c>
      <c r="AA129" s="44">
        <v>4</v>
      </c>
      <c r="AB129" s="44">
        <v>3</v>
      </c>
      <c r="AC129" s="44">
        <v>25</v>
      </c>
      <c r="AD129" s="44">
        <v>3</v>
      </c>
      <c r="AE129" s="44">
        <v>0</v>
      </c>
      <c r="AF129" s="44">
        <v>20</v>
      </c>
      <c r="AG129" s="44">
        <v>0</v>
      </c>
      <c r="AH129" s="44">
        <v>3</v>
      </c>
      <c r="AI129" s="44">
        <v>1</v>
      </c>
      <c r="AJ129" s="44">
        <v>8</v>
      </c>
      <c r="AK129" s="44">
        <v>0</v>
      </c>
      <c r="AL129" s="44">
        <v>23</v>
      </c>
      <c r="AM129" s="44">
        <v>9</v>
      </c>
      <c r="AN129" s="28">
        <v>32</v>
      </c>
      <c r="AO129" s="34">
        <v>2.2999999999999998</v>
      </c>
      <c r="AP129" s="34">
        <v>0.46938775510204001</v>
      </c>
      <c r="AQ129" s="34">
        <v>4.5999999999999996</v>
      </c>
      <c r="AR129" s="34">
        <v>0.9</v>
      </c>
      <c r="AS129" s="34">
        <v>0.183673469387755</v>
      </c>
      <c r="AT129" s="34">
        <v>1.8</v>
      </c>
      <c r="AU129" s="30">
        <v>3.2</v>
      </c>
      <c r="AV129" s="92">
        <v>2.1709633649932156E-2</v>
      </c>
      <c r="AW129" s="31">
        <v>0.65306122448979498</v>
      </c>
      <c r="AX129" s="34">
        <v>6.4</v>
      </c>
      <c r="AY129" s="34">
        <v>4</v>
      </c>
      <c r="AZ129" s="33">
        <v>0.71875</v>
      </c>
      <c r="BA129" s="33">
        <v>0.16326530612244897</v>
      </c>
      <c r="BB129" s="34">
        <v>0.20408163265306123</v>
      </c>
      <c r="BC129" s="84" t="s">
        <v>725</v>
      </c>
      <c r="BD129" s="84" t="s">
        <v>180</v>
      </c>
      <c r="BE129" s="35" t="s">
        <v>558</v>
      </c>
      <c r="BF129" s="36">
        <v>89</v>
      </c>
      <c r="BG129" s="36">
        <v>253</v>
      </c>
      <c r="BH129" s="138" t="s">
        <v>560</v>
      </c>
      <c r="BI129" s="138" t="s">
        <v>561</v>
      </c>
      <c r="BJ129" s="36">
        <v>1477</v>
      </c>
      <c r="BK129" s="36">
        <v>48</v>
      </c>
      <c r="BL129" s="37" t="b">
        <v>1</v>
      </c>
      <c r="BM129" s="34">
        <v>0.99729180771834802</v>
      </c>
      <c r="BN129" s="38">
        <v>0.11235955056179775</v>
      </c>
      <c r="BO129" t="str">
        <f t="shared" si="3"/>
        <v>2019</v>
      </c>
      <c r="BP129">
        <f t="shared" si="4"/>
        <v>4</v>
      </c>
      <c r="BQ129">
        <f t="shared" si="5"/>
        <v>4</v>
      </c>
    </row>
    <row r="130" spans="1:69" ht="18.75" customHeight="1" x14ac:dyDescent="0.35">
      <c r="A130" s="84" t="s">
        <v>500</v>
      </c>
      <c r="B130" s="85" t="s">
        <v>468</v>
      </c>
      <c r="C130" s="84" t="s">
        <v>717</v>
      </c>
      <c r="D130" s="84" t="s">
        <v>723</v>
      </c>
      <c r="E130" s="84" t="s">
        <v>241</v>
      </c>
      <c r="F130" s="84">
        <v>7</v>
      </c>
      <c r="G130" s="84" t="s">
        <v>732</v>
      </c>
      <c r="H130" s="86">
        <v>0</v>
      </c>
      <c r="I130" s="87" t="s">
        <v>67</v>
      </c>
      <c r="J130" s="86">
        <v>7</v>
      </c>
      <c r="K130" s="20" t="s">
        <v>732</v>
      </c>
      <c r="L130" s="88">
        <v>1</v>
      </c>
      <c r="M130" s="87" t="s">
        <v>69</v>
      </c>
      <c r="N130" s="87" t="s">
        <v>469</v>
      </c>
      <c r="O130" s="87" t="s">
        <v>177</v>
      </c>
      <c r="P130" s="87" t="s">
        <v>484</v>
      </c>
      <c r="Q130" s="89" t="s">
        <v>734</v>
      </c>
      <c r="R130" s="84" t="s">
        <v>727</v>
      </c>
      <c r="S130" s="84" t="s">
        <v>179</v>
      </c>
      <c r="T130" s="24"/>
      <c r="U130" s="44">
        <v>116</v>
      </c>
      <c r="V130" s="44">
        <v>4</v>
      </c>
      <c r="W130" s="44">
        <v>1</v>
      </c>
      <c r="X130" s="90">
        <v>12</v>
      </c>
      <c r="Y130" s="91">
        <v>0.58333333333333337</v>
      </c>
      <c r="Z130" s="44">
        <v>65</v>
      </c>
      <c r="AA130" s="44">
        <v>68</v>
      </c>
      <c r="AB130" s="44">
        <v>319</v>
      </c>
      <c r="AC130" s="44">
        <v>338</v>
      </c>
      <c r="AD130" s="44">
        <v>3</v>
      </c>
      <c r="AE130" s="44">
        <v>0</v>
      </c>
      <c r="AF130" s="44">
        <v>17</v>
      </c>
      <c r="AG130" s="44">
        <v>0</v>
      </c>
      <c r="AH130" s="44">
        <v>2</v>
      </c>
      <c r="AI130" s="44">
        <v>0</v>
      </c>
      <c r="AJ130" s="44">
        <v>16</v>
      </c>
      <c r="AK130" s="44">
        <v>1</v>
      </c>
      <c r="AL130" s="44">
        <v>19</v>
      </c>
      <c r="AM130" s="44">
        <v>17</v>
      </c>
      <c r="AN130" s="28">
        <v>36</v>
      </c>
      <c r="AO130" s="34">
        <v>1.5833333333333299</v>
      </c>
      <c r="AP130" s="34">
        <v>4.75</v>
      </c>
      <c r="AQ130" s="34">
        <v>19</v>
      </c>
      <c r="AR130" s="34">
        <v>1.4166666666666601</v>
      </c>
      <c r="AS130" s="34">
        <v>4.25</v>
      </c>
      <c r="AT130" s="34">
        <v>17</v>
      </c>
      <c r="AU130" s="30">
        <v>3</v>
      </c>
      <c r="AV130" s="92">
        <v>0.30769230769230771</v>
      </c>
      <c r="AW130" s="31">
        <v>9</v>
      </c>
      <c r="AX130" s="34">
        <v>36</v>
      </c>
      <c r="AY130" s="34">
        <v>1.04615384615384</v>
      </c>
      <c r="AZ130" s="33">
        <v>0.52777777777777779</v>
      </c>
      <c r="BA130" s="33">
        <v>1.75</v>
      </c>
      <c r="BB130" s="34">
        <v>3</v>
      </c>
      <c r="BC130" s="84" t="s">
        <v>725</v>
      </c>
      <c r="BD130" s="84" t="s">
        <v>248</v>
      </c>
      <c r="BE130" s="35" t="s">
        <v>500</v>
      </c>
      <c r="BF130" s="36">
        <v>1316</v>
      </c>
      <c r="BG130" s="36">
        <v>2024</v>
      </c>
      <c r="BH130" s="138" t="s">
        <v>501</v>
      </c>
      <c r="BI130" s="138" t="s">
        <v>502</v>
      </c>
      <c r="BJ130" s="36">
        <v>1009</v>
      </c>
      <c r="BK130" s="36">
        <v>33</v>
      </c>
      <c r="BL130" s="37" t="b">
        <v>1</v>
      </c>
      <c r="BM130" s="34">
        <v>0.11496531219028741</v>
      </c>
      <c r="BN130" s="38">
        <v>9.11854103343465E-3</v>
      </c>
      <c r="BO130" t="str">
        <f t="shared" si="3"/>
        <v>2019</v>
      </c>
      <c r="BP130">
        <f t="shared" si="4"/>
        <v>0</v>
      </c>
      <c r="BQ130">
        <f t="shared" si="5"/>
        <v>2</v>
      </c>
    </row>
    <row r="131" spans="1:69" ht="18.75" customHeight="1" x14ac:dyDescent="0.35">
      <c r="A131" s="84" t="s">
        <v>506</v>
      </c>
      <c r="B131" s="85" t="s">
        <v>468</v>
      </c>
      <c r="C131" s="84" t="s">
        <v>717</v>
      </c>
      <c r="D131" s="84" t="s">
        <v>722</v>
      </c>
      <c r="E131" s="84" t="s">
        <v>241</v>
      </c>
      <c r="F131" s="84">
        <v>7</v>
      </c>
      <c r="G131" s="84" t="s">
        <v>732</v>
      </c>
      <c r="H131" s="86">
        <v>0</v>
      </c>
      <c r="I131" s="87" t="s">
        <v>67</v>
      </c>
      <c r="J131" s="86">
        <v>7</v>
      </c>
      <c r="K131" s="20" t="s">
        <v>732</v>
      </c>
      <c r="L131" s="88">
        <v>1</v>
      </c>
      <c r="M131" s="87" t="s">
        <v>491</v>
      </c>
      <c r="N131" s="87" t="s">
        <v>469</v>
      </c>
      <c r="O131" s="87" t="s">
        <v>507</v>
      </c>
      <c r="P131" s="87" t="s">
        <v>492</v>
      </c>
      <c r="Q131" s="89" t="s">
        <v>737</v>
      </c>
      <c r="R131" s="84" t="s">
        <v>723</v>
      </c>
      <c r="S131" s="84" t="s">
        <v>179</v>
      </c>
      <c r="T131" s="24"/>
      <c r="U131" s="44">
        <v>190</v>
      </c>
      <c r="V131" s="44">
        <v>7</v>
      </c>
      <c r="W131" s="44">
        <v>1</v>
      </c>
      <c r="X131" s="90">
        <v>13</v>
      </c>
      <c r="Y131" s="91">
        <v>0.53846153846153844</v>
      </c>
      <c r="Z131" s="44">
        <v>4</v>
      </c>
      <c r="AA131" s="44">
        <v>5</v>
      </c>
      <c r="AB131" s="44">
        <v>26</v>
      </c>
      <c r="AC131" s="44">
        <v>33</v>
      </c>
      <c r="AD131" s="44">
        <v>1</v>
      </c>
      <c r="AE131" s="44">
        <v>0</v>
      </c>
      <c r="AF131" s="44">
        <v>2</v>
      </c>
      <c r="AG131" s="44">
        <v>0</v>
      </c>
      <c r="AH131" s="44">
        <v>8</v>
      </c>
      <c r="AI131" s="44">
        <v>3</v>
      </c>
      <c r="AJ131" s="44">
        <v>8</v>
      </c>
      <c r="AK131" s="44">
        <v>0</v>
      </c>
      <c r="AL131" s="44">
        <v>10</v>
      </c>
      <c r="AM131" s="44">
        <v>11</v>
      </c>
      <c r="AN131" s="28">
        <v>21</v>
      </c>
      <c r="AO131" s="34">
        <v>0.76923076923076905</v>
      </c>
      <c r="AP131" s="34">
        <v>1.4285714285714199</v>
      </c>
      <c r="AQ131" s="34">
        <v>10</v>
      </c>
      <c r="AR131" s="34">
        <v>0.84615384615384603</v>
      </c>
      <c r="AS131" s="34">
        <v>1.5714285714285701</v>
      </c>
      <c r="AT131" s="34">
        <v>11</v>
      </c>
      <c r="AU131" s="30">
        <v>1.6153846153846101</v>
      </c>
      <c r="AV131" s="92">
        <v>0.1099476439790576</v>
      </c>
      <c r="AW131" s="31">
        <v>3</v>
      </c>
      <c r="AX131" s="34">
        <v>21</v>
      </c>
      <c r="AY131" s="34">
        <v>1.25</v>
      </c>
      <c r="AZ131" s="33">
        <v>0.47619047619047616</v>
      </c>
      <c r="BA131" s="33">
        <v>1</v>
      </c>
      <c r="BB131" s="34">
        <v>1.8571428571428572</v>
      </c>
      <c r="BC131" s="84" t="s">
        <v>298</v>
      </c>
      <c r="BD131" s="84" t="s">
        <v>180</v>
      </c>
      <c r="BE131" s="35" t="s">
        <v>506</v>
      </c>
      <c r="BF131" s="36">
        <v>584</v>
      </c>
      <c r="BG131" s="36">
        <v>2289</v>
      </c>
      <c r="BH131" s="138" t="s">
        <v>508</v>
      </c>
      <c r="BI131" s="138" t="s">
        <v>509</v>
      </c>
      <c r="BJ131" s="36">
        <v>1594</v>
      </c>
      <c r="BK131" s="36">
        <v>52</v>
      </c>
      <c r="BL131" s="37" t="b">
        <v>1</v>
      </c>
      <c r="BM131" s="34">
        <v>0.1191969887076537</v>
      </c>
      <c r="BN131" s="38">
        <v>2.2260273972602738E-2</v>
      </c>
      <c r="BO131" t="str">
        <f t="shared" ref="BO131:BO194" si="6">LEFT(BI131,4)</f>
        <v>2016</v>
      </c>
      <c r="BP131">
        <f t="shared" ref="BP131:BP194" si="7">ROUNDDOWN(V131/12,0)</f>
        <v>0</v>
      </c>
      <c r="BQ131">
        <f t="shared" ref="BQ131:BQ194" si="8">ROUNDDOWN(BK131/12,0)</f>
        <v>4</v>
      </c>
    </row>
    <row r="132" spans="1:69" ht="18.75" customHeight="1" x14ac:dyDescent="0.35">
      <c r="A132" s="84" t="s">
        <v>513</v>
      </c>
      <c r="B132" s="85" t="s">
        <v>468</v>
      </c>
      <c r="C132" s="84" t="s">
        <v>717</v>
      </c>
      <c r="D132" s="84" t="s">
        <v>723</v>
      </c>
      <c r="E132" s="84" t="s">
        <v>241</v>
      </c>
      <c r="F132" s="84">
        <v>7</v>
      </c>
      <c r="G132" s="84" t="s">
        <v>732</v>
      </c>
      <c r="H132" s="86">
        <v>0</v>
      </c>
      <c r="I132" s="87" t="s">
        <v>67</v>
      </c>
      <c r="J132" s="86">
        <v>7</v>
      </c>
      <c r="K132" s="20" t="s">
        <v>732</v>
      </c>
      <c r="L132" s="88">
        <v>1</v>
      </c>
      <c r="M132" s="87" t="s">
        <v>69</v>
      </c>
      <c r="N132" s="87" t="s">
        <v>70</v>
      </c>
      <c r="O132" s="87" t="s">
        <v>177</v>
      </c>
      <c r="P132" s="87" t="s">
        <v>178</v>
      </c>
      <c r="Q132" s="89" t="s">
        <v>738</v>
      </c>
      <c r="R132" s="84" t="s">
        <v>723</v>
      </c>
      <c r="S132" s="84" t="s">
        <v>281</v>
      </c>
      <c r="T132" s="24" t="s">
        <v>514</v>
      </c>
      <c r="U132" s="93">
        <v>254</v>
      </c>
      <c r="V132" s="93">
        <v>9</v>
      </c>
      <c r="W132" s="93">
        <v>1</v>
      </c>
      <c r="X132" s="90">
        <v>21</v>
      </c>
      <c r="Y132" s="91">
        <v>0.33333333333333331</v>
      </c>
      <c r="Z132" s="93">
        <v>6</v>
      </c>
      <c r="AA132" s="93">
        <v>7</v>
      </c>
      <c r="AB132" s="93">
        <v>25</v>
      </c>
      <c r="AC132" s="93">
        <v>32</v>
      </c>
      <c r="AD132" s="93">
        <v>2</v>
      </c>
      <c r="AE132" s="93">
        <v>1</v>
      </c>
      <c r="AF132" s="93">
        <v>5</v>
      </c>
      <c r="AG132" s="93">
        <v>2</v>
      </c>
      <c r="AH132" s="93">
        <v>5</v>
      </c>
      <c r="AI132" s="93">
        <v>1</v>
      </c>
      <c r="AJ132" s="93">
        <v>0</v>
      </c>
      <c r="AK132" s="93">
        <v>0</v>
      </c>
      <c r="AL132" s="93">
        <v>10</v>
      </c>
      <c r="AM132" s="93">
        <v>3</v>
      </c>
      <c r="AN132" s="28">
        <v>13</v>
      </c>
      <c r="AO132" s="34">
        <v>0.476190476190476</v>
      </c>
      <c r="AP132" s="34">
        <v>1.1111111111111101</v>
      </c>
      <c r="AQ132" s="34">
        <v>10</v>
      </c>
      <c r="AR132" s="34">
        <v>0.14285714285714199</v>
      </c>
      <c r="AS132" s="34">
        <v>0.33333333333333298</v>
      </c>
      <c r="AT132" s="34">
        <v>3</v>
      </c>
      <c r="AU132" s="30">
        <v>0.61904761904761896</v>
      </c>
      <c r="AV132" s="92">
        <v>5.0980392156862744E-2</v>
      </c>
      <c r="AW132" s="31">
        <v>1.44444444444444</v>
      </c>
      <c r="AX132" s="34">
        <v>13</v>
      </c>
      <c r="AY132" s="34">
        <v>1.1666666666666601</v>
      </c>
      <c r="AZ132" s="33">
        <v>0.76923076923076927</v>
      </c>
      <c r="BA132" s="33">
        <v>0.77777777777777779</v>
      </c>
      <c r="BB132" s="34">
        <v>2.3333333333333335</v>
      </c>
      <c r="BC132" s="84" t="s">
        <v>298</v>
      </c>
      <c r="BD132" s="84" t="s">
        <v>180</v>
      </c>
      <c r="BE132" s="35" t="s">
        <v>513</v>
      </c>
      <c r="BF132" s="36">
        <v>509</v>
      </c>
      <c r="BG132" s="36">
        <v>1294</v>
      </c>
      <c r="BH132" s="138" t="s">
        <v>515</v>
      </c>
      <c r="BI132" s="138" t="s">
        <v>516</v>
      </c>
      <c r="BJ132" s="36">
        <v>493</v>
      </c>
      <c r="BK132" s="36">
        <v>16</v>
      </c>
      <c r="BL132" s="37" t="b">
        <v>1</v>
      </c>
      <c r="BM132" s="34">
        <v>0.51521298174442187</v>
      </c>
      <c r="BN132" s="38">
        <v>4.1257367387033402E-2</v>
      </c>
      <c r="BO132" t="str">
        <f t="shared" si="6"/>
        <v>2016</v>
      </c>
      <c r="BP132">
        <f t="shared" si="7"/>
        <v>0</v>
      </c>
      <c r="BQ132">
        <f t="shared" si="8"/>
        <v>1</v>
      </c>
    </row>
    <row r="133" spans="1:69" ht="18.75" customHeight="1" x14ac:dyDescent="0.35">
      <c r="A133" s="84" t="s">
        <v>533</v>
      </c>
      <c r="B133" s="85" t="s">
        <v>468</v>
      </c>
      <c r="C133" s="84" t="s">
        <v>718</v>
      </c>
      <c r="D133" s="84" t="s">
        <v>722</v>
      </c>
      <c r="E133" s="84" t="s">
        <v>534</v>
      </c>
      <c r="F133" s="84">
        <v>6</v>
      </c>
      <c r="G133" s="84" t="s">
        <v>732</v>
      </c>
      <c r="H133" s="86">
        <v>0</v>
      </c>
      <c r="I133" s="87" t="s">
        <v>67</v>
      </c>
      <c r="J133" s="86">
        <v>6</v>
      </c>
      <c r="K133" s="20" t="s">
        <v>732</v>
      </c>
      <c r="L133" s="88">
        <v>1</v>
      </c>
      <c r="M133" s="87" t="s">
        <v>69</v>
      </c>
      <c r="N133" s="87" t="s">
        <v>70</v>
      </c>
      <c r="O133" s="87" t="s">
        <v>177</v>
      </c>
      <c r="P133" s="87" t="s">
        <v>178</v>
      </c>
      <c r="Q133" s="89" t="s">
        <v>738</v>
      </c>
      <c r="R133" s="84" t="s">
        <v>723</v>
      </c>
      <c r="S133" s="84" t="s">
        <v>281</v>
      </c>
      <c r="T133" s="24" t="s">
        <v>535</v>
      </c>
      <c r="U133" s="44">
        <v>873</v>
      </c>
      <c r="V133" s="44">
        <v>29</v>
      </c>
      <c r="W133" s="44">
        <v>3</v>
      </c>
      <c r="X133" s="90">
        <v>14</v>
      </c>
      <c r="Y133" s="91">
        <v>0.42857142857142855</v>
      </c>
      <c r="Z133" s="44">
        <v>21</v>
      </c>
      <c r="AA133" s="44">
        <v>23</v>
      </c>
      <c r="AB133" s="44">
        <v>120</v>
      </c>
      <c r="AC133" s="44">
        <v>133</v>
      </c>
      <c r="AD133" s="44">
        <v>2</v>
      </c>
      <c r="AE133" s="44">
        <v>0</v>
      </c>
      <c r="AF133" s="44">
        <v>10</v>
      </c>
      <c r="AG133" s="44">
        <v>0</v>
      </c>
      <c r="AH133" s="44">
        <v>6</v>
      </c>
      <c r="AI133" s="44">
        <v>3</v>
      </c>
      <c r="AJ133" s="44">
        <v>2</v>
      </c>
      <c r="AK133" s="44">
        <v>0</v>
      </c>
      <c r="AL133" s="44">
        <v>16</v>
      </c>
      <c r="AM133" s="44">
        <v>5</v>
      </c>
      <c r="AN133" s="28">
        <v>21</v>
      </c>
      <c r="AO133" s="34">
        <v>1.1428571428571399</v>
      </c>
      <c r="AP133" s="34">
        <v>0.55172413793103403</v>
      </c>
      <c r="AQ133" s="34">
        <v>5.3333333333333304</v>
      </c>
      <c r="AR133" s="34">
        <v>0.35714285714285698</v>
      </c>
      <c r="AS133" s="34">
        <v>0.17241379310344801</v>
      </c>
      <c r="AT133" s="34">
        <v>1.6666666666666601</v>
      </c>
      <c r="AU133" s="30">
        <v>1.5</v>
      </c>
      <c r="AV133" s="92">
        <v>2.4027459954233409E-2</v>
      </c>
      <c r="AW133" s="31">
        <v>0.72413793103448199</v>
      </c>
      <c r="AX133" s="34">
        <v>7</v>
      </c>
      <c r="AY133" s="34">
        <v>1.09523809523809</v>
      </c>
      <c r="AZ133" s="33">
        <v>0.76190476190476186</v>
      </c>
      <c r="BA133" s="33">
        <v>0.20689655172413793</v>
      </c>
      <c r="BB133" s="34">
        <v>0.48275862068965519</v>
      </c>
      <c r="BC133" s="84" t="s">
        <v>298</v>
      </c>
      <c r="BD133" s="84" t="s">
        <v>180</v>
      </c>
      <c r="BE133" s="35" t="s">
        <v>533</v>
      </c>
      <c r="BF133" s="36">
        <v>818</v>
      </c>
      <c r="BG133" s="36">
        <v>2136</v>
      </c>
      <c r="BH133" s="138" t="s">
        <v>536</v>
      </c>
      <c r="BI133" s="138" t="s">
        <v>537</v>
      </c>
      <c r="BJ133" s="36">
        <v>2550</v>
      </c>
      <c r="BK133" s="36">
        <v>83</v>
      </c>
      <c r="BL133" s="37" t="b">
        <v>1</v>
      </c>
      <c r="BM133" s="34">
        <v>0.34235294117647058</v>
      </c>
      <c r="BN133" s="38">
        <v>1.7114914425427872E-2</v>
      </c>
      <c r="BO133" t="str">
        <f t="shared" si="6"/>
        <v>2018</v>
      </c>
      <c r="BP133">
        <f t="shared" si="7"/>
        <v>2</v>
      </c>
      <c r="BQ133">
        <f t="shared" si="8"/>
        <v>6</v>
      </c>
    </row>
    <row r="134" spans="1:69" ht="18.75" customHeight="1" x14ac:dyDescent="0.35">
      <c r="A134" s="84" t="s">
        <v>503</v>
      </c>
      <c r="B134" s="85" t="s">
        <v>468</v>
      </c>
      <c r="C134" s="84" t="s">
        <v>717</v>
      </c>
      <c r="D134" s="84" t="s">
        <v>722</v>
      </c>
      <c r="E134" s="84" t="s">
        <v>241</v>
      </c>
      <c r="F134" s="84">
        <v>8</v>
      </c>
      <c r="G134" s="84" t="s">
        <v>732</v>
      </c>
      <c r="H134" s="86">
        <v>0</v>
      </c>
      <c r="I134" s="87" t="s">
        <v>67</v>
      </c>
      <c r="J134" s="86">
        <v>8</v>
      </c>
      <c r="K134" s="20" t="s">
        <v>732</v>
      </c>
      <c r="L134" s="88">
        <v>1</v>
      </c>
      <c r="M134" s="87" t="s">
        <v>69</v>
      </c>
      <c r="N134" s="87" t="s">
        <v>469</v>
      </c>
      <c r="O134" s="87" t="s">
        <v>177</v>
      </c>
      <c r="P134" s="87" t="s">
        <v>484</v>
      </c>
      <c r="Q134" s="89" t="s">
        <v>734</v>
      </c>
      <c r="R134" s="84" t="s">
        <v>723</v>
      </c>
      <c r="S134" s="84" t="s">
        <v>390</v>
      </c>
      <c r="T134" s="24"/>
      <c r="U134" s="44">
        <v>134</v>
      </c>
      <c r="V134" s="44">
        <v>5</v>
      </c>
      <c r="W134" s="44">
        <v>1</v>
      </c>
      <c r="X134" s="90">
        <v>14</v>
      </c>
      <c r="Y134" s="91">
        <v>0.5714285714285714</v>
      </c>
      <c r="Z134" s="44">
        <v>5</v>
      </c>
      <c r="AA134" s="44">
        <v>6</v>
      </c>
      <c r="AB134" s="44">
        <v>25</v>
      </c>
      <c r="AC134" s="44">
        <v>39</v>
      </c>
      <c r="AD134" s="44">
        <v>1</v>
      </c>
      <c r="AE134" s="44">
        <v>0</v>
      </c>
      <c r="AF134" s="44">
        <v>5</v>
      </c>
      <c r="AG134" s="44">
        <v>0</v>
      </c>
      <c r="AH134" s="44">
        <v>9</v>
      </c>
      <c r="AI134" s="44">
        <v>0</v>
      </c>
      <c r="AJ134" s="44">
        <v>0</v>
      </c>
      <c r="AK134" s="44">
        <v>0</v>
      </c>
      <c r="AL134" s="44">
        <v>14</v>
      </c>
      <c r="AM134" s="44">
        <v>0</v>
      </c>
      <c r="AN134" s="28">
        <v>14</v>
      </c>
      <c r="AO134" s="34">
        <v>1</v>
      </c>
      <c r="AP134" s="34">
        <v>2.8</v>
      </c>
      <c r="AQ134" s="34">
        <v>14</v>
      </c>
      <c r="AR134" s="34">
        <v>0</v>
      </c>
      <c r="AS134" s="34">
        <v>0</v>
      </c>
      <c r="AT134" s="34">
        <v>0</v>
      </c>
      <c r="AU134" s="30">
        <v>1</v>
      </c>
      <c r="AV134" s="92">
        <v>0.1037037037037037</v>
      </c>
      <c r="AW134" s="31">
        <v>2.8</v>
      </c>
      <c r="AX134" s="34">
        <v>14</v>
      </c>
      <c r="AY134" s="34">
        <v>1.2</v>
      </c>
      <c r="AZ134" s="33">
        <v>1</v>
      </c>
      <c r="BA134" s="33">
        <v>1.6</v>
      </c>
      <c r="BB134" s="34">
        <v>2.8</v>
      </c>
      <c r="BC134" s="84" t="s">
        <v>298</v>
      </c>
      <c r="BD134" s="84" t="s">
        <v>180</v>
      </c>
      <c r="BE134" s="35" t="s">
        <v>503</v>
      </c>
      <c r="BF134" s="36">
        <v>233</v>
      </c>
      <c r="BG134" s="36">
        <v>543</v>
      </c>
      <c r="BH134" s="138" t="s">
        <v>504</v>
      </c>
      <c r="BI134" s="138" t="s">
        <v>505</v>
      </c>
      <c r="BJ134" s="36">
        <v>145</v>
      </c>
      <c r="BK134" s="36">
        <v>4</v>
      </c>
      <c r="BL134" s="37" t="b">
        <v>1</v>
      </c>
      <c r="BM134" s="34">
        <v>0.92413793103448272</v>
      </c>
      <c r="BN134" s="38">
        <v>6.0085836909871244E-2</v>
      </c>
      <c r="BO134" t="str">
        <f t="shared" si="6"/>
        <v>2016</v>
      </c>
      <c r="BP134">
        <f t="shared" si="7"/>
        <v>0</v>
      </c>
      <c r="BQ134">
        <f t="shared" si="8"/>
        <v>0</v>
      </c>
    </row>
    <row r="135" spans="1:69" ht="18.75" customHeight="1" x14ac:dyDescent="0.35">
      <c r="A135" s="94" t="s">
        <v>555</v>
      </c>
      <c r="B135" s="85" t="s">
        <v>468</v>
      </c>
      <c r="C135" s="84" t="s">
        <v>718</v>
      </c>
      <c r="D135" s="84" t="s">
        <v>723</v>
      </c>
      <c r="E135" s="84" t="s">
        <v>473</v>
      </c>
      <c r="F135" s="84">
        <v>9</v>
      </c>
      <c r="G135" s="84" t="s">
        <v>732</v>
      </c>
      <c r="H135" s="86">
        <v>0</v>
      </c>
      <c r="I135" s="87" t="s">
        <v>67</v>
      </c>
      <c r="J135" s="86">
        <v>9</v>
      </c>
      <c r="K135" s="20" t="s">
        <v>732</v>
      </c>
      <c r="L135" s="88">
        <v>1</v>
      </c>
      <c r="M135" s="87" t="s">
        <v>69</v>
      </c>
      <c r="N135" s="87" t="s">
        <v>70</v>
      </c>
      <c r="O135" s="87" t="s">
        <v>177</v>
      </c>
      <c r="P135" s="87" t="s">
        <v>178</v>
      </c>
      <c r="Q135" s="89" t="s">
        <v>738</v>
      </c>
      <c r="R135" s="84" t="s">
        <v>727</v>
      </c>
      <c r="S135" s="84" t="s">
        <v>179</v>
      </c>
      <c r="T135" s="24"/>
      <c r="U135" s="44">
        <v>1387</v>
      </c>
      <c r="V135" s="44">
        <v>46</v>
      </c>
      <c r="W135" s="44">
        <v>4</v>
      </c>
      <c r="X135" s="90">
        <v>10</v>
      </c>
      <c r="Y135" s="91">
        <v>0.9</v>
      </c>
      <c r="Z135" s="44">
        <v>3</v>
      </c>
      <c r="AA135" s="44">
        <v>4</v>
      </c>
      <c r="AB135" s="44">
        <v>20</v>
      </c>
      <c r="AC135" s="44">
        <v>26</v>
      </c>
      <c r="AD135" s="44">
        <v>3</v>
      </c>
      <c r="AE135" s="44">
        <v>2</v>
      </c>
      <c r="AF135" s="44">
        <v>13</v>
      </c>
      <c r="AG135" s="44">
        <v>8</v>
      </c>
      <c r="AH135" s="44">
        <v>6</v>
      </c>
      <c r="AI135" s="44">
        <v>5</v>
      </c>
      <c r="AJ135" s="44">
        <v>10</v>
      </c>
      <c r="AK135" s="44">
        <v>0</v>
      </c>
      <c r="AL135" s="44">
        <v>19</v>
      </c>
      <c r="AM135" s="44">
        <v>23</v>
      </c>
      <c r="AN135" s="28">
        <v>42</v>
      </c>
      <c r="AO135" s="34">
        <v>1.9</v>
      </c>
      <c r="AP135" s="34">
        <v>0.41304347826086901</v>
      </c>
      <c r="AQ135" s="34">
        <v>4.75</v>
      </c>
      <c r="AR135" s="34">
        <v>2.2999999999999998</v>
      </c>
      <c r="AS135" s="34">
        <v>0.5</v>
      </c>
      <c r="AT135" s="34">
        <v>5.75</v>
      </c>
      <c r="AU135" s="30">
        <v>4.2</v>
      </c>
      <c r="AV135" s="92">
        <v>3.0259365994236311E-2</v>
      </c>
      <c r="AW135" s="31">
        <v>0.91304347826086896</v>
      </c>
      <c r="AX135" s="34">
        <v>10.5</v>
      </c>
      <c r="AY135" s="34">
        <v>1.3333333333333299</v>
      </c>
      <c r="AZ135" s="33">
        <v>0.45238095238095238</v>
      </c>
      <c r="BA135" s="33">
        <v>0.19565217391304349</v>
      </c>
      <c r="BB135" s="34">
        <v>0.21739130434782608</v>
      </c>
      <c r="BC135" s="84" t="s">
        <v>298</v>
      </c>
      <c r="BD135" s="84" t="s">
        <v>248</v>
      </c>
      <c r="BE135" s="35" t="s">
        <v>555</v>
      </c>
      <c r="BF135" s="36">
        <v>2767</v>
      </c>
      <c r="BG135" s="36">
        <v>9765</v>
      </c>
      <c r="BH135" s="138" t="s">
        <v>556</v>
      </c>
      <c r="BI135" s="138" t="s">
        <v>557</v>
      </c>
      <c r="BJ135" s="36">
        <v>2855</v>
      </c>
      <c r="BK135" s="36">
        <v>93</v>
      </c>
      <c r="BL135" s="37" t="b">
        <v>1</v>
      </c>
      <c r="BM135" s="34">
        <v>0.48581436077057794</v>
      </c>
      <c r="BN135" s="38">
        <v>3.6140224069389228E-3</v>
      </c>
      <c r="BO135" t="str">
        <f t="shared" si="6"/>
        <v>2018</v>
      </c>
      <c r="BP135">
        <f t="shared" si="7"/>
        <v>3</v>
      </c>
      <c r="BQ135">
        <f t="shared" si="8"/>
        <v>7</v>
      </c>
    </row>
    <row r="136" spans="1:69" ht="18.75" customHeight="1" x14ac:dyDescent="0.35">
      <c r="A136" s="94" t="s">
        <v>545</v>
      </c>
      <c r="B136" s="85" t="s">
        <v>468</v>
      </c>
      <c r="C136" s="84" t="s">
        <v>718</v>
      </c>
      <c r="D136" s="84" t="s">
        <v>722</v>
      </c>
      <c r="E136" s="84" t="s">
        <v>534</v>
      </c>
      <c r="F136" s="84">
        <v>6</v>
      </c>
      <c r="G136" s="84" t="s">
        <v>732</v>
      </c>
      <c r="H136" s="86">
        <v>0</v>
      </c>
      <c r="I136" s="87" t="s">
        <v>67</v>
      </c>
      <c r="J136" s="95">
        <v>6</v>
      </c>
      <c r="K136" s="20" t="s">
        <v>732</v>
      </c>
      <c r="L136" s="88">
        <v>1</v>
      </c>
      <c r="M136" s="87" t="s">
        <v>69</v>
      </c>
      <c r="N136" s="87" t="s">
        <v>70</v>
      </c>
      <c r="O136" s="87" t="s">
        <v>177</v>
      </c>
      <c r="P136" s="87" t="s">
        <v>178</v>
      </c>
      <c r="Q136" s="89" t="s">
        <v>738</v>
      </c>
      <c r="R136" s="84" t="s">
        <v>723</v>
      </c>
      <c r="S136" s="84" t="s">
        <v>179</v>
      </c>
      <c r="T136" s="24"/>
      <c r="U136" s="44">
        <v>981</v>
      </c>
      <c r="V136" s="44">
        <v>33</v>
      </c>
      <c r="W136" s="44">
        <v>3</v>
      </c>
      <c r="X136" s="90">
        <v>10</v>
      </c>
      <c r="Y136" s="91">
        <v>0.6</v>
      </c>
      <c r="Z136" s="44">
        <v>1</v>
      </c>
      <c r="AA136" s="44">
        <v>3</v>
      </c>
      <c r="AB136" s="44">
        <v>17</v>
      </c>
      <c r="AC136" s="44">
        <v>28</v>
      </c>
      <c r="AD136" s="44">
        <v>2</v>
      </c>
      <c r="AE136" s="44">
        <v>0</v>
      </c>
      <c r="AF136" s="44">
        <v>8</v>
      </c>
      <c r="AG136" s="44">
        <v>0</v>
      </c>
      <c r="AH136" s="44">
        <v>4</v>
      </c>
      <c r="AI136" s="44">
        <v>1</v>
      </c>
      <c r="AJ136" s="44">
        <v>4</v>
      </c>
      <c r="AK136" s="44">
        <v>0</v>
      </c>
      <c r="AL136" s="44">
        <v>12</v>
      </c>
      <c r="AM136" s="44">
        <v>5</v>
      </c>
      <c r="AN136" s="96">
        <v>17</v>
      </c>
      <c r="AO136" s="34">
        <v>1.2</v>
      </c>
      <c r="AP136" s="34">
        <v>0.36363636363636298</v>
      </c>
      <c r="AQ136" s="34">
        <v>4</v>
      </c>
      <c r="AR136" s="34">
        <v>0.5</v>
      </c>
      <c r="AS136" s="34">
        <v>0.15151515151515099</v>
      </c>
      <c r="AT136" s="34">
        <v>1.6666666666666601</v>
      </c>
      <c r="AU136" s="30">
        <v>1.7</v>
      </c>
      <c r="AV136" s="92">
        <v>1.7311608961303463E-2</v>
      </c>
      <c r="AW136" s="31">
        <v>0.51515151515151503</v>
      </c>
      <c r="AX136" s="34">
        <v>5.6666666666666599</v>
      </c>
      <c r="AY136" s="34">
        <v>3</v>
      </c>
      <c r="AZ136" s="33">
        <v>0.70588235294117652</v>
      </c>
      <c r="BA136" s="33">
        <v>0.18181818181818182</v>
      </c>
      <c r="BB136" s="34">
        <v>0.30303030303030304</v>
      </c>
      <c r="BC136" s="84" t="s">
        <v>298</v>
      </c>
      <c r="BD136" s="84" t="s">
        <v>180</v>
      </c>
      <c r="BE136" s="35" t="s">
        <v>545</v>
      </c>
      <c r="BF136" s="36">
        <v>226</v>
      </c>
      <c r="BG136" s="36">
        <v>435</v>
      </c>
      <c r="BH136" s="138" t="s">
        <v>546</v>
      </c>
      <c r="BI136" s="138" t="s">
        <v>547</v>
      </c>
      <c r="BJ136" s="36">
        <v>981</v>
      </c>
      <c r="BK136" s="36">
        <v>32</v>
      </c>
      <c r="BL136" s="37" t="b">
        <v>1</v>
      </c>
      <c r="BM136" s="34">
        <v>1</v>
      </c>
      <c r="BN136" s="38">
        <v>4.4247787610619468E-2</v>
      </c>
      <c r="BO136" t="str">
        <f t="shared" si="6"/>
        <v>2016</v>
      </c>
      <c r="BP136">
        <f t="shared" si="7"/>
        <v>2</v>
      </c>
      <c r="BQ136">
        <f t="shared" si="8"/>
        <v>2</v>
      </c>
    </row>
    <row r="137" spans="1:69" ht="18.75" customHeight="1" x14ac:dyDescent="0.35">
      <c r="A137" s="84" t="s">
        <v>472</v>
      </c>
      <c r="B137" s="85" t="s">
        <v>468</v>
      </c>
      <c r="C137" s="84" t="s">
        <v>717</v>
      </c>
      <c r="D137" s="84" t="s">
        <v>723</v>
      </c>
      <c r="E137" s="84" t="s">
        <v>473</v>
      </c>
      <c r="F137" s="84">
        <v>4</v>
      </c>
      <c r="G137" s="84" t="s">
        <v>732</v>
      </c>
      <c r="H137" s="86">
        <v>0</v>
      </c>
      <c r="I137" s="87" t="s">
        <v>67</v>
      </c>
      <c r="J137" s="86">
        <v>4</v>
      </c>
      <c r="K137" s="20" t="s">
        <v>732</v>
      </c>
      <c r="L137" s="88">
        <v>1</v>
      </c>
      <c r="M137" s="87" t="s">
        <v>69</v>
      </c>
      <c r="N137" s="87" t="s">
        <v>469</v>
      </c>
      <c r="O137" s="87" t="s">
        <v>71</v>
      </c>
      <c r="P137" s="87" t="s">
        <v>71</v>
      </c>
      <c r="Q137" s="89" t="s">
        <v>733</v>
      </c>
      <c r="R137" s="84" t="s">
        <v>723</v>
      </c>
      <c r="S137" s="84" t="s">
        <v>179</v>
      </c>
      <c r="T137" s="24"/>
      <c r="U137" s="44">
        <v>31</v>
      </c>
      <c r="V137" s="44">
        <v>2</v>
      </c>
      <c r="W137" s="44">
        <v>1</v>
      </c>
      <c r="X137" s="90">
        <v>7</v>
      </c>
      <c r="Y137" s="91">
        <v>0.5714285714285714</v>
      </c>
      <c r="Z137" s="44">
        <v>6</v>
      </c>
      <c r="AA137" s="44">
        <v>7</v>
      </c>
      <c r="AB137" s="44">
        <v>27</v>
      </c>
      <c r="AC137" s="44">
        <v>33</v>
      </c>
      <c r="AD137" s="44">
        <v>3</v>
      </c>
      <c r="AE137" s="44">
        <v>2</v>
      </c>
      <c r="AF137" s="44">
        <v>8</v>
      </c>
      <c r="AG137" s="44">
        <v>5</v>
      </c>
      <c r="AH137" s="44">
        <v>3</v>
      </c>
      <c r="AI137" s="44">
        <v>0</v>
      </c>
      <c r="AJ137" s="44">
        <v>0</v>
      </c>
      <c r="AK137" s="44">
        <v>0</v>
      </c>
      <c r="AL137" s="44">
        <v>11</v>
      </c>
      <c r="AM137" s="44">
        <v>5</v>
      </c>
      <c r="AN137" s="28">
        <v>16</v>
      </c>
      <c r="AO137" s="34">
        <v>1.5714285714285701</v>
      </c>
      <c r="AP137" s="34">
        <v>5.5</v>
      </c>
      <c r="AQ137" s="34">
        <v>11</v>
      </c>
      <c r="AR137" s="34">
        <v>0.71428571428571397</v>
      </c>
      <c r="AS137" s="34">
        <v>2.5</v>
      </c>
      <c r="AT137" s="34">
        <v>5</v>
      </c>
      <c r="AU137" s="30">
        <v>2.2857142857142798</v>
      </c>
      <c r="AV137" s="92">
        <v>0.5</v>
      </c>
      <c r="AW137" s="31">
        <v>8</v>
      </c>
      <c r="AX137" s="34">
        <v>16</v>
      </c>
      <c r="AY137" s="34">
        <v>1.1666666666666601</v>
      </c>
      <c r="AZ137" s="33">
        <v>0.6875</v>
      </c>
      <c r="BA137" s="33">
        <v>2</v>
      </c>
      <c r="BB137" s="34">
        <v>3.5</v>
      </c>
      <c r="BC137" s="84" t="s">
        <v>298</v>
      </c>
      <c r="BD137" s="84" t="s">
        <v>180</v>
      </c>
      <c r="BE137" s="35" t="s">
        <v>472</v>
      </c>
      <c r="BF137" s="36">
        <v>146</v>
      </c>
      <c r="BG137" s="36">
        <v>496</v>
      </c>
      <c r="BH137" s="138" t="s">
        <v>474</v>
      </c>
      <c r="BI137" s="138" t="s">
        <v>475</v>
      </c>
      <c r="BJ137" s="36">
        <v>1434</v>
      </c>
      <c r="BK137" s="36">
        <v>47</v>
      </c>
      <c r="BL137" s="37" t="b">
        <v>1</v>
      </c>
      <c r="BM137" s="34">
        <v>2.1617852161785217E-2</v>
      </c>
      <c r="BN137" s="38">
        <v>4.7945205479452052E-2</v>
      </c>
      <c r="BO137" t="str">
        <f t="shared" si="6"/>
        <v>2019</v>
      </c>
      <c r="BP137">
        <f t="shared" si="7"/>
        <v>0</v>
      </c>
      <c r="BQ137">
        <f t="shared" si="8"/>
        <v>3</v>
      </c>
    </row>
    <row r="138" spans="1:69" ht="18.75" customHeight="1" x14ac:dyDescent="0.35">
      <c r="A138" s="44" t="s">
        <v>527</v>
      </c>
      <c r="B138" s="44" t="s">
        <v>468</v>
      </c>
      <c r="C138" s="44" t="s">
        <v>718</v>
      </c>
      <c r="D138" s="44" t="s">
        <v>727</v>
      </c>
      <c r="E138" s="44" t="s">
        <v>496</v>
      </c>
      <c r="F138" s="84">
        <v>12</v>
      </c>
      <c r="G138" s="84" t="s">
        <v>727</v>
      </c>
      <c r="H138" s="98">
        <v>1</v>
      </c>
      <c r="I138" s="99" t="s">
        <v>389</v>
      </c>
      <c r="J138" s="98">
        <v>11</v>
      </c>
      <c r="K138" s="20" t="s">
        <v>727</v>
      </c>
      <c r="L138" s="88">
        <v>0.91666666666666663</v>
      </c>
      <c r="M138" s="87" t="s">
        <v>69</v>
      </c>
      <c r="N138" s="87" t="s">
        <v>70</v>
      </c>
      <c r="O138" s="87" t="s">
        <v>177</v>
      </c>
      <c r="P138" s="87" t="s">
        <v>178</v>
      </c>
      <c r="Q138" s="89" t="s">
        <v>740</v>
      </c>
      <c r="R138" s="44" t="s">
        <v>728</v>
      </c>
      <c r="S138" s="44" t="s">
        <v>179</v>
      </c>
      <c r="T138" s="24"/>
      <c r="U138" s="44">
        <v>820</v>
      </c>
      <c r="V138" s="44">
        <v>27</v>
      </c>
      <c r="W138" s="44">
        <v>3</v>
      </c>
      <c r="X138" s="90">
        <v>18</v>
      </c>
      <c r="Y138" s="91">
        <v>0.66666666666666663</v>
      </c>
      <c r="Z138" s="44">
        <v>1</v>
      </c>
      <c r="AA138" s="44">
        <v>5</v>
      </c>
      <c r="AB138" s="44">
        <v>3</v>
      </c>
      <c r="AC138" s="44">
        <v>25</v>
      </c>
      <c r="AD138" s="44">
        <v>6</v>
      </c>
      <c r="AE138" s="44">
        <v>2</v>
      </c>
      <c r="AF138" s="44">
        <v>30</v>
      </c>
      <c r="AG138" s="44">
        <v>12</v>
      </c>
      <c r="AH138" s="44">
        <v>7</v>
      </c>
      <c r="AI138" s="44">
        <v>3</v>
      </c>
      <c r="AJ138" s="44">
        <v>14</v>
      </c>
      <c r="AK138" s="44">
        <v>3</v>
      </c>
      <c r="AL138" s="44">
        <v>37</v>
      </c>
      <c r="AM138" s="44">
        <v>32</v>
      </c>
      <c r="AN138" s="28">
        <v>69</v>
      </c>
      <c r="AO138" s="34">
        <v>2.05555555555555</v>
      </c>
      <c r="AP138" s="34">
        <v>1.37037037037037</v>
      </c>
      <c r="AQ138" s="34">
        <v>12.3333333333333</v>
      </c>
      <c r="AR138" s="34">
        <v>1.7777777777777699</v>
      </c>
      <c r="AS138" s="34">
        <v>1.18518518518518</v>
      </c>
      <c r="AT138" s="34">
        <v>10.6666666666666</v>
      </c>
      <c r="AU138" s="30">
        <v>3.8333333333333299</v>
      </c>
      <c r="AV138" s="92">
        <v>8.4043848964677217E-2</v>
      </c>
      <c r="AW138" s="31">
        <v>2.55555555555555</v>
      </c>
      <c r="AX138" s="34">
        <v>23</v>
      </c>
      <c r="AY138" s="34">
        <v>5</v>
      </c>
      <c r="AZ138" s="33">
        <v>0.53623188405797106</v>
      </c>
      <c r="BA138" s="33">
        <v>0.44444444444444442</v>
      </c>
      <c r="BB138" s="34">
        <v>0.66666666666666663</v>
      </c>
      <c r="BC138" s="44" t="s">
        <v>725</v>
      </c>
      <c r="BD138" s="44" t="s">
        <v>180</v>
      </c>
      <c r="BE138" s="35" t="s">
        <v>527</v>
      </c>
      <c r="BF138" s="36">
        <v>262</v>
      </c>
      <c r="BG138" s="36">
        <v>700</v>
      </c>
      <c r="BH138" s="138" t="s">
        <v>528</v>
      </c>
      <c r="BI138" s="138" t="s">
        <v>529</v>
      </c>
      <c r="BJ138" s="36">
        <v>1148</v>
      </c>
      <c r="BK138" s="36">
        <v>37</v>
      </c>
      <c r="BL138" s="37" t="b">
        <v>1</v>
      </c>
      <c r="BM138" s="34">
        <v>0.7142857142857143</v>
      </c>
      <c r="BN138" s="38">
        <v>6.8702290076335881E-2</v>
      </c>
      <c r="BO138" t="str">
        <f t="shared" si="6"/>
        <v>2017</v>
      </c>
      <c r="BP138">
        <f t="shared" si="7"/>
        <v>2</v>
      </c>
      <c r="BQ138">
        <f t="shared" si="8"/>
        <v>3</v>
      </c>
    </row>
    <row r="139" spans="1:69" ht="18.75" customHeight="1" x14ac:dyDescent="0.35">
      <c r="A139" s="84" t="s">
        <v>524</v>
      </c>
      <c r="B139" s="85" t="s">
        <v>468</v>
      </c>
      <c r="C139" s="84" t="s">
        <v>468</v>
      </c>
      <c r="D139" s="84" t="s">
        <v>722</v>
      </c>
      <c r="E139" s="84" t="s">
        <v>241</v>
      </c>
      <c r="F139" s="84">
        <v>4</v>
      </c>
      <c r="G139" s="84" t="s">
        <v>732</v>
      </c>
      <c r="H139" s="86">
        <v>0</v>
      </c>
      <c r="I139" s="87" t="s">
        <v>67</v>
      </c>
      <c r="J139" s="86">
        <v>4</v>
      </c>
      <c r="K139" s="20" t="s">
        <v>732</v>
      </c>
      <c r="L139" s="88">
        <v>1</v>
      </c>
      <c r="M139" s="87" t="s">
        <v>69</v>
      </c>
      <c r="N139" s="87" t="s">
        <v>70</v>
      </c>
      <c r="O139" s="87" t="s">
        <v>177</v>
      </c>
      <c r="P139" s="87" t="s">
        <v>178</v>
      </c>
      <c r="Q139" s="89" t="s">
        <v>738</v>
      </c>
      <c r="R139" s="84" t="s">
        <v>723</v>
      </c>
      <c r="S139" s="84" t="s">
        <v>281</v>
      </c>
      <c r="T139" s="24"/>
      <c r="U139" s="44">
        <v>614</v>
      </c>
      <c r="V139" s="44">
        <v>21</v>
      </c>
      <c r="W139" s="44">
        <v>2</v>
      </c>
      <c r="X139" s="90">
        <v>7</v>
      </c>
      <c r="Y139" s="91">
        <v>0.5714285714285714</v>
      </c>
      <c r="Z139" s="44">
        <v>11</v>
      </c>
      <c r="AA139" s="44">
        <v>13</v>
      </c>
      <c r="AB139" s="44">
        <v>87</v>
      </c>
      <c r="AC139" s="44">
        <v>109</v>
      </c>
      <c r="AD139" s="44">
        <v>2</v>
      </c>
      <c r="AE139" s="44">
        <v>0</v>
      </c>
      <c r="AF139" s="44">
        <v>11</v>
      </c>
      <c r="AG139" s="44">
        <v>0</v>
      </c>
      <c r="AH139" s="44">
        <v>11</v>
      </c>
      <c r="AI139" s="44">
        <v>0</v>
      </c>
      <c r="AJ139" s="44">
        <v>1</v>
      </c>
      <c r="AK139" s="44">
        <v>0</v>
      </c>
      <c r="AL139" s="44">
        <v>22</v>
      </c>
      <c r="AM139" s="44">
        <v>1</v>
      </c>
      <c r="AN139" s="28">
        <v>23</v>
      </c>
      <c r="AO139" s="34">
        <v>3.1428571428571401</v>
      </c>
      <c r="AP139" s="34">
        <v>1.0476190476190399</v>
      </c>
      <c r="AQ139" s="34">
        <v>11</v>
      </c>
      <c r="AR139" s="34">
        <v>0.14285714285714199</v>
      </c>
      <c r="AS139" s="34">
        <v>4.7619047619047603E-2</v>
      </c>
      <c r="AT139" s="34">
        <v>0.5</v>
      </c>
      <c r="AU139" s="30">
        <v>3.2857142857142798</v>
      </c>
      <c r="AV139" s="92">
        <v>3.7398373983739838E-2</v>
      </c>
      <c r="AW139" s="31">
        <v>1.09523809523809</v>
      </c>
      <c r="AX139" s="34">
        <v>11.5</v>
      </c>
      <c r="AY139" s="34">
        <v>1.1818181818181801</v>
      </c>
      <c r="AZ139" s="33">
        <v>0.95652173913043481</v>
      </c>
      <c r="BA139" s="33">
        <v>0.19047619047619047</v>
      </c>
      <c r="BB139" s="34">
        <v>0.33333333333333331</v>
      </c>
      <c r="BC139" s="84" t="s">
        <v>298</v>
      </c>
      <c r="BD139" s="84" t="s">
        <v>180</v>
      </c>
      <c r="BE139" s="35" t="s">
        <v>524</v>
      </c>
      <c r="BF139" s="36">
        <v>326</v>
      </c>
      <c r="BG139" s="36">
        <v>883</v>
      </c>
      <c r="BH139" s="138" t="s">
        <v>525</v>
      </c>
      <c r="BI139" s="138" t="s">
        <v>526</v>
      </c>
      <c r="BJ139" s="36">
        <v>976</v>
      </c>
      <c r="BK139" s="36">
        <v>32</v>
      </c>
      <c r="BL139" s="37" t="b">
        <v>1</v>
      </c>
      <c r="BM139" s="34">
        <v>0.62909836065573765</v>
      </c>
      <c r="BN139" s="38">
        <v>2.1472392638036811E-2</v>
      </c>
      <c r="BO139" t="str">
        <f t="shared" si="6"/>
        <v>2019</v>
      </c>
      <c r="BP139">
        <f t="shared" si="7"/>
        <v>1</v>
      </c>
      <c r="BQ139">
        <f t="shared" si="8"/>
        <v>2</v>
      </c>
    </row>
    <row r="140" spans="1:69" ht="18.75" customHeight="1" x14ac:dyDescent="0.35">
      <c r="A140" s="84" t="s">
        <v>520</v>
      </c>
      <c r="B140" s="85" t="s">
        <v>468</v>
      </c>
      <c r="C140" s="84" t="s">
        <v>468</v>
      </c>
      <c r="D140" s="84" t="s">
        <v>722</v>
      </c>
      <c r="E140" s="84" t="s">
        <v>297</v>
      </c>
      <c r="F140" s="84">
        <v>9</v>
      </c>
      <c r="G140" s="84" t="s">
        <v>732</v>
      </c>
      <c r="H140" s="86">
        <v>0</v>
      </c>
      <c r="I140" s="87" t="s">
        <v>67</v>
      </c>
      <c r="J140" s="86">
        <v>9</v>
      </c>
      <c r="K140" s="20" t="s">
        <v>732</v>
      </c>
      <c r="L140" s="88">
        <v>1</v>
      </c>
      <c r="M140" s="87" t="s">
        <v>491</v>
      </c>
      <c r="N140" s="87" t="s">
        <v>469</v>
      </c>
      <c r="O140" s="87" t="s">
        <v>507</v>
      </c>
      <c r="P140" s="87" t="s">
        <v>178</v>
      </c>
      <c r="Q140" s="89" t="s">
        <v>739</v>
      </c>
      <c r="R140" s="84" t="s">
        <v>727</v>
      </c>
      <c r="S140" s="84" t="s">
        <v>281</v>
      </c>
      <c r="T140" s="24" t="s">
        <v>521</v>
      </c>
      <c r="U140" s="44">
        <v>602</v>
      </c>
      <c r="V140" s="44">
        <v>20</v>
      </c>
      <c r="W140" s="44">
        <v>2</v>
      </c>
      <c r="X140" s="90">
        <v>13</v>
      </c>
      <c r="Y140" s="91">
        <v>0.69230769230769229</v>
      </c>
      <c r="Z140" s="44">
        <v>6</v>
      </c>
      <c r="AA140" s="44">
        <v>6</v>
      </c>
      <c r="AB140" s="44">
        <v>31</v>
      </c>
      <c r="AC140" s="44">
        <v>56</v>
      </c>
      <c r="AD140" s="44">
        <v>1</v>
      </c>
      <c r="AE140" s="44">
        <v>1</v>
      </c>
      <c r="AF140" s="44">
        <v>10</v>
      </c>
      <c r="AG140" s="44">
        <v>3</v>
      </c>
      <c r="AH140" s="44">
        <v>18</v>
      </c>
      <c r="AI140" s="44">
        <v>0</v>
      </c>
      <c r="AJ140" s="44">
        <v>3</v>
      </c>
      <c r="AK140" s="44">
        <v>0</v>
      </c>
      <c r="AL140" s="44">
        <v>28</v>
      </c>
      <c r="AM140" s="44">
        <v>6</v>
      </c>
      <c r="AN140" s="28">
        <v>34</v>
      </c>
      <c r="AO140" s="34">
        <v>2.1538461538461502</v>
      </c>
      <c r="AP140" s="34">
        <v>1.4</v>
      </c>
      <c r="AQ140" s="34">
        <v>14</v>
      </c>
      <c r="AR140" s="34">
        <v>0.46153846153846101</v>
      </c>
      <c r="AS140" s="34">
        <v>0.3</v>
      </c>
      <c r="AT140" s="34">
        <v>3</v>
      </c>
      <c r="AU140" s="30">
        <v>2.6153846153846101</v>
      </c>
      <c r="AV140" s="92">
        <v>5.6384742951907131E-2</v>
      </c>
      <c r="AW140" s="31">
        <v>1.7</v>
      </c>
      <c r="AX140" s="34">
        <v>17</v>
      </c>
      <c r="AY140" s="34">
        <v>1</v>
      </c>
      <c r="AZ140" s="33">
        <v>0.82352941176470584</v>
      </c>
      <c r="BA140" s="33">
        <v>0.45</v>
      </c>
      <c r="BB140" s="34">
        <v>0.65</v>
      </c>
      <c r="BC140" s="84" t="s">
        <v>66</v>
      </c>
      <c r="BD140" s="84" t="s">
        <v>180</v>
      </c>
      <c r="BE140" s="35" t="s">
        <v>520</v>
      </c>
      <c r="BF140" s="36">
        <v>119</v>
      </c>
      <c r="BG140" s="36">
        <v>259</v>
      </c>
      <c r="BH140" s="138" t="s">
        <v>522</v>
      </c>
      <c r="BI140" s="138" t="s">
        <v>523</v>
      </c>
      <c r="BJ140" s="36">
        <v>666</v>
      </c>
      <c r="BK140" s="36">
        <v>21</v>
      </c>
      <c r="BL140" s="37" t="b">
        <v>1</v>
      </c>
      <c r="BM140" s="34">
        <v>0.90390390390390385</v>
      </c>
      <c r="BN140" s="38">
        <v>0.1092436974789916</v>
      </c>
      <c r="BO140" t="str">
        <f t="shared" si="6"/>
        <v>2017</v>
      </c>
      <c r="BP140">
        <f t="shared" si="7"/>
        <v>1</v>
      </c>
      <c r="BQ140">
        <f t="shared" si="8"/>
        <v>1</v>
      </c>
    </row>
    <row r="141" spans="1:69" ht="18.75" customHeight="1" x14ac:dyDescent="0.35">
      <c r="A141" s="84" t="s">
        <v>495</v>
      </c>
      <c r="B141" s="85" t="s">
        <v>468</v>
      </c>
      <c r="C141" s="84" t="s">
        <v>717</v>
      </c>
      <c r="D141" s="84" t="s">
        <v>723</v>
      </c>
      <c r="E141" s="84" t="s">
        <v>496</v>
      </c>
      <c r="F141" s="84">
        <v>12</v>
      </c>
      <c r="G141" s="84" t="s">
        <v>727</v>
      </c>
      <c r="H141" s="86">
        <v>0</v>
      </c>
      <c r="I141" s="87" t="s">
        <v>67</v>
      </c>
      <c r="J141" s="86">
        <v>12</v>
      </c>
      <c r="K141" s="20" t="s">
        <v>727</v>
      </c>
      <c r="L141" s="88">
        <v>1</v>
      </c>
      <c r="M141" s="87" t="s">
        <v>69</v>
      </c>
      <c r="N141" s="87" t="s">
        <v>469</v>
      </c>
      <c r="O141" s="87" t="s">
        <v>71</v>
      </c>
      <c r="P141" s="87" t="s">
        <v>71</v>
      </c>
      <c r="Q141" s="89" t="s">
        <v>736</v>
      </c>
      <c r="R141" s="84" t="s">
        <v>727</v>
      </c>
      <c r="S141" s="84" t="s">
        <v>179</v>
      </c>
      <c r="T141" s="24" t="s">
        <v>497</v>
      </c>
      <c r="U141" s="44">
        <v>107</v>
      </c>
      <c r="V141" s="44">
        <v>4</v>
      </c>
      <c r="W141" s="44">
        <v>1</v>
      </c>
      <c r="X141" s="90">
        <v>16</v>
      </c>
      <c r="Y141" s="91">
        <v>0.75</v>
      </c>
      <c r="Z141" s="44">
        <v>9</v>
      </c>
      <c r="AA141" s="44">
        <v>12</v>
      </c>
      <c r="AB141" s="44">
        <v>42</v>
      </c>
      <c r="AC141" s="44">
        <v>64</v>
      </c>
      <c r="AD141" s="44">
        <v>4</v>
      </c>
      <c r="AE141" s="44">
        <v>1</v>
      </c>
      <c r="AF141" s="44">
        <v>21</v>
      </c>
      <c r="AG141" s="44">
        <v>5</v>
      </c>
      <c r="AH141" s="44">
        <v>11</v>
      </c>
      <c r="AI141" s="44">
        <v>5</v>
      </c>
      <c r="AJ141" s="44">
        <v>1</v>
      </c>
      <c r="AK141" s="44">
        <v>0</v>
      </c>
      <c r="AL141" s="44">
        <v>32</v>
      </c>
      <c r="AM141" s="44">
        <v>11</v>
      </c>
      <c r="AN141" s="28">
        <v>43</v>
      </c>
      <c r="AO141" s="34">
        <v>2</v>
      </c>
      <c r="AP141" s="34">
        <v>8</v>
      </c>
      <c r="AQ141" s="34">
        <v>32</v>
      </c>
      <c r="AR141" s="34">
        <v>0.6875</v>
      </c>
      <c r="AS141" s="34">
        <v>2.75</v>
      </c>
      <c r="AT141" s="34">
        <v>11</v>
      </c>
      <c r="AU141" s="30">
        <v>2.6875</v>
      </c>
      <c r="AV141" s="92">
        <v>0.39814814814814814</v>
      </c>
      <c r="AW141" s="31">
        <v>10.75</v>
      </c>
      <c r="AX141" s="34">
        <v>43</v>
      </c>
      <c r="AY141" s="34">
        <v>1.3333333333333299</v>
      </c>
      <c r="AZ141" s="33">
        <v>0.7441860465116279</v>
      </c>
      <c r="BA141" s="33">
        <v>3</v>
      </c>
      <c r="BB141" s="34">
        <v>4</v>
      </c>
      <c r="BC141" s="84" t="s">
        <v>725</v>
      </c>
      <c r="BD141" s="84" t="s">
        <v>180</v>
      </c>
      <c r="BE141" s="35" t="s">
        <v>495</v>
      </c>
      <c r="BF141" s="36">
        <v>225</v>
      </c>
      <c r="BG141" s="36">
        <v>665</v>
      </c>
      <c r="BH141" s="138" t="s">
        <v>498</v>
      </c>
      <c r="BI141" s="138" t="s">
        <v>499</v>
      </c>
      <c r="BJ141" s="36">
        <v>133</v>
      </c>
      <c r="BK141" s="36">
        <v>4</v>
      </c>
      <c r="BL141" s="37" t="b">
        <v>1</v>
      </c>
      <c r="BM141" s="34">
        <v>0.80451127819548873</v>
      </c>
      <c r="BN141" s="38">
        <v>7.1111111111111111E-2</v>
      </c>
      <c r="BO141" t="str">
        <f t="shared" si="6"/>
        <v>2015</v>
      </c>
      <c r="BP141">
        <f t="shared" si="7"/>
        <v>0</v>
      </c>
      <c r="BQ141">
        <f t="shared" si="8"/>
        <v>0</v>
      </c>
    </row>
    <row r="142" spans="1:69" ht="18.75" customHeight="1" x14ac:dyDescent="0.35">
      <c r="A142" s="44" t="s">
        <v>548</v>
      </c>
      <c r="B142" s="85" t="s">
        <v>468</v>
      </c>
      <c r="C142" s="93" t="s">
        <v>718</v>
      </c>
      <c r="D142" s="93" t="s">
        <v>727</v>
      </c>
      <c r="E142" s="84" t="s">
        <v>297</v>
      </c>
      <c r="F142" s="84">
        <v>18</v>
      </c>
      <c r="G142" s="84" t="s">
        <v>741</v>
      </c>
      <c r="H142" s="86">
        <v>2</v>
      </c>
      <c r="I142" s="97" t="s">
        <v>439</v>
      </c>
      <c r="J142" s="86">
        <v>16</v>
      </c>
      <c r="K142" s="20" t="s">
        <v>741</v>
      </c>
      <c r="L142" s="88">
        <v>0.88888888888888884</v>
      </c>
      <c r="M142" s="87" t="s">
        <v>69</v>
      </c>
      <c r="N142" s="87" t="s">
        <v>70</v>
      </c>
      <c r="O142" s="87" t="s">
        <v>177</v>
      </c>
      <c r="P142" s="87" t="s">
        <v>178</v>
      </c>
      <c r="Q142" s="89" t="s">
        <v>743</v>
      </c>
      <c r="R142" s="93" t="s">
        <v>727</v>
      </c>
      <c r="S142" s="93" t="s">
        <v>179</v>
      </c>
      <c r="T142" s="24"/>
      <c r="U142" s="44">
        <v>1208</v>
      </c>
      <c r="V142" s="44">
        <v>40</v>
      </c>
      <c r="W142" s="44">
        <v>4</v>
      </c>
      <c r="X142" s="90">
        <v>31</v>
      </c>
      <c r="Y142" s="91">
        <v>0.58064516129032262</v>
      </c>
      <c r="Z142" s="44">
        <v>12</v>
      </c>
      <c r="AA142" s="44">
        <v>12</v>
      </c>
      <c r="AB142" s="44">
        <v>79</v>
      </c>
      <c r="AC142" s="44">
        <v>90</v>
      </c>
      <c r="AD142" s="44">
        <v>4</v>
      </c>
      <c r="AE142" s="44">
        <v>4</v>
      </c>
      <c r="AF142" s="44">
        <v>18</v>
      </c>
      <c r="AG142" s="44">
        <v>18</v>
      </c>
      <c r="AH142" s="44">
        <v>15</v>
      </c>
      <c r="AI142" s="44">
        <v>4</v>
      </c>
      <c r="AJ142" s="44">
        <v>2</v>
      </c>
      <c r="AK142" s="44">
        <v>0</v>
      </c>
      <c r="AL142" s="44">
        <v>33</v>
      </c>
      <c r="AM142" s="44">
        <v>24</v>
      </c>
      <c r="AN142" s="28">
        <v>57</v>
      </c>
      <c r="AO142" s="34">
        <v>1.06451612903225</v>
      </c>
      <c r="AP142" s="34">
        <v>0.82499999999999996</v>
      </c>
      <c r="AQ142" s="34">
        <v>8.25</v>
      </c>
      <c r="AR142" s="34">
        <v>0.77419354838709598</v>
      </c>
      <c r="AS142" s="34">
        <v>0.6</v>
      </c>
      <c r="AT142" s="34">
        <v>6</v>
      </c>
      <c r="AU142" s="30">
        <v>1.8387096774193501</v>
      </c>
      <c r="AV142" s="92">
        <v>4.7146401985111663E-2</v>
      </c>
      <c r="AW142" s="31">
        <v>1.425</v>
      </c>
      <c r="AX142" s="34">
        <v>14.25</v>
      </c>
      <c r="AY142" s="34">
        <v>1</v>
      </c>
      <c r="AZ142" s="33">
        <v>0.57894736842105265</v>
      </c>
      <c r="BA142" s="33">
        <v>0.45</v>
      </c>
      <c r="BB142" s="34">
        <v>0.77500000000000002</v>
      </c>
      <c r="BC142" s="84" t="s">
        <v>549</v>
      </c>
      <c r="BD142" s="84" t="s">
        <v>248</v>
      </c>
      <c r="BE142" s="35" t="s">
        <v>548</v>
      </c>
      <c r="BF142" s="36">
        <v>1764</v>
      </c>
      <c r="BG142" s="36">
        <v>12220</v>
      </c>
      <c r="BH142" s="138" t="s">
        <v>550</v>
      </c>
      <c r="BI142" s="138" t="s">
        <v>551</v>
      </c>
      <c r="BJ142" s="36">
        <v>2058</v>
      </c>
      <c r="BK142" s="36">
        <v>67</v>
      </c>
      <c r="BL142" s="37" t="b">
        <v>1</v>
      </c>
      <c r="BM142" s="34">
        <v>0.58697764820213805</v>
      </c>
      <c r="BN142" s="38">
        <v>1.7573696145124718E-2</v>
      </c>
      <c r="BO142" t="str">
        <f t="shared" si="6"/>
        <v>2019</v>
      </c>
      <c r="BP142">
        <f t="shared" si="7"/>
        <v>3</v>
      </c>
      <c r="BQ142">
        <f t="shared" si="8"/>
        <v>5</v>
      </c>
    </row>
    <row r="143" spans="1:69" ht="18.75" customHeight="1" x14ac:dyDescent="0.35">
      <c r="A143" s="44" t="s">
        <v>541</v>
      </c>
      <c r="B143" s="85" t="s">
        <v>468</v>
      </c>
      <c r="C143" s="93" t="s">
        <v>718</v>
      </c>
      <c r="D143" s="93" t="s">
        <v>67</v>
      </c>
      <c r="E143" s="84" t="s">
        <v>66</v>
      </c>
      <c r="F143" s="84">
        <v>22</v>
      </c>
      <c r="G143" s="84" t="s">
        <v>741</v>
      </c>
      <c r="H143" s="86">
        <v>0</v>
      </c>
      <c r="I143" s="97" t="s">
        <v>67</v>
      </c>
      <c r="J143" s="86">
        <v>22</v>
      </c>
      <c r="K143" s="20" t="s">
        <v>741</v>
      </c>
      <c r="L143" s="88">
        <v>1</v>
      </c>
      <c r="M143" s="87" t="s">
        <v>69</v>
      </c>
      <c r="N143" s="87" t="s">
        <v>70</v>
      </c>
      <c r="O143" s="87" t="s">
        <v>177</v>
      </c>
      <c r="P143" s="87" t="s">
        <v>178</v>
      </c>
      <c r="Q143" s="89" t="s">
        <v>742</v>
      </c>
      <c r="R143" s="93" t="s">
        <v>727</v>
      </c>
      <c r="S143" s="93" t="s">
        <v>179</v>
      </c>
      <c r="T143" s="24" t="s">
        <v>542</v>
      </c>
      <c r="U143" s="44">
        <v>927</v>
      </c>
      <c r="V143" s="44">
        <v>31</v>
      </c>
      <c r="W143" s="44">
        <v>3</v>
      </c>
      <c r="X143" s="90">
        <v>43</v>
      </c>
      <c r="Y143" s="91">
        <v>0.51162790697674421</v>
      </c>
      <c r="Z143" s="44">
        <v>4</v>
      </c>
      <c r="AA143" s="44">
        <v>4</v>
      </c>
      <c r="AB143" s="44">
        <v>56</v>
      </c>
      <c r="AC143" s="44">
        <v>76</v>
      </c>
      <c r="AD143" s="44">
        <v>0</v>
      </c>
      <c r="AE143" s="44">
        <v>0</v>
      </c>
      <c r="AF143" s="44">
        <v>0</v>
      </c>
      <c r="AG143" s="44">
        <v>0</v>
      </c>
      <c r="AH143" s="44">
        <v>22</v>
      </c>
      <c r="AI143" s="44">
        <v>2</v>
      </c>
      <c r="AJ143" s="44">
        <v>7</v>
      </c>
      <c r="AK143" s="44">
        <v>3</v>
      </c>
      <c r="AL143" s="44">
        <v>22</v>
      </c>
      <c r="AM143" s="44">
        <v>12</v>
      </c>
      <c r="AN143" s="28">
        <v>34</v>
      </c>
      <c r="AO143" s="34">
        <v>0.51162790697674398</v>
      </c>
      <c r="AP143" s="34">
        <v>0.70967741935483797</v>
      </c>
      <c r="AQ143" s="34">
        <v>7.3333333333333304</v>
      </c>
      <c r="AR143" s="34">
        <v>0.27906976744186002</v>
      </c>
      <c r="AS143" s="34">
        <v>0.38709677419354799</v>
      </c>
      <c r="AT143" s="34">
        <v>4</v>
      </c>
      <c r="AU143" s="30">
        <v>0.79069767441860395</v>
      </c>
      <c r="AV143" s="92">
        <v>3.6637931034482756E-2</v>
      </c>
      <c r="AW143" s="31">
        <v>1.0967741935483799</v>
      </c>
      <c r="AX143" s="34">
        <v>11.3333333333333</v>
      </c>
      <c r="AY143" s="34">
        <v>1</v>
      </c>
      <c r="AZ143" s="33">
        <v>0.6470588235294118</v>
      </c>
      <c r="BA143" s="33">
        <v>0.70967741935483875</v>
      </c>
      <c r="BB143" s="34">
        <v>1.3870967741935485</v>
      </c>
      <c r="BC143" s="84" t="s">
        <v>66</v>
      </c>
      <c r="BD143" s="84" t="s">
        <v>180</v>
      </c>
      <c r="BE143" s="35" t="s">
        <v>541</v>
      </c>
      <c r="BF143" s="36">
        <v>927</v>
      </c>
      <c r="BG143" s="36">
        <v>29442</v>
      </c>
      <c r="BH143" s="138" t="s">
        <v>543</v>
      </c>
      <c r="BI143" s="138" t="s">
        <v>544</v>
      </c>
      <c r="BJ143" s="36">
        <v>1666</v>
      </c>
      <c r="BK143" s="36">
        <v>54</v>
      </c>
      <c r="BL143" s="37" t="b">
        <v>1</v>
      </c>
      <c r="BM143" s="34">
        <v>0.556422569027611</v>
      </c>
      <c r="BN143" s="38">
        <v>4.6386192017259978E-2</v>
      </c>
      <c r="BO143" t="str">
        <f t="shared" si="6"/>
        <v>2019</v>
      </c>
      <c r="BP143">
        <f t="shared" si="7"/>
        <v>2</v>
      </c>
      <c r="BQ143">
        <f t="shared" si="8"/>
        <v>4</v>
      </c>
    </row>
    <row r="144" spans="1:69" ht="18.75" customHeight="1" x14ac:dyDescent="0.35">
      <c r="A144" s="84" t="s">
        <v>510</v>
      </c>
      <c r="B144" s="85" t="s">
        <v>468</v>
      </c>
      <c r="C144" s="84" t="s">
        <v>717</v>
      </c>
      <c r="D144" s="84" t="s">
        <v>722</v>
      </c>
      <c r="E144" s="84" t="s">
        <v>241</v>
      </c>
      <c r="F144" s="84">
        <v>5</v>
      </c>
      <c r="G144" s="84" t="s">
        <v>732</v>
      </c>
      <c r="H144" s="86">
        <v>0</v>
      </c>
      <c r="I144" s="87" t="s">
        <v>67</v>
      </c>
      <c r="J144" s="86">
        <v>5</v>
      </c>
      <c r="K144" s="20" t="s">
        <v>732</v>
      </c>
      <c r="L144" s="88">
        <v>1</v>
      </c>
      <c r="M144" s="87" t="s">
        <v>491</v>
      </c>
      <c r="N144" s="87" t="s">
        <v>469</v>
      </c>
      <c r="O144" s="87" t="s">
        <v>507</v>
      </c>
      <c r="P144" s="87" t="s">
        <v>492</v>
      </c>
      <c r="Q144" s="89" t="s">
        <v>737</v>
      </c>
      <c r="R144" s="84" t="s">
        <v>723</v>
      </c>
      <c r="S144" s="84" t="s">
        <v>281</v>
      </c>
      <c r="T144" s="24"/>
      <c r="U144" s="44">
        <v>249</v>
      </c>
      <c r="V144" s="44">
        <v>9</v>
      </c>
      <c r="W144" s="44">
        <v>1</v>
      </c>
      <c r="X144" s="90">
        <v>9</v>
      </c>
      <c r="Y144" s="91">
        <v>0.55555555555555558</v>
      </c>
      <c r="Z144" s="44">
        <v>6</v>
      </c>
      <c r="AA144" s="44">
        <v>7</v>
      </c>
      <c r="AB144" s="44">
        <v>22</v>
      </c>
      <c r="AC144" s="44">
        <v>31</v>
      </c>
      <c r="AD144" s="44">
        <v>1</v>
      </c>
      <c r="AE144" s="44">
        <v>0</v>
      </c>
      <c r="AF144" s="44">
        <v>2</v>
      </c>
      <c r="AG144" s="44">
        <v>0</v>
      </c>
      <c r="AH144" s="44">
        <v>8</v>
      </c>
      <c r="AI144" s="44">
        <v>1</v>
      </c>
      <c r="AJ144" s="44">
        <v>0</v>
      </c>
      <c r="AK144" s="44">
        <v>2</v>
      </c>
      <c r="AL144" s="44">
        <v>10</v>
      </c>
      <c r="AM144" s="44">
        <v>3</v>
      </c>
      <c r="AN144" s="28">
        <v>13</v>
      </c>
      <c r="AO144" s="34">
        <v>1.1111111111111101</v>
      </c>
      <c r="AP144" s="34">
        <v>1.1111111111111101</v>
      </c>
      <c r="AQ144" s="34">
        <v>10</v>
      </c>
      <c r="AR144" s="34">
        <v>0.33333333333333298</v>
      </c>
      <c r="AS144" s="34">
        <v>0.33333333333333298</v>
      </c>
      <c r="AT144" s="34">
        <v>3</v>
      </c>
      <c r="AU144" s="30">
        <v>1.44444444444444</v>
      </c>
      <c r="AV144" s="92">
        <v>5.1999999999999998E-2</v>
      </c>
      <c r="AW144" s="31">
        <v>1.44444444444444</v>
      </c>
      <c r="AX144" s="34">
        <v>13</v>
      </c>
      <c r="AY144" s="34">
        <v>1.1666666666666601</v>
      </c>
      <c r="AZ144" s="33">
        <v>0.76923076923076927</v>
      </c>
      <c r="BA144" s="33">
        <v>0.55555555555555558</v>
      </c>
      <c r="BB144" s="34">
        <v>1</v>
      </c>
      <c r="BC144" s="84" t="s">
        <v>298</v>
      </c>
      <c r="BD144" s="84" t="s">
        <v>180</v>
      </c>
      <c r="BE144" s="35" t="s">
        <v>510</v>
      </c>
      <c r="BF144" s="36">
        <v>862</v>
      </c>
      <c r="BG144" s="36">
        <v>3779</v>
      </c>
      <c r="BH144" s="138" t="s">
        <v>511</v>
      </c>
      <c r="BI144" s="138" t="s">
        <v>512</v>
      </c>
      <c r="BJ144" s="36">
        <v>1217</v>
      </c>
      <c r="BK144" s="36">
        <v>40</v>
      </c>
      <c r="BL144" s="37" t="b">
        <v>1</v>
      </c>
      <c r="BM144" s="34">
        <v>0.20460147904683648</v>
      </c>
      <c r="BN144" s="38">
        <v>1.0440835266821345E-2</v>
      </c>
      <c r="BO144" t="str">
        <f t="shared" si="6"/>
        <v>2019</v>
      </c>
      <c r="BP144">
        <f t="shared" si="7"/>
        <v>0</v>
      </c>
      <c r="BQ144">
        <f t="shared" si="8"/>
        <v>3</v>
      </c>
    </row>
    <row r="145" spans="1:69" ht="18.75" customHeight="1" x14ac:dyDescent="0.35">
      <c r="A145" s="84" t="s">
        <v>569</v>
      </c>
      <c r="B145" s="85" t="s">
        <v>468</v>
      </c>
      <c r="C145" s="84" t="s">
        <v>718</v>
      </c>
      <c r="D145" s="84" t="s">
        <v>723</v>
      </c>
      <c r="E145" s="84" t="s">
        <v>534</v>
      </c>
      <c r="F145" s="84">
        <v>22</v>
      </c>
      <c r="G145" s="84" t="s">
        <v>741</v>
      </c>
      <c r="H145" s="86">
        <v>2</v>
      </c>
      <c r="I145" s="87" t="s">
        <v>439</v>
      </c>
      <c r="J145" s="86">
        <v>20</v>
      </c>
      <c r="K145" s="20" t="s">
        <v>741</v>
      </c>
      <c r="L145" s="88">
        <v>0.90909090909090906</v>
      </c>
      <c r="M145" s="87" t="s">
        <v>69</v>
      </c>
      <c r="N145" s="87" t="s">
        <v>70</v>
      </c>
      <c r="O145" s="87" t="s">
        <v>507</v>
      </c>
      <c r="P145" s="87" t="s">
        <v>178</v>
      </c>
      <c r="Q145" s="89" t="s">
        <v>746</v>
      </c>
      <c r="R145" s="84" t="s">
        <v>728</v>
      </c>
      <c r="S145" s="84" t="s">
        <v>179</v>
      </c>
      <c r="T145" s="24"/>
      <c r="U145" s="44">
        <v>3023</v>
      </c>
      <c r="V145" s="44">
        <v>100</v>
      </c>
      <c r="W145" s="44">
        <v>9</v>
      </c>
      <c r="X145" s="90">
        <v>26</v>
      </c>
      <c r="Y145" s="91">
        <v>0.84615384615384615</v>
      </c>
      <c r="Z145" s="44">
        <v>1</v>
      </c>
      <c r="AA145" s="44">
        <v>4</v>
      </c>
      <c r="AB145" s="44">
        <v>2</v>
      </c>
      <c r="AC145" s="44">
        <v>23</v>
      </c>
      <c r="AD145" s="44">
        <v>4</v>
      </c>
      <c r="AE145" s="44">
        <v>1</v>
      </c>
      <c r="AF145" s="44">
        <v>30</v>
      </c>
      <c r="AG145" s="44">
        <v>13</v>
      </c>
      <c r="AH145" s="44">
        <v>19</v>
      </c>
      <c r="AI145" s="44">
        <v>15</v>
      </c>
      <c r="AJ145" s="44">
        <v>11</v>
      </c>
      <c r="AK145" s="44">
        <v>0</v>
      </c>
      <c r="AL145" s="44">
        <v>49</v>
      </c>
      <c r="AM145" s="44">
        <v>39</v>
      </c>
      <c r="AN145" s="28">
        <v>88</v>
      </c>
      <c r="AO145" s="34">
        <v>1.8846153846153799</v>
      </c>
      <c r="AP145" s="34">
        <v>0.49</v>
      </c>
      <c r="AQ145" s="34">
        <v>5.4444444444444402</v>
      </c>
      <c r="AR145" s="34">
        <v>1.5</v>
      </c>
      <c r="AS145" s="34">
        <v>0.39</v>
      </c>
      <c r="AT145" s="34">
        <v>4.3333333333333304</v>
      </c>
      <c r="AU145" s="30">
        <v>3.3846153846153801</v>
      </c>
      <c r="AV145" s="92">
        <v>2.9100529100529099E-2</v>
      </c>
      <c r="AW145" s="31">
        <v>0.88</v>
      </c>
      <c r="AX145" s="34">
        <v>9.7777777777777697</v>
      </c>
      <c r="AY145" s="34">
        <v>4</v>
      </c>
      <c r="AZ145" s="33">
        <v>0.55681818181818177</v>
      </c>
      <c r="BA145" s="33">
        <v>0.22</v>
      </c>
      <c r="BB145" s="34">
        <v>0.26</v>
      </c>
      <c r="BC145" s="84" t="s">
        <v>725</v>
      </c>
      <c r="BD145" s="84" t="s">
        <v>180</v>
      </c>
      <c r="BE145" s="35" t="s">
        <v>569</v>
      </c>
      <c r="BF145" s="36">
        <v>523</v>
      </c>
      <c r="BG145" s="36">
        <v>2147</v>
      </c>
      <c r="BH145" s="138" t="s">
        <v>570</v>
      </c>
      <c r="BI145" s="138" t="s">
        <v>571</v>
      </c>
      <c r="BJ145" s="36">
        <v>3750</v>
      </c>
      <c r="BK145" s="36">
        <v>123</v>
      </c>
      <c r="BL145" s="37" t="b">
        <v>1</v>
      </c>
      <c r="BM145" s="34">
        <v>0.80613333333333337</v>
      </c>
      <c r="BN145" s="38">
        <v>4.9713193116634802E-2</v>
      </c>
      <c r="BO145" t="str">
        <f t="shared" si="6"/>
        <v>2019</v>
      </c>
      <c r="BP145">
        <f t="shared" si="7"/>
        <v>8</v>
      </c>
      <c r="BQ145">
        <f t="shared" si="8"/>
        <v>10</v>
      </c>
    </row>
    <row r="146" spans="1:69" ht="18.75" customHeight="1" x14ac:dyDescent="0.35">
      <c r="A146" s="44" t="s">
        <v>530</v>
      </c>
      <c r="B146" s="85" t="s">
        <v>468</v>
      </c>
      <c r="C146" s="93" t="s">
        <v>718</v>
      </c>
      <c r="D146" s="93" t="s">
        <v>723</v>
      </c>
      <c r="E146" s="84" t="s">
        <v>496</v>
      </c>
      <c r="F146" s="84">
        <v>5</v>
      </c>
      <c r="G146" s="84" t="s">
        <v>732</v>
      </c>
      <c r="H146" s="86">
        <v>0</v>
      </c>
      <c r="I146" s="97" t="s">
        <v>67</v>
      </c>
      <c r="J146" s="86">
        <v>5</v>
      </c>
      <c r="K146" s="20" t="s">
        <v>732</v>
      </c>
      <c r="L146" s="88">
        <v>1</v>
      </c>
      <c r="M146" s="87" t="s">
        <v>69</v>
      </c>
      <c r="N146" s="87" t="s">
        <v>70</v>
      </c>
      <c r="O146" s="87" t="s">
        <v>177</v>
      </c>
      <c r="P146" s="87" t="s">
        <v>178</v>
      </c>
      <c r="Q146" s="89" t="s">
        <v>738</v>
      </c>
      <c r="R146" s="93" t="s">
        <v>727</v>
      </c>
      <c r="S146" s="93" t="s">
        <v>179</v>
      </c>
      <c r="T146" s="24"/>
      <c r="U146" s="44">
        <v>870</v>
      </c>
      <c r="V146" s="44">
        <v>29</v>
      </c>
      <c r="W146" s="44">
        <v>3</v>
      </c>
      <c r="X146" s="90">
        <v>8</v>
      </c>
      <c r="Y146" s="91">
        <v>0.625</v>
      </c>
      <c r="Z146" s="44">
        <v>4</v>
      </c>
      <c r="AA146" s="44">
        <v>9</v>
      </c>
      <c r="AB146" s="44">
        <v>13</v>
      </c>
      <c r="AC146" s="44">
        <v>35</v>
      </c>
      <c r="AD146" s="44">
        <v>5</v>
      </c>
      <c r="AE146" s="44">
        <v>0</v>
      </c>
      <c r="AF146" s="44">
        <v>17</v>
      </c>
      <c r="AG146" s="44">
        <v>0</v>
      </c>
      <c r="AH146" s="44">
        <v>6</v>
      </c>
      <c r="AI146" s="44">
        <v>1</v>
      </c>
      <c r="AJ146" s="44">
        <v>13</v>
      </c>
      <c r="AK146" s="44">
        <v>0</v>
      </c>
      <c r="AL146" s="44">
        <v>23</v>
      </c>
      <c r="AM146" s="44">
        <v>14</v>
      </c>
      <c r="AN146" s="28">
        <v>37</v>
      </c>
      <c r="AO146" s="34">
        <v>2.875</v>
      </c>
      <c r="AP146" s="34">
        <v>0.79310344827586199</v>
      </c>
      <c r="AQ146" s="34">
        <v>7.6666666666666599</v>
      </c>
      <c r="AR146" s="34">
        <v>1.75</v>
      </c>
      <c r="AS146" s="34">
        <v>0.48275862068965503</v>
      </c>
      <c r="AT146" s="34">
        <v>4.6666666666666599</v>
      </c>
      <c r="AU146" s="30">
        <v>4.625</v>
      </c>
      <c r="AV146" s="92">
        <v>4.2479908151549943E-2</v>
      </c>
      <c r="AW146" s="31">
        <v>1.27586206896551</v>
      </c>
      <c r="AX146" s="34">
        <v>12.3333333333333</v>
      </c>
      <c r="AY146" s="34">
        <v>2.25</v>
      </c>
      <c r="AZ146" s="33">
        <v>0.6216216216216216</v>
      </c>
      <c r="BA146" s="33">
        <v>0.17241379310344829</v>
      </c>
      <c r="BB146" s="34">
        <v>0.27586206896551724</v>
      </c>
      <c r="BC146" s="84" t="s">
        <v>725</v>
      </c>
      <c r="BD146" s="84" t="s">
        <v>248</v>
      </c>
      <c r="BE146" s="35" t="s">
        <v>530</v>
      </c>
      <c r="BF146" s="36">
        <v>397</v>
      </c>
      <c r="BG146" s="36">
        <v>888</v>
      </c>
      <c r="BH146" s="138" t="s">
        <v>531</v>
      </c>
      <c r="BI146" s="138" t="s">
        <v>532</v>
      </c>
      <c r="BJ146" s="36">
        <v>1383</v>
      </c>
      <c r="BK146" s="36">
        <v>45</v>
      </c>
      <c r="BL146" s="37" t="b">
        <v>1</v>
      </c>
      <c r="BM146" s="34">
        <v>0.6290672451193059</v>
      </c>
      <c r="BN146" s="38">
        <v>2.0151133501259445E-2</v>
      </c>
      <c r="BO146" t="str">
        <f t="shared" si="6"/>
        <v>2018</v>
      </c>
      <c r="BP146">
        <f t="shared" si="7"/>
        <v>2</v>
      </c>
      <c r="BQ146">
        <f t="shared" si="8"/>
        <v>3</v>
      </c>
    </row>
    <row r="147" spans="1:69" ht="18.75" customHeight="1" x14ac:dyDescent="0.35">
      <c r="A147" s="84" t="s">
        <v>483</v>
      </c>
      <c r="B147" s="85" t="s">
        <v>468</v>
      </c>
      <c r="C147" s="84" t="s">
        <v>717</v>
      </c>
      <c r="D147" s="84" t="s">
        <v>722</v>
      </c>
      <c r="E147" s="84" t="s">
        <v>241</v>
      </c>
      <c r="F147" s="84">
        <v>4</v>
      </c>
      <c r="G147" s="84" t="s">
        <v>732</v>
      </c>
      <c r="H147" s="86">
        <v>0</v>
      </c>
      <c r="I147" s="87" t="s">
        <v>67</v>
      </c>
      <c r="J147" s="86">
        <v>4</v>
      </c>
      <c r="K147" s="20" t="s">
        <v>732</v>
      </c>
      <c r="L147" s="88">
        <v>1</v>
      </c>
      <c r="M147" s="87" t="s">
        <v>69</v>
      </c>
      <c r="N147" s="87" t="s">
        <v>469</v>
      </c>
      <c r="O147" s="87" t="s">
        <v>177</v>
      </c>
      <c r="P147" s="87" t="s">
        <v>484</v>
      </c>
      <c r="Q147" s="89" t="s">
        <v>734</v>
      </c>
      <c r="R147" s="84" t="s">
        <v>723</v>
      </c>
      <c r="S147" s="84" t="s">
        <v>281</v>
      </c>
      <c r="T147" s="24"/>
      <c r="U147" s="44">
        <v>78</v>
      </c>
      <c r="V147" s="44">
        <v>3</v>
      </c>
      <c r="W147" s="44">
        <v>1</v>
      </c>
      <c r="X147" s="90">
        <v>5</v>
      </c>
      <c r="Y147" s="91">
        <v>0.8</v>
      </c>
      <c r="Z147" s="44">
        <v>4</v>
      </c>
      <c r="AA147" s="44">
        <v>6</v>
      </c>
      <c r="AB147" s="44">
        <v>37</v>
      </c>
      <c r="AC147" s="44">
        <v>52</v>
      </c>
      <c r="AD147" s="44">
        <v>2</v>
      </c>
      <c r="AE147" s="44">
        <v>0</v>
      </c>
      <c r="AF147" s="44">
        <v>14</v>
      </c>
      <c r="AG147" s="44">
        <v>0</v>
      </c>
      <c r="AH147" s="44">
        <v>1</v>
      </c>
      <c r="AI147" s="44">
        <v>0</v>
      </c>
      <c r="AJ147" s="44">
        <v>3</v>
      </c>
      <c r="AK147" s="44">
        <v>0</v>
      </c>
      <c r="AL147" s="44">
        <v>15</v>
      </c>
      <c r="AM147" s="44">
        <v>3</v>
      </c>
      <c r="AN147" s="28">
        <v>18</v>
      </c>
      <c r="AO147" s="34">
        <v>3</v>
      </c>
      <c r="AP147" s="34">
        <v>5</v>
      </c>
      <c r="AQ147" s="34">
        <v>15</v>
      </c>
      <c r="AR147" s="34">
        <v>0.6</v>
      </c>
      <c r="AS147" s="34">
        <v>1</v>
      </c>
      <c r="AT147" s="34">
        <v>3</v>
      </c>
      <c r="AU147" s="30">
        <v>3.6</v>
      </c>
      <c r="AV147" s="92">
        <v>0.22784810126582278</v>
      </c>
      <c r="AW147" s="31">
        <v>6</v>
      </c>
      <c r="AX147" s="34">
        <v>18</v>
      </c>
      <c r="AY147" s="34">
        <v>1.5</v>
      </c>
      <c r="AZ147" s="33">
        <v>0.83333333333333337</v>
      </c>
      <c r="BA147" s="33">
        <v>1.3333333333333333</v>
      </c>
      <c r="BB147" s="34">
        <v>1.6666666666666667</v>
      </c>
      <c r="BC147" s="84" t="s">
        <v>298</v>
      </c>
      <c r="BD147" s="84" t="s">
        <v>248</v>
      </c>
      <c r="BE147" s="35" t="s">
        <v>483</v>
      </c>
      <c r="BF147" s="36">
        <v>798</v>
      </c>
      <c r="BG147" s="36">
        <v>1648</v>
      </c>
      <c r="BH147" s="138" t="s">
        <v>485</v>
      </c>
      <c r="BI147" s="138" t="s">
        <v>486</v>
      </c>
      <c r="BJ147" s="36">
        <v>1000</v>
      </c>
      <c r="BK147" s="36">
        <v>32</v>
      </c>
      <c r="BL147" s="37" t="b">
        <v>1</v>
      </c>
      <c r="BM147" s="34">
        <v>7.8E-2</v>
      </c>
      <c r="BN147" s="38">
        <v>6.2656641604010022E-3</v>
      </c>
      <c r="BO147" t="str">
        <f t="shared" si="6"/>
        <v>2019</v>
      </c>
      <c r="BP147">
        <f t="shared" si="7"/>
        <v>0</v>
      </c>
      <c r="BQ147">
        <f t="shared" si="8"/>
        <v>2</v>
      </c>
    </row>
    <row r="148" spans="1:69" ht="18.75" customHeight="1" x14ac:dyDescent="0.35">
      <c r="A148" s="84" t="s">
        <v>538</v>
      </c>
      <c r="B148" s="85" t="s">
        <v>468</v>
      </c>
      <c r="C148" s="84" t="s">
        <v>718</v>
      </c>
      <c r="D148" s="84" t="s">
        <v>723</v>
      </c>
      <c r="E148" s="84" t="s">
        <v>241</v>
      </c>
      <c r="F148" s="84">
        <v>5</v>
      </c>
      <c r="G148" s="84" t="s">
        <v>732</v>
      </c>
      <c r="H148" s="86">
        <v>0</v>
      </c>
      <c r="I148" s="87" t="s">
        <v>67</v>
      </c>
      <c r="J148" s="86">
        <v>5</v>
      </c>
      <c r="K148" s="20" t="s">
        <v>732</v>
      </c>
      <c r="L148" s="88">
        <v>1</v>
      </c>
      <c r="M148" s="87" t="s">
        <v>69</v>
      </c>
      <c r="N148" s="87" t="s">
        <v>70</v>
      </c>
      <c r="O148" s="87" t="s">
        <v>177</v>
      </c>
      <c r="P148" s="87" t="s">
        <v>178</v>
      </c>
      <c r="Q148" s="89" t="s">
        <v>738</v>
      </c>
      <c r="R148" s="84" t="s">
        <v>723</v>
      </c>
      <c r="S148" s="84" t="s">
        <v>281</v>
      </c>
      <c r="T148" s="24"/>
      <c r="U148" s="44">
        <v>921</v>
      </c>
      <c r="V148" s="44">
        <v>31</v>
      </c>
      <c r="W148" s="44">
        <v>3</v>
      </c>
      <c r="X148" s="90">
        <v>7</v>
      </c>
      <c r="Y148" s="91">
        <v>0.7142857142857143</v>
      </c>
      <c r="Z148" s="44">
        <v>1</v>
      </c>
      <c r="AA148" s="44">
        <v>3</v>
      </c>
      <c r="AB148" s="44">
        <v>5</v>
      </c>
      <c r="AC148" s="44">
        <v>20</v>
      </c>
      <c r="AD148" s="44">
        <v>3</v>
      </c>
      <c r="AE148" s="44">
        <v>1</v>
      </c>
      <c r="AF148" s="44">
        <v>14</v>
      </c>
      <c r="AG148" s="44">
        <v>5</v>
      </c>
      <c r="AH148" s="44">
        <v>8</v>
      </c>
      <c r="AI148" s="44">
        <v>2</v>
      </c>
      <c r="AJ148" s="44">
        <v>0</v>
      </c>
      <c r="AK148" s="44">
        <v>0</v>
      </c>
      <c r="AL148" s="44">
        <v>22</v>
      </c>
      <c r="AM148" s="44">
        <v>7</v>
      </c>
      <c r="AN148" s="28">
        <v>29</v>
      </c>
      <c r="AO148" s="34">
        <v>3.1428571428571401</v>
      </c>
      <c r="AP148" s="34">
        <v>0.70967741935483797</v>
      </c>
      <c r="AQ148" s="34">
        <v>7.3333333333333304</v>
      </c>
      <c r="AR148" s="34">
        <v>1</v>
      </c>
      <c r="AS148" s="34">
        <v>0.225806451612903</v>
      </c>
      <c r="AT148" s="34">
        <v>2.3333333333333299</v>
      </c>
      <c r="AU148" s="30">
        <v>4.1428571428571397</v>
      </c>
      <c r="AV148" s="92">
        <v>3.1453362255965296E-2</v>
      </c>
      <c r="AW148" s="31">
        <v>0.93548387096774099</v>
      </c>
      <c r="AX148" s="34">
        <v>9.6666666666666607</v>
      </c>
      <c r="AY148" s="34">
        <v>3</v>
      </c>
      <c r="AZ148" s="33">
        <v>0.75862068965517238</v>
      </c>
      <c r="BA148" s="33">
        <v>0.16129032258064516</v>
      </c>
      <c r="BB148" s="34">
        <v>0.22580645161290322</v>
      </c>
      <c r="BC148" s="84" t="s">
        <v>298</v>
      </c>
      <c r="BD148" s="84" t="s">
        <v>180</v>
      </c>
      <c r="BE148" s="35" t="s">
        <v>538</v>
      </c>
      <c r="BF148" s="36">
        <v>366</v>
      </c>
      <c r="BG148" s="36">
        <v>868</v>
      </c>
      <c r="BH148" s="138" t="s">
        <v>539</v>
      </c>
      <c r="BI148" s="138" t="s">
        <v>540</v>
      </c>
      <c r="BJ148" s="36">
        <v>1465</v>
      </c>
      <c r="BK148" s="36">
        <v>48</v>
      </c>
      <c r="BL148" s="37" t="b">
        <v>1</v>
      </c>
      <c r="BM148" s="34">
        <v>0.62866894197952217</v>
      </c>
      <c r="BN148" s="38">
        <v>1.912568306010929E-2</v>
      </c>
      <c r="BO148" t="str">
        <f t="shared" si="6"/>
        <v>2019</v>
      </c>
      <c r="BP148">
        <f t="shared" si="7"/>
        <v>2</v>
      </c>
      <c r="BQ148">
        <f t="shared" si="8"/>
        <v>4</v>
      </c>
    </row>
    <row r="149" spans="1:69" ht="18.75" customHeight="1" x14ac:dyDescent="0.35">
      <c r="A149" s="84" t="s">
        <v>476</v>
      </c>
      <c r="B149" s="85" t="s">
        <v>468</v>
      </c>
      <c r="C149" s="84" t="s">
        <v>717</v>
      </c>
      <c r="D149" s="84" t="s">
        <v>722</v>
      </c>
      <c r="E149" s="84" t="s">
        <v>477</v>
      </c>
      <c r="F149" s="84">
        <v>5</v>
      </c>
      <c r="G149" s="84" t="s">
        <v>732</v>
      </c>
      <c r="H149" s="86">
        <v>0</v>
      </c>
      <c r="I149" s="87" t="s">
        <v>67</v>
      </c>
      <c r="J149" s="86">
        <v>5</v>
      </c>
      <c r="K149" s="20" t="s">
        <v>732</v>
      </c>
      <c r="L149" s="88">
        <v>1</v>
      </c>
      <c r="M149" s="87" t="s">
        <v>69</v>
      </c>
      <c r="N149" s="87" t="s">
        <v>469</v>
      </c>
      <c r="O149" s="87" t="s">
        <v>71</v>
      </c>
      <c r="P149" s="87" t="s">
        <v>71</v>
      </c>
      <c r="Q149" s="89" t="s">
        <v>733</v>
      </c>
      <c r="R149" s="84" t="s">
        <v>723</v>
      </c>
      <c r="S149" s="84" t="s">
        <v>179</v>
      </c>
      <c r="T149" s="24"/>
      <c r="U149" s="44">
        <v>53</v>
      </c>
      <c r="V149" s="44">
        <v>2</v>
      </c>
      <c r="W149" s="44">
        <v>1</v>
      </c>
      <c r="X149" s="90">
        <v>9</v>
      </c>
      <c r="Y149" s="91">
        <v>0.55555555555555558</v>
      </c>
      <c r="Z149" s="44">
        <v>5</v>
      </c>
      <c r="AA149" s="44">
        <v>4</v>
      </c>
      <c r="AB149" s="44">
        <v>22</v>
      </c>
      <c r="AC149" s="44">
        <v>23</v>
      </c>
      <c r="AD149" s="44">
        <v>0</v>
      </c>
      <c r="AE149" s="44">
        <v>1</v>
      </c>
      <c r="AF149" s="44">
        <v>0</v>
      </c>
      <c r="AG149" s="44">
        <v>2</v>
      </c>
      <c r="AH149" s="44">
        <v>4</v>
      </c>
      <c r="AI149" s="44">
        <v>1</v>
      </c>
      <c r="AJ149" s="44">
        <v>3</v>
      </c>
      <c r="AK149" s="44">
        <v>2</v>
      </c>
      <c r="AL149" s="44">
        <v>4</v>
      </c>
      <c r="AM149" s="44">
        <v>8</v>
      </c>
      <c r="AN149" s="28">
        <v>12</v>
      </c>
      <c r="AO149" s="34">
        <v>0.44444444444444398</v>
      </c>
      <c r="AP149" s="34">
        <v>2</v>
      </c>
      <c r="AQ149" s="34">
        <v>4</v>
      </c>
      <c r="AR149" s="34">
        <v>0.88888888888888795</v>
      </c>
      <c r="AS149" s="34">
        <v>4</v>
      </c>
      <c r="AT149" s="34">
        <v>8</v>
      </c>
      <c r="AU149" s="30">
        <v>1.3333333333333299</v>
      </c>
      <c r="AV149" s="92">
        <v>0.22222222222222221</v>
      </c>
      <c r="AW149" s="31">
        <v>6</v>
      </c>
      <c r="AX149" s="34">
        <v>12</v>
      </c>
      <c r="AY149" s="34">
        <v>0.8</v>
      </c>
      <c r="AZ149" s="33">
        <v>0.33333333333333331</v>
      </c>
      <c r="BA149" s="33">
        <v>2.5</v>
      </c>
      <c r="BB149" s="34">
        <v>4.5</v>
      </c>
      <c r="BC149" s="84" t="s">
        <v>298</v>
      </c>
      <c r="BD149" s="84" t="s">
        <v>248</v>
      </c>
      <c r="BE149" s="35" t="s">
        <v>476</v>
      </c>
      <c r="BF149" s="36">
        <v>122</v>
      </c>
      <c r="BG149" s="36">
        <v>468</v>
      </c>
      <c r="BH149" s="138" t="s">
        <v>478</v>
      </c>
      <c r="BI149" s="138" t="s">
        <v>479</v>
      </c>
      <c r="BJ149" s="36">
        <v>422</v>
      </c>
      <c r="BK149" s="36">
        <v>13</v>
      </c>
      <c r="BL149" s="37" t="b">
        <v>1</v>
      </c>
      <c r="BM149" s="34">
        <v>0.12559241706161137</v>
      </c>
      <c r="BN149" s="38">
        <v>7.3770491803278687E-2</v>
      </c>
      <c r="BO149" t="str">
        <f t="shared" si="6"/>
        <v>2016</v>
      </c>
      <c r="BP149">
        <f t="shared" si="7"/>
        <v>0</v>
      </c>
      <c r="BQ149">
        <f t="shared" si="8"/>
        <v>1</v>
      </c>
    </row>
    <row r="150" spans="1:69" ht="18.75" customHeight="1" x14ac:dyDescent="0.35">
      <c r="A150" s="84" t="s">
        <v>565</v>
      </c>
      <c r="B150" s="85" t="s">
        <v>468</v>
      </c>
      <c r="C150" s="84" t="s">
        <v>718</v>
      </c>
      <c r="D150" s="84" t="s">
        <v>722</v>
      </c>
      <c r="E150" s="84" t="s">
        <v>297</v>
      </c>
      <c r="F150" s="84">
        <v>17</v>
      </c>
      <c r="G150" s="84" t="s">
        <v>741</v>
      </c>
      <c r="H150" s="86">
        <v>0</v>
      </c>
      <c r="I150" s="87" t="s">
        <v>67</v>
      </c>
      <c r="J150" s="86">
        <v>17</v>
      </c>
      <c r="K150" s="20" t="s">
        <v>741</v>
      </c>
      <c r="L150" s="88">
        <v>1</v>
      </c>
      <c r="M150" s="87" t="s">
        <v>69</v>
      </c>
      <c r="N150" s="87" t="s">
        <v>70</v>
      </c>
      <c r="O150" s="87" t="s">
        <v>177</v>
      </c>
      <c r="P150" s="87" t="s">
        <v>178</v>
      </c>
      <c r="Q150" s="89" t="s">
        <v>742</v>
      </c>
      <c r="R150" s="84" t="s">
        <v>727</v>
      </c>
      <c r="S150" s="84" t="s">
        <v>179</v>
      </c>
      <c r="T150" s="24"/>
      <c r="U150" s="44">
        <v>2054</v>
      </c>
      <c r="V150" s="44">
        <v>68</v>
      </c>
      <c r="W150" s="44">
        <v>6</v>
      </c>
      <c r="X150" s="90">
        <v>24</v>
      </c>
      <c r="Y150" s="91">
        <v>0.70833333333333337</v>
      </c>
      <c r="Z150" s="44">
        <v>20</v>
      </c>
      <c r="AA150" s="44">
        <v>20</v>
      </c>
      <c r="AB150" s="44">
        <v>107</v>
      </c>
      <c r="AC150" s="44">
        <v>118</v>
      </c>
      <c r="AD150" s="44">
        <v>1</v>
      </c>
      <c r="AE150" s="44">
        <v>1</v>
      </c>
      <c r="AF150" s="44">
        <v>6</v>
      </c>
      <c r="AG150" s="44">
        <v>6</v>
      </c>
      <c r="AH150" s="44">
        <v>16</v>
      </c>
      <c r="AI150" s="44">
        <v>5</v>
      </c>
      <c r="AJ150" s="44">
        <v>5</v>
      </c>
      <c r="AK150" s="44">
        <v>0</v>
      </c>
      <c r="AL150" s="44">
        <v>22</v>
      </c>
      <c r="AM150" s="44">
        <v>16</v>
      </c>
      <c r="AN150" s="28">
        <v>38</v>
      </c>
      <c r="AO150" s="34">
        <v>0.91666666666666596</v>
      </c>
      <c r="AP150" s="34">
        <v>0.32352941176470501</v>
      </c>
      <c r="AQ150" s="34">
        <v>3.6666666666666599</v>
      </c>
      <c r="AR150" s="34">
        <v>0.66666666666666596</v>
      </c>
      <c r="AS150" s="34">
        <v>0.23529411764705799</v>
      </c>
      <c r="AT150" s="34">
        <v>2.6666666666666599</v>
      </c>
      <c r="AU150" s="30">
        <v>1.5833333333333299</v>
      </c>
      <c r="AV150" s="92">
        <v>1.8491484184914843E-2</v>
      </c>
      <c r="AW150" s="31">
        <v>0.55882352941176405</v>
      </c>
      <c r="AX150" s="34">
        <v>6.3333333333333304</v>
      </c>
      <c r="AY150" s="34">
        <v>1</v>
      </c>
      <c r="AZ150" s="33">
        <v>0.57894736842105265</v>
      </c>
      <c r="BA150" s="33">
        <v>0.25</v>
      </c>
      <c r="BB150" s="34">
        <v>0.35294117647058826</v>
      </c>
      <c r="BC150" s="84" t="s">
        <v>66</v>
      </c>
      <c r="BD150" s="84" t="s">
        <v>566</v>
      </c>
      <c r="BE150" s="35" t="s">
        <v>565</v>
      </c>
      <c r="BF150" s="36">
        <v>4989</v>
      </c>
      <c r="BG150" s="36">
        <v>10935</v>
      </c>
      <c r="BH150" s="138" t="s">
        <v>567</v>
      </c>
      <c r="BI150" s="138" t="s">
        <v>568</v>
      </c>
      <c r="BJ150" s="36">
        <v>3854</v>
      </c>
      <c r="BK150" s="36">
        <v>126</v>
      </c>
      <c r="BL150" s="37" t="b">
        <v>1</v>
      </c>
      <c r="BM150" s="34">
        <v>0.53295277633627403</v>
      </c>
      <c r="BN150" s="38">
        <v>4.810583283223091E-3</v>
      </c>
      <c r="BO150" t="str">
        <f t="shared" si="6"/>
        <v>2019</v>
      </c>
      <c r="BP150">
        <f t="shared" si="7"/>
        <v>5</v>
      </c>
      <c r="BQ150">
        <f t="shared" si="8"/>
        <v>10</v>
      </c>
    </row>
    <row r="151" spans="1:69" ht="18.75" customHeight="1" x14ac:dyDescent="0.35">
      <c r="A151" s="84" t="s">
        <v>552</v>
      </c>
      <c r="B151" s="85" t="s">
        <v>468</v>
      </c>
      <c r="C151" s="84" t="s">
        <v>718</v>
      </c>
      <c r="D151" s="84" t="s">
        <v>67</v>
      </c>
      <c r="E151" s="84" t="s">
        <v>66</v>
      </c>
      <c r="F151" s="84">
        <v>11</v>
      </c>
      <c r="G151" s="84" t="s">
        <v>727</v>
      </c>
      <c r="H151" s="86">
        <v>0</v>
      </c>
      <c r="I151" s="87" t="s">
        <v>67</v>
      </c>
      <c r="J151" s="86">
        <v>11</v>
      </c>
      <c r="K151" s="20" t="s">
        <v>727</v>
      </c>
      <c r="L151" s="88">
        <v>1</v>
      </c>
      <c r="M151" s="87" t="s">
        <v>69</v>
      </c>
      <c r="N151" s="87" t="s">
        <v>70</v>
      </c>
      <c r="O151" s="87" t="s">
        <v>177</v>
      </c>
      <c r="P151" s="87" t="s">
        <v>178</v>
      </c>
      <c r="Q151" s="89" t="s">
        <v>744</v>
      </c>
      <c r="R151" s="84" t="s">
        <v>723</v>
      </c>
      <c r="S151" s="84" t="s">
        <v>179</v>
      </c>
      <c r="T151" s="24"/>
      <c r="U151" s="44">
        <v>1215</v>
      </c>
      <c r="V151" s="44">
        <v>40</v>
      </c>
      <c r="W151" s="44">
        <v>4</v>
      </c>
      <c r="X151" s="90">
        <v>15</v>
      </c>
      <c r="Y151" s="91">
        <v>0.73333333333333328</v>
      </c>
      <c r="Z151" s="44">
        <v>7</v>
      </c>
      <c r="AA151" s="44">
        <v>7</v>
      </c>
      <c r="AB151" s="44">
        <v>104</v>
      </c>
      <c r="AC151" s="44">
        <v>102</v>
      </c>
      <c r="AD151" s="44">
        <v>0</v>
      </c>
      <c r="AE151" s="44">
        <v>0</v>
      </c>
      <c r="AF151" s="44">
        <v>0</v>
      </c>
      <c r="AG151" s="44">
        <v>0</v>
      </c>
      <c r="AH151" s="44">
        <v>7</v>
      </c>
      <c r="AI151" s="44">
        <v>9</v>
      </c>
      <c r="AJ151" s="44">
        <v>2</v>
      </c>
      <c r="AK151" s="44">
        <v>0</v>
      </c>
      <c r="AL151" s="44">
        <v>7</v>
      </c>
      <c r="AM151" s="44">
        <v>11</v>
      </c>
      <c r="AN151" s="28">
        <v>18</v>
      </c>
      <c r="AO151" s="34">
        <v>0.46666666666666601</v>
      </c>
      <c r="AP151" s="34">
        <v>0.17499999999999999</v>
      </c>
      <c r="AQ151" s="34">
        <v>1.75</v>
      </c>
      <c r="AR151" s="34">
        <v>0.73333333333333295</v>
      </c>
      <c r="AS151" s="34">
        <v>0.27500000000000002</v>
      </c>
      <c r="AT151" s="34">
        <v>2.75</v>
      </c>
      <c r="AU151" s="30">
        <v>1.2</v>
      </c>
      <c r="AV151" s="92">
        <v>1.4802631578947368E-2</v>
      </c>
      <c r="AW151" s="31">
        <v>0.45</v>
      </c>
      <c r="AX151" s="34">
        <v>4.5</v>
      </c>
      <c r="AY151" s="34">
        <v>1</v>
      </c>
      <c r="AZ151" s="33">
        <v>0.3888888888888889</v>
      </c>
      <c r="BA151" s="33">
        <v>0.27500000000000002</v>
      </c>
      <c r="BB151" s="34">
        <v>0.375</v>
      </c>
      <c r="BC151" s="84" t="s">
        <v>66</v>
      </c>
      <c r="BD151" s="84" t="s">
        <v>180</v>
      </c>
      <c r="BE151" s="35" t="s">
        <v>552</v>
      </c>
      <c r="BF151" s="36">
        <v>485</v>
      </c>
      <c r="BG151" s="36">
        <v>1567</v>
      </c>
      <c r="BH151" s="138" t="s">
        <v>553</v>
      </c>
      <c r="BI151" s="138" t="s">
        <v>554</v>
      </c>
      <c r="BJ151" s="36">
        <v>1327</v>
      </c>
      <c r="BK151" s="36">
        <v>43</v>
      </c>
      <c r="BL151" s="37" t="b">
        <v>1</v>
      </c>
      <c r="BM151" s="34">
        <v>0.91559909570459685</v>
      </c>
      <c r="BN151" s="38">
        <v>3.0927835051546393E-2</v>
      </c>
      <c r="BO151" t="str">
        <f t="shared" si="6"/>
        <v>2019</v>
      </c>
      <c r="BP151">
        <f t="shared" si="7"/>
        <v>3</v>
      </c>
      <c r="BQ151">
        <f t="shared" si="8"/>
        <v>3</v>
      </c>
    </row>
    <row r="152" spans="1:69" ht="18.75" customHeight="1" x14ac:dyDescent="0.35">
      <c r="A152" s="44" t="s">
        <v>517</v>
      </c>
      <c r="B152" s="85" t="s">
        <v>468</v>
      </c>
      <c r="C152" s="93" t="s">
        <v>717</v>
      </c>
      <c r="D152" s="93" t="s">
        <v>723</v>
      </c>
      <c r="E152" s="84" t="s">
        <v>496</v>
      </c>
      <c r="F152" s="84">
        <v>7</v>
      </c>
      <c r="G152" s="84" t="s">
        <v>732</v>
      </c>
      <c r="H152" s="86">
        <v>0</v>
      </c>
      <c r="I152" s="97" t="s">
        <v>67</v>
      </c>
      <c r="J152" s="86">
        <v>7</v>
      </c>
      <c r="K152" s="20" t="s">
        <v>732</v>
      </c>
      <c r="L152" s="88">
        <v>1</v>
      </c>
      <c r="M152" s="87" t="s">
        <v>69</v>
      </c>
      <c r="N152" s="87" t="s">
        <v>469</v>
      </c>
      <c r="O152" s="87" t="s">
        <v>177</v>
      </c>
      <c r="P152" s="87" t="s">
        <v>484</v>
      </c>
      <c r="Q152" s="89" t="s">
        <v>734</v>
      </c>
      <c r="R152" s="84" t="s">
        <v>723</v>
      </c>
      <c r="S152" s="84" t="s">
        <v>281</v>
      </c>
      <c r="T152" s="24"/>
      <c r="U152" s="44">
        <v>291</v>
      </c>
      <c r="V152" s="44">
        <v>10</v>
      </c>
      <c r="W152" s="44">
        <v>1</v>
      </c>
      <c r="X152" s="90">
        <v>10</v>
      </c>
      <c r="Y152" s="91">
        <v>0.7</v>
      </c>
      <c r="Z152" s="44">
        <v>1</v>
      </c>
      <c r="AA152" s="44">
        <v>6</v>
      </c>
      <c r="AB152" s="44">
        <v>7</v>
      </c>
      <c r="AC152" s="44">
        <v>30</v>
      </c>
      <c r="AD152" s="44">
        <v>5</v>
      </c>
      <c r="AE152" s="44">
        <v>0</v>
      </c>
      <c r="AF152" s="44">
        <v>13</v>
      </c>
      <c r="AG152" s="44">
        <v>0</v>
      </c>
      <c r="AH152" s="44">
        <v>11</v>
      </c>
      <c r="AI152" s="44">
        <v>1</v>
      </c>
      <c r="AJ152" s="44">
        <v>2</v>
      </c>
      <c r="AK152" s="44">
        <v>0</v>
      </c>
      <c r="AL152" s="44">
        <v>24</v>
      </c>
      <c r="AM152" s="44">
        <v>3</v>
      </c>
      <c r="AN152" s="28">
        <v>27</v>
      </c>
      <c r="AO152" s="34">
        <v>2.4</v>
      </c>
      <c r="AP152" s="34">
        <v>2.4</v>
      </c>
      <c r="AQ152" s="34">
        <v>24</v>
      </c>
      <c r="AR152" s="34">
        <v>0.3</v>
      </c>
      <c r="AS152" s="34">
        <v>0.3</v>
      </c>
      <c r="AT152" s="34">
        <v>3</v>
      </c>
      <c r="AU152" s="30">
        <v>2.7</v>
      </c>
      <c r="AV152" s="92">
        <v>9.2465753424657529E-2</v>
      </c>
      <c r="AW152" s="31">
        <v>2.7</v>
      </c>
      <c r="AX152" s="34">
        <v>27</v>
      </c>
      <c r="AY152" s="34">
        <v>6</v>
      </c>
      <c r="AZ152" s="33">
        <v>0.88888888888888884</v>
      </c>
      <c r="BA152" s="33">
        <v>0.7</v>
      </c>
      <c r="BB152" s="34">
        <v>1</v>
      </c>
      <c r="BC152" s="84" t="s">
        <v>725</v>
      </c>
      <c r="BD152" s="84" t="s">
        <v>180</v>
      </c>
      <c r="BE152" s="35" t="s">
        <v>517</v>
      </c>
      <c r="BF152" s="36">
        <v>185</v>
      </c>
      <c r="BG152" s="36">
        <v>700</v>
      </c>
      <c r="BH152" s="138" t="s">
        <v>518</v>
      </c>
      <c r="BI152" s="138" t="s">
        <v>519</v>
      </c>
      <c r="BJ152" s="36">
        <v>1244</v>
      </c>
      <c r="BK152" s="36">
        <v>40</v>
      </c>
      <c r="BL152" s="37" t="b">
        <v>1</v>
      </c>
      <c r="BM152" s="34">
        <v>0.23392282958199356</v>
      </c>
      <c r="BN152" s="38">
        <v>5.4054054054054057E-2</v>
      </c>
      <c r="BO152" t="str">
        <f t="shared" si="6"/>
        <v>2019</v>
      </c>
      <c r="BP152">
        <f t="shared" si="7"/>
        <v>0</v>
      </c>
      <c r="BQ152">
        <f t="shared" si="8"/>
        <v>3</v>
      </c>
    </row>
    <row r="153" spans="1:69" ht="18.75" customHeight="1" x14ac:dyDescent="0.35">
      <c r="A153" s="84" t="s">
        <v>487</v>
      </c>
      <c r="B153" s="85" t="s">
        <v>468</v>
      </c>
      <c r="C153" s="84" t="s">
        <v>717</v>
      </c>
      <c r="D153" s="84" t="s">
        <v>722</v>
      </c>
      <c r="E153" s="84" t="s">
        <v>241</v>
      </c>
      <c r="F153" s="84">
        <v>5</v>
      </c>
      <c r="G153" s="84" t="s">
        <v>732</v>
      </c>
      <c r="H153" s="86">
        <v>0</v>
      </c>
      <c r="I153" s="87" t="s">
        <v>67</v>
      </c>
      <c r="J153" s="86">
        <v>5</v>
      </c>
      <c r="K153" s="20" t="s">
        <v>732</v>
      </c>
      <c r="L153" s="88">
        <v>1</v>
      </c>
      <c r="M153" s="87" t="s">
        <v>69</v>
      </c>
      <c r="N153" s="87" t="s">
        <v>469</v>
      </c>
      <c r="O153" s="87" t="s">
        <v>177</v>
      </c>
      <c r="P153" s="87" t="s">
        <v>484</v>
      </c>
      <c r="Q153" s="89" t="s">
        <v>734</v>
      </c>
      <c r="R153" s="84" t="s">
        <v>723</v>
      </c>
      <c r="S153" s="84" t="s">
        <v>179</v>
      </c>
      <c r="T153" s="24"/>
      <c r="U153" s="44">
        <v>96</v>
      </c>
      <c r="V153" s="44">
        <v>4</v>
      </c>
      <c r="W153" s="44">
        <v>1</v>
      </c>
      <c r="X153" s="90">
        <v>10</v>
      </c>
      <c r="Y153" s="91">
        <v>0.5</v>
      </c>
      <c r="Z153" s="44">
        <v>20</v>
      </c>
      <c r="AA153" s="44">
        <v>22</v>
      </c>
      <c r="AB153" s="44">
        <v>131</v>
      </c>
      <c r="AC153" s="44">
        <v>143</v>
      </c>
      <c r="AD153" s="44">
        <v>2</v>
      </c>
      <c r="AE153" s="44">
        <v>0</v>
      </c>
      <c r="AF153" s="44">
        <v>5</v>
      </c>
      <c r="AG153" s="44">
        <v>0</v>
      </c>
      <c r="AH153" s="44">
        <v>7</v>
      </c>
      <c r="AI153" s="44">
        <v>0</v>
      </c>
      <c r="AJ153" s="44">
        <v>5</v>
      </c>
      <c r="AK153" s="44">
        <v>0</v>
      </c>
      <c r="AL153" s="44">
        <v>12</v>
      </c>
      <c r="AM153" s="44">
        <v>5</v>
      </c>
      <c r="AN153" s="28">
        <v>17</v>
      </c>
      <c r="AO153" s="34">
        <v>1.2</v>
      </c>
      <c r="AP153" s="34">
        <v>3</v>
      </c>
      <c r="AQ153" s="34">
        <v>12</v>
      </c>
      <c r="AR153" s="34">
        <v>0.5</v>
      </c>
      <c r="AS153" s="34">
        <v>1.25</v>
      </c>
      <c r="AT153" s="34">
        <v>5</v>
      </c>
      <c r="AU153" s="30">
        <v>1.7</v>
      </c>
      <c r="AV153" s="92">
        <v>0.17525773195876287</v>
      </c>
      <c r="AW153" s="31">
        <v>4.25</v>
      </c>
      <c r="AX153" s="34">
        <v>17</v>
      </c>
      <c r="AY153" s="34">
        <v>1.1000000000000001</v>
      </c>
      <c r="AZ153" s="33">
        <v>0.70588235294117652</v>
      </c>
      <c r="BA153" s="33">
        <v>1.25</v>
      </c>
      <c r="BB153" s="34">
        <v>2.5</v>
      </c>
      <c r="BC153" s="84" t="s">
        <v>298</v>
      </c>
      <c r="BD153" s="84" t="s">
        <v>180</v>
      </c>
      <c r="BE153" s="35" t="s">
        <v>487</v>
      </c>
      <c r="BF153" s="36">
        <v>93</v>
      </c>
      <c r="BG153" s="36">
        <v>2039</v>
      </c>
      <c r="BH153" s="138" t="s">
        <v>488</v>
      </c>
      <c r="BI153" s="138" t="s">
        <v>489</v>
      </c>
      <c r="BJ153" s="36">
        <v>332</v>
      </c>
      <c r="BK153" s="36">
        <v>10</v>
      </c>
      <c r="BL153" s="37" t="b">
        <v>1</v>
      </c>
      <c r="BM153" s="34">
        <v>0.28915662650602408</v>
      </c>
      <c r="BN153" s="38">
        <v>0.10752688172043011</v>
      </c>
      <c r="BO153" t="str">
        <f t="shared" si="6"/>
        <v>2018</v>
      </c>
      <c r="BP153">
        <f t="shared" si="7"/>
        <v>0</v>
      </c>
      <c r="BQ153">
        <f t="shared" si="8"/>
        <v>0</v>
      </c>
    </row>
    <row r="154" spans="1:69" ht="18.75" customHeight="1" x14ac:dyDescent="0.35">
      <c r="A154" s="133" t="s">
        <v>480</v>
      </c>
      <c r="B154" s="85" t="s">
        <v>468</v>
      </c>
      <c r="C154" s="84" t="s">
        <v>717</v>
      </c>
      <c r="D154" s="84" t="s">
        <v>722</v>
      </c>
      <c r="E154" s="84" t="s">
        <v>241</v>
      </c>
      <c r="F154" s="84">
        <v>4</v>
      </c>
      <c r="G154" s="84" t="s">
        <v>732</v>
      </c>
      <c r="H154" s="86">
        <v>0</v>
      </c>
      <c r="I154" s="87" t="s">
        <v>67</v>
      </c>
      <c r="J154" s="86">
        <v>4</v>
      </c>
      <c r="K154" s="20" t="s">
        <v>732</v>
      </c>
      <c r="L154" s="88">
        <v>1</v>
      </c>
      <c r="M154" s="87" t="s">
        <v>69</v>
      </c>
      <c r="N154" s="87" t="s">
        <v>469</v>
      </c>
      <c r="O154" s="87" t="s">
        <v>71</v>
      </c>
      <c r="P154" s="87" t="s">
        <v>71</v>
      </c>
      <c r="Q154" s="89" t="s">
        <v>733</v>
      </c>
      <c r="R154" s="84" t="s">
        <v>723</v>
      </c>
      <c r="S154" s="84" t="s">
        <v>390</v>
      </c>
      <c r="T154" s="24"/>
      <c r="U154" s="44">
        <v>60</v>
      </c>
      <c r="V154" s="44">
        <v>3</v>
      </c>
      <c r="W154" s="44">
        <v>1</v>
      </c>
      <c r="X154" s="90">
        <v>5</v>
      </c>
      <c r="Y154" s="91">
        <v>0.8</v>
      </c>
      <c r="Z154" s="44">
        <v>2</v>
      </c>
      <c r="AA154" s="44">
        <v>3</v>
      </c>
      <c r="AB154" s="44">
        <v>7</v>
      </c>
      <c r="AC154" s="44">
        <v>18</v>
      </c>
      <c r="AD154" s="44">
        <v>1</v>
      </c>
      <c r="AE154" s="44">
        <v>0</v>
      </c>
      <c r="AF154" s="44">
        <v>8</v>
      </c>
      <c r="AG154" s="44">
        <v>0</v>
      </c>
      <c r="AH154" s="44">
        <v>3</v>
      </c>
      <c r="AI154" s="44">
        <v>0</v>
      </c>
      <c r="AJ154" s="44">
        <v>0</v>
      </c>
      <c r="AK154" s="44">
        <v>0</v>
      </c>
      <c r="AL154" s="44">
        <v>11</v>
      </c>
      <c r="AM154" s="44">
        <v>0</v>
      </c>
      <c r="AN154" s="135">
        <v>11</v>
      </c>
      <c r="AO154" s="34">
        <v>2.2000000000000002</v>
      </c>
      <c r="AP154" s="34">
        <v>3.6666666666666599</v>
      </c>
      <c r="AQ154" s="34">
        <v>11</v>
      </c>
      <c r="AR154" s="34">
        <v>0</v>
      </c>
      <c r="AS154" s="34">
        <v>0</v>
      </c>
      <c r="AT154" s="34">
        <v>0</v>
      </c>
      <c r="AU154" s="30">
        <v>2.2000000000000002</v>
      </c>
      <c r="AV154" s="92">
        <v>0.18032786885245902</v>
      </c>
      <c r="AW154" s="31">
        <v>3.6666666666666599</v>
      </c>
      <c r="AX154" s="34">
        <v>11</v>
      </c>
      <c r="AY154" s="34">
        <v>1.5</v>
      </c>
      <c r="AZ154" s="33">
        <v>1</v>
      </c>
      <c r="BA154" s="33">
        <v>1.3333333333333333</v>
      </c>
      <c r="BB154" s="34">
        <v>1.6666666666666667</v>
      </c>
      <c r="BC154" s="84" t="s">
        <v>298</v>
      </c>
      <c r="BD154" s="84" t="s">
        <v>180</v>
      </c>
      <c r="BE154" s="35" t="s">
        <v>480</v>
      </c>
      <c r="BF154" s="36">
        <v>137</v>
      </c>
      <c r="BG154" s="36">
        <v>315</v>
      </c>
      <c r="BH154" s="138" t="s">
        <v>481</v>
      </c>
      <c r="BI154" s="138" t="s">
        <v>482</v>
      </c>
      <c r="BJ154" s="36">
        <v>915</v>
      </c>
      <c r="BK154" s="36">
        <v>30</v>
      </c>
      <c r="BL154" s="37" t="b">
        <v>1</v>
      </c>
      <c r="BM154" s="34">
        <v>6.5573770491803282E-2</v>
      </c>
      <c r="BN154" s="38">
        <v>3.6496350364963501E-2</v>
      </c>
      <c r="BO154" t="str">
        <f t="shared" si="6"/>
        <v>2016</v>
      </c>
      <c r="BP154">
        <f t="shared" si="7"/>
        <v>0</v>
      </c>
      <c r="BQ154">
        <f t="shared" si="8"/>
        <v>2</v>
      </c>
    </row>
    <row r="155" spans="1:69" ht="18.75" customHeight="1" x14ac:dyDescent="0.35">
      <c r="A155" s="134" t="s">
        <v>633</v>
      </c>
      <c r="B155" s="100" t="s">
        <v>573</v>
      </c>
      <c r="C155" s="100" t="s">
        <v>718</v>
      </c>
      <c r="D155" s="117" t="s">
        <v>722</v>
      </c>
      <c r="E155" s="100" t="s">
        <v>534</v>
      </c>
      <c r="F155" s="100">
        <v>8</v>
      </c>
      <c r="G155" s="100" t="s">
        <v>732</v>
      </c>
      <c r="H155" s="101">
        <v>1</v>
      </c>
      <c r="I155" s="102" t="s">
        <v>389</v>
      </c>
      <c r="J155" s="101">
        <v>7</v>
      </c>
      <c r="K155" s="20" t="s">
        <v>732</v>
      </c>
      <c r="L155" s="103">
        <v>0.875</v>
      </c>
      <c r="M155" s="102" t="s">
        <v>69</v>
      </c>
      <c r="N155" s="102" t="s">
        <v>70</v>
      </c>
      <c r="O155" s="102" t="s">
        <v>177</v>
      </c>
      <c r="P155" s="102" t="s">
        <v>178</v>
      </c>
      <c r="Q155" s="104" t="s">
        <v>756</v>
      </c>
      <c r="R155" s="100" t="s">
        <v>727</v>
      </c>
      <c r="S155" s="100" t="s">
        <v>179</v>
      </c>
      <c r="T155" s="24" t="s">
        <v>634</v>
      </c>
      <c r="U155" s="44">
        <v>1716</v>
      </c>
      <c r="V155" s="44">
        <v>57</v>
      </c>
      <c r="W155" s="44">
        <v>5</v>
      </c>
      <c r="X155" s="105">
        <v>19</v>
      </c>
      <c r="Y155" s="106">
        <v>0.42105263157894735</v>
      </c>
      <c r="Z155" s="44">
        <v>9</v>
      </c>
      <c r="AA155" s="44">
        <v>11</v>
      </c>
      <c r="AB155" s="44">
        <v>61</v>
      </c>
      <c r="AC155" s="44">
        <v>73</v>
      </c>
      <c r="AD155" s="44">
        <v>2</v>
      </c>
      <c r="AE155" s="44">
        <v>0</v>
      </c>
      <c r="AF155" s="44">
        <v>8</v>
      </c>
      <c r="AG155" s="44">
        <v>0</v>
      </c>
      <c r="AH155" s="44">
        <v>5</v>
      </c>
      <c r="AI155" s="44">
        <v>1</v>
      </c>
      <c r="AJ155" s="44">
        <v>21</v>
      </c>
      <c r="AK155" s="44">
        <v>1</v>
      </c>
      <c r="AL155" s="44">
        <v>13</v>
      </c>
      <c r="AM155" s="44">
        <v>23</v>
      </c>
      <c r="AN155" s="28">
        <v>36</v>
      </c>
      <c r="AO155" s="34">
        <v>0.68421052631578905</v>
      </c>
      <c r="AP155" s="34">
        <v>0.22807017543859601</v>
      </c>
      <c r="AQ155" s="34">
        <v>2.6</v>
      </c>
      <c r="AR155" s="34">
        <v>1.2105263157894699</v>
      </c>
      <c r="AS155" s="34">
        <v>0.40350877192982398</v>
      </c>
      <c r="AT155" s="34">
        <v>4.5999999999999996</v>
      </c>
      <c r="AU155" s="30">
        <v>1.8947368421052599</v>
      </c>
      <c r="AV155" s="107">
        <v>2.0966802562609202E-2</v>
      </c>
      <c r="AW155" s="31">
        <v>0.63157894736842102</v>
      </c>
      <c r="AX155" s="34">
        <v>7.2</v>
      </c>
      <c r="AY155" s="34">
        <v>1.2222222222222201</v>
      </c>
      <c r="AZ155" s="33">
        <v>0.3611111111111111</v>
      </c>
      <c r="BA155" s="108">
        <v>0.14035087719298245</v>
      </c>
      <c r="BB155" s="34">
        <v>0.33333333333333331</v>
      </c>
      <c r="BC155" s="100" t="s">
        <v>298</v>
      </c>
      <c r="BD155" s="100" t="s">
        <v>180</v>
      </c>
      <c r="BE155" s="35" t="s">
        <v>633</v>
      </c>
      <c r="BF155" s="36">
        <v>1131</v>
      </c>
      <c r="BG155" s="36">
        <v>9070</v>
      </c>
      <c r="BH155" s="138" t="s">
        <v>635</v>
      </c>
      <c r="BI155" s="138" t="s">
        <v>636</v>
      </c>
      <c r="BJ155" s="44">
        <v>2185</v>
      </c>
      <c r="BK155" s="36">
        <v>71</v>
      </c>
      <c r="BL155" s="37" t="b">
        <v>1</v>
      </c>
      <c r="BM155" s="34">
        <v>0.78535469107551492</v>
      </c>
      <c r="BN155" s="38">
        <v>1.6799292661361626E-2</v>
      </c>
      <c r="BO155" t="str">
        <f t="shared" si="6"/>
        <v>2018</v>
      </c>
      <c r="BP155">
        <f t="shared" si="7"/>
        <v>4</v>
      </c>
      <c r="BQ155">
        <f t="shared" si="8"/>
        <v>5</v>
      </c>
    </row>
    <row r="156" spans="1:69" ht="18.75" customHeight="1" x14ac:dyDescent="0.35">
      <c r="A156" s="100" t="s">
        <v>627</v>
      </c>
      <c r="B156" s="100" t="s">
        <v>573</v>
      </c>
      <c r="C156" s="100" t="s">
        <v>718</v>
      </c>
      <c r="D156" s="100" t="s">
        <v>728</v>
      </c>
      <c r="E156" s="100" t="s">
        <v>66</v>
      </c>
      <c r="F156" s="100">
        <v>7</v>
      </c>
      <c r="G156" s="100" t="s">
        <v>732</v>
      </c>
      <c r="H156" s="101">
        <v>1</v>
      </c>
      <c r="I156" s="102" t="s">
        <v>389</v>
      </c>
      <c r="J156" s="101">
        <v>6</v>
      </c>
      <c r="K156" s="20" t="s">
        <v>732</v>
      </c>
      <c r="L156" s="103">
        <v>0.8571428571428571</v>
      </c>
      <c r="M156" s="102" t="s">
        <v>69</v>
      </c>
      <c r="N156" s="102" t="s">
        <v>70</v>
      </c>
      <c r="O156" s="102" t="s">
        <v>177</v>
      </c>
      <c r="P156" s="102" t="s">
        <v>178</v>
      </c>
      <c r="Q156" s="104" t="s">
        <v>756</v>
      </c>
      <c r="R156" s="100" t="s">
        <v>728</v>
      </c>
      <c r="S156" s="100" t="s">
        <v>179</v>
      </c>
      <c r="T156" s="24"/>
      <c r="U156" s="44">
        <v>1524</v>
      </c>
      <c r="V156" s="44">
        <v>51</v>
      </c>
      <c r="W156" s="44">
        <v>5</v>
      </c>
      <c r="X156" s="105">
        <v>17</v>
      </c>
      <c r="Y156" s="106">
        <v>0.41176470588235292</v>
      </c>
      <c r="Z156" s="44">
        <v>10</v>
      </c>
      <c r="AA156" s="44">
        <v>10</v>
      </c>
      <c r="AB156" s="44">
        <v>57</v>
      </c>
      <c r="AC156" s="44">
        <v>59</v>
      </c>
      <c r="AD156" s="44">
        <v>10</v>
      </c>
      <c r="AE156" s="44">
        <v>10</v>
      </c>
      <c r="AF156" s="44">
        <v>57</v>
      </c>
      <c r="AG156" s="44">
        <v>57</v>
      </c>
      <c r="AH156" s="44">
        <v>5</v>
      </c>
      <c r="AI156" s="44">
        <v>3</v>
      </c>
      <c r="AJ156" s="44">
        <v>3</v>
      </c>
      <c r="AK156" s="44">
        <v>0</v>
      </c>
      <c r="AL156" s="44">
        <v>62</v>
      </c>
      <c r="AM156" s="44">
        <v>63</v>
      </c>
      <c r="AN156" s="28">
        <v>125</v>
      </c>
      <c r="AO156" s="34">
        <v>3.6470588235294099</v>
      </c>
      <c r="AP156" s="34">
        <v>1.2156862745098</v>
      </c>
      <c r="AQ156" s="34">
        <v>12.4</v>
      </c>
      <c r="AR156" s="34">
        <v>3.70588235294117</v>
      </c>
      <c r="AS156" s="34">
        <v>1.23529411764705</v>
      </c>
      <c r="AT156" s="34">
        <v>12.6</v>
      </c>
      <c r="AU156" s="30">
        <v>7.3529411764705799</v>
      </c>
      <c r="AV156" s="107">
        <v>8.1967213114754092E-2</v>
      </c>
      <c r="AW156" s="31">
        <v>2.4509803921568598</v>
      </c>
      <c r="AX156" s="34">
        <v>25</v>
      </c>
      <c r="AY156" s="34">
        <v>1</v>
      </c>
      <c r="AZ156" s="33">
        <v>0.496</v>
      </c>
      <c r="BA156" s="108">
        <v>0.13725490196078433</v>
      </c>
      <c r="BB156" s="34">
        <v>0.33333333333333331</v>
      </c>
      <c r="BC156" s="100" t="s">
        <v>66</v>
      </c>
      <c r="BD156" s="100" t="s">
        <v>180</v>
      </c>
      <c r="BE156" s="35" t="s">
        <v>627</v>
      </c>
      <c r="BF156" s="36">
        <v>1476</v>
      </c>
      <c r="BG156" s="36">
        <v>6267</v>
      </c>
      <c r="BH156" s="138" t="s">
        <v>628</v>
      </c>
      <c r="BI156" s="138" t="s">
        <v>629</v>
      </c>
      <c r="BJ156" s="44">
        <v>2889</v>
      </c>
      <c r="BK156" s="36">
        <v>94</v>
      </c>
      <c r="BL156" s="37" t="b">
        <v>1</v>
      </c>
      <c r="BM156" s="34">
        <v>0.52751817237798548</v>
      </c>
      <c r="BN156" s="38">
        <v>1.1517615176151762E-2</v>
      </c>
      <c r="BO156" t="str">
        <f t="shared" si="6"/>
        <v>2019</v>
      </c>
      <c r="BP156">
        <f t="shared" si="7"/>
        <v>4</v>
      </c>
      <c r="BQ156">
        <f t="shared" si="8"/>
        <v>7</v>
      </c>
    </row>
    <row r="157" spans="1:69" ht="18.75" customHeight="1" x14ac:dyDescent="0.35">
      <c r="A157" s="100" t="s">
        <v>614</v>
      </c>
      <c r="B157" s="100" t="s">
        <v>573</v>
      </c>
      <c r="C157" s="100" t="s">
        <v>718</v>
      </c>
      <c r="D157" s="100" t="s">
        <v>728</v>
      </c>
      <c r="E157" s="100" t="s">
        <v>66</v>
      </c>
      <c r="F157" s="100">
        <v>9</v>
      </c>
      <c r="G157" s="100" t="s">
        <v>732</v>
      </c>
      <c r="H157" s="101">
        <v>1</v>
      </c>
      <c r="I157" s="102" t="s">
        <v>389</v>
      </c>
      <c r="J157" s="101">
        <v>8</v>
      </c>
      <c r="K157" s="20" t="s">
        <v>732</v>
      </c>
      <c r="L157" s="103">
        <v>0.88888888888888884</v>
      </c>
      <c r="M157" s="102" t="s">
        <v>69</v>
      </c>
      <c r="N157" s="102" t="s">
        <v>70</v>
      </c>
      <c r="O157" s="102" t="s">
        <v>177</v>
      </c>
      <c r="P157" s="102" t="s">
        <v>178</v>
      </c>
      <c r="Q157" s="104" t="s">
        <v>756</v>
      </c>
      <c r="R157" s="100" t="s">
        <v>728</v>
      </c>
      <c r="S157" s="100" t="s">
        <v>179</v>
      </c>
      <c r="T157" s="24"/>
      <c r="U157" s="44">
        <v>821</v>
      </c>
      <c r="V157" s="44">
        <v>28</v>
      </c>
      <c r="W157" s="44">
        <v>3</v>
      </c>
      <c r="X157" s="105">
        <v>16</v>
      </c>
      <c r="Y157" s="106">
        <v>0.5625</v>
      </c>
      <c r="Z157" s="44">
        <v>7</v>
      </c>
      <c r="AA157" s="44">
        <v>7</v>
      </c>
      <c r="AB157" s="44">
        <v>37</v>
      </c>
      <c r="AC157" s="44">
        <v>40</v>
      </c>
      <c r="AD157" s="44">
        <v>8</v>
      </c>
      <c r="AE157" s="44">
        <v>8</v>
      </c>
      <c r="AF157" s="44">
        <v>42</v>
      </c>
      <c r="AG157" s="44">
        <v>42</v>
      </c>
      <c r="AH157" s="44">
        <v>12</v>
      </c>
      <c r="AI157" s="44">
        <v>9</v>
      </c>
      <c r="AJ157" s="44">
        <v>7</v>
      </c>
      <c r="AK157" s="44">
        <v>4</v>
      </c>
      <c r="AL157" s="44">
        <v>54</v>
      </c>
      <c r="AM157" s="44">
        <v>62</v>
      </c>
      <c r="AN157" s="28">
        <v>116</v>
      </c>
      <c r="AO157" s="34">
        <v>3.375</v>
      </c>
      <c r="AP157" s="34">
        <v>1.9285714285714199</v>
      </c>
      <c r="AQ157" s="34">
        <v>18</v>
      </c>
      <c r="AR157" s="34">
        <v>3.875</v>
      </c>
      <c r="AS157" s="34">
        <v>2.21428571428571</v>
      </c>
      <c r="AT157" s="34">
        <v>20.6666666666666</v>
      </c>
      <c r="AU157" s="30">
        <v>7.25</v>
      </c>
      <c r="AV157" s="107">
        <v>0.14111922141119221</v>
      </c>
      <c r="AW157" s="31">
        <v>4.1428571428571397</v>
      </c>
      <c r="AX157" s="34">
        <v>38.6666666666666</v>
      </c>
      <c r="AY157" s="34">
        <v>1</v>
      </c>
      <c r="AZ157" s="33">
        <v>0.46551724137931033</v>
      </c>
      <c r="BA157" s="108">
        <v>0.32142857142857145</v>
      </c>
      <c r="BB157" s="34">
        <v>0.5714285714285714</v>
      </c>
      <c r="BC157" s="100" t="s">
        <v>66</v>
      </c>
      <c r="BD157" s="100" t="s">
        <v>180</v>
      </c>
      <c r="BE157" s="35" t="s">
        <v>614</v>
      </c>
      <c r="BF157" s="36">
        <v>172</v>
      </c>
      <c r="BG157" s="36">
        <v>789</v>
      </c>
      <c r="BH157" s="138" t="s">
        <v>615</v>
      </c>
      <c r="BI157" s="138" t="s">
        <v>616</v>
      </c>
      <c r="BJ157" s="44">
        <v>885</v>
      </c>
      <c r="BK157" s="36">
        <v>29</v>
      </c>
      <c r="BL157" s="37" t="b">
        <v>1</v>
      </c>
      <c r="BM157" s="34">
        <v>0.927683615819209</v>
      </c>
      <c r="BN157" s="38">
        <v>9.3023255813953487E-2</v>
      </c>
      <c r="BO157" t="str">
        <f t="shared" si="6"/>
        <v>2019</v>
      </c>
      <c r="BP157">
        <f t="shared" si="7"/>
        <v>2</v>
      </c>
      <c r="BQ157">
        <f t="shared" si="8"/>
        <v>2</v>
      </c>
    </row>
    <row r="158" spans="1:69" ht="18.75" customHeight="1" x14ac:dyDescent="0.35">
      <c r="A158" s="100" t="s">
        <v>595</v>
      </c>
      <c r="B158" s="100" t="s">
        <v>573</v>
      </c>
      <c r="C158" s="100" t="s">
        <v>717</v>
      </c>
      <c r="D158" s="100" t="s">
        <v>727</v>
      </c>
      <c r="E158" s="100" t="s">
        <v>496</v>
      </c>
      <c r="F158" s="100">
        <v>7</v>
      </c>
      <c r="G158" s="100" t="s">
        <v>732</v>
      </c>
      <c r="H158" s="101">
        <v>2</v>
      </c>
      <c r="I158" s="102" t="s">
        <v>439</v>
      </c>
      <c r="J158" s="101">
        <v>5</v>
      </c>
      <c r="K158" s="20" t="s">
        <v>732</v>
      </c>
      <c r="L158" s="103">
        <v>0.7142857142857143</v>
      </c>
      <c r="M158" s="102" t="s">
        <v>69</v>
      </c>
      <c r="N158" s="102" t="s">
        <v>469</v>
      </c>
      <c r="O158" s="102" t="s">
        <v>177</v>
      </c>
      <c r="P158" s="102" t="s">
        <v>484</v>
      </c>
      <c r="Q158" s="104" t="s">
        <v>752</v>
      </c>
      <c r="R158" s="100" t="s">
        <v>728</v>
      </c>
      <c r="S158" s="100" t="s">
        <v>281</v>
      </c>
      <c r="T158" s="111"/>
      <c r="U158" s="100">
        <v>174</v>
      </c>
      <c r="V158" s="100">
        <v>6</v>
      </c>
      <c r="W158" s="100">
        <v>1</v>
      </c>
      <c r="X158" s="105">
        <v>9</v>
      </c>
      <c r="Y158" s="106">
        <v>0.77777777777777779</v>
      </c>
      <c r="Z158" s="100">
        <v>17</v>
      </c>
      <c r="AA158" s="100">
        <v>23</v>
      </c>
      <c r="AB158" s="100">
        <v>80</v>
      </c>
      <c r="AC158" s="100">
        <v>131</v>
      </c>
      <c r="AD158" s="44">
        <v>6</v>
      </c>
      <c r="AE158" s="44">
        <v>0</v>
      </c>
      <c r="AF158" s="44">
        <v>46</v>
      </c>
      <c r="AG158" s="44">
        <v>0</v>
      </c>
      <c r="AH158" s="44">
        <v>14</v>
      </c>
      <c r="AI158" s="44">
        <v>9</v>
      </c>
      <c r="AJ158" s="44">
        <v>1</v>
      </c>
      <c r="AK158" s="44">
        <v>0</v>
      </c>
      <c r="AL158" s="44">
        <v>60</v>
      </c>
      <c r="AM158" s="44">
        <v>10</v>
      </c>
      <c r="AN158" s="28">
        <v>70</v>
      </c>
      <c r="AO158" s="34">
        <v>6.6666666666666599</v>
      </c>
      <c r="AP158" s="34">
        <v>10</v>
      </c>
      <c r="AQ158" s="34">
        <v>60</v>
      </c>
      <c r="AR158" s="34">
        <v>1.1111111111111101</v>
      </c>
      <c r="AS158" s="34">
        <v>1.6666666666666601</v>
      </c>
      <c r="AT158" s="34">
        <v>10</v>
      </c>
      <c r="AU158" s="30">
        <v>7.7777777777777697</v>
      </c>
      <c r="AV158" s="107">
        <v>0.4</v>
      </c>
      <c r="AW158" s="31">
        <v>11.6666666666666</v>
      </c>
      <c r="AX158" s="118">
        <v>70</v>
      </c>
      <c r="AY158" s="118">
        <v>1.3529411764705801</v>
      </c>
      <c r="AZ158" s="108">
        <v>0.8571428571428571</v>
      </c>
      <c r="BA158" s="108">
        <v>1.1666666666666667</v>
      </c>
      <c r="BB158" s="118">
        <v>1.5</v>
      </c>
      <c r="BC158" s="100" t="s">
        <v>753</v>
      </c>
      <c r="BD158" s="100" t="s">
        <v>180</v>
      </c>
      <c r="BE158" s="35" t="s">
        <v>595</v>
      </c>
      <c r="BF158" s="36">
        <v>312</v>
      </c>
      <c r="BG158" s="36">
        <v>864</v>
      </c>
      <c r="BH158" s="138" t="s">
        <v>596</v>
      </c>
      <c r="BI158" s="138" t="s">
        <v>597</v>
      </c>
      <c r="BJ158" s="44">
        <v>958</v>
      </c>
      <c r="BK158" s="36">
        <v>31</v>
      </c>
      <c r="BL158" s="37" t="b">
        <v>1</v>
      </c>
      <c r="BM158" s="34">
        <v>0.18162839248434237</v>
      </c>
      <c r="BN158" s="38">
        <v>2.8846153846153848E-2</v>
      </c>
      <c r="BO158" t="str">
        <f t="shared" si="6"/>
        <v>2017</v>
      </c>
      <c r="BP158">
        <f t="shared" si="7"/>
        <v>0</v>
      </c>
      <c r="BQ158">
        <f t="shared" si="8"/>
        <v>2</v>
      </c>
    </row>
    <row r="159" spans="1:69" ht="18.75" customHeight="1" x14ac:dyDescent="0.35">
      <c r="A159" s="100" t="s">
        <v>576</v>
      </c>
      <c r="B159" s="109" t="s">
        <v>573</v>
      </c>
      <c r="C159" s="100" t="s">
        <v>717</v>
      </c>
      <c r="D159" s="100" t="s">
        <v>722</v>
      </c>
      <c r="E159" s="100" t="s">
        <v>258</v>
      </c>
      <c r="F159" s="100">
        <v>4</v>
      </c>
      <c r="G159" s="100" t="s">
        <v>732</v>
      </c>
      <c r="H159" s="101">
        <v>1</v>
      </c>
      <c r="I159" s="102" t="s">
        <v>389</v>
      </c>
      <c r="J159" s="110">
        <v>3</v>
      </c>
      <c r="K159" s="100" t="s">
        <v>719</v>
      </c>
      <c r="L159" s="103">
        <v>0.75</v>
      </c>
      <c r="M159" s="102" t="s">
        <v>69</v>
      </c>
      <c r="N159" s="102" t="s">
        <v>70</v>
      </c>
      <c r="O159" s="102" t="s">
        <v>177</v>
      </c>
      <c r="P159" s="102" t="s">
        <v>178</v>
      </c>
      <c r="Q159" s="104" t="s">
        <v>726</v>
      </c>
      <c r="R159" s="100" t="s">
        <v>727</v>
      </c>
      <c r="S159" s="100" t="s">
        <v>179</v>
      </c>
      <c r="T159" s="111"/>
      <c r="U159" s="100">
        <v>15</v>
      </c>
      <c r="V159" s="100">
        <v>1</v>
      </c>
      <c r="W159" s="100">
        <v>1</v>
      </c>
      <c r="X159" s="105">
        <v>7</v>
      </c>
      <c r="Y159" s="106">
        <v>0.5714285714285714</v>
      </c>
      <c r="Z159" s="100">
        <v>9</v>
      </c>
      <c r="AA159" s="100">
        <v>11</v>
      </c>
      <c r="AB159" s="100">
        <v>63</v>
      </c>
      <c r="AC159" s="100">
        <v>86</v>
      </c>
      <c r="AD159" s="100">
        <v>2</v>
      </c>
      <c r="AE159" s="100">
        <v>0</v>
      </c>
      <c r="AF159" s="100">
        <v>22</v>
      </c>
      <c r="AG159" s="100">
        <v>0</v>
      </c>
      <c r="AH159" s="100">
        <v>4</v>
      </c>
      <c r="AI159" s="100">
        <v>3</v>
      </c>
      <c r="AJ159" s="100">
        <v>8</v>
      </c>
      <c r="AK159" s="100">
        <v>0</v>
      </c>
      <c r="AL159" s="100">
        <v>26</v>
      </c>
      <c r="AM159" s="100">
        <v>11</v>
      </c>
      <c r="AN159" s="112">
        <v>37</v>
      </c>
      <c r="AO159" s="103">
        <v>3.71428571428571</v>
      </c>
      <c r="AP159" s="103">
        <v>26</v>
      </c>
      <c r="AQ159" s="103">
        <v>26</v>
      </c>
      <c r="AR159" s="103">
        <v>1.5714285714285701</v>
      </c>
      <c r="AS159" s="103">
        <v>11</v>
      </c>
      <c r="AT159" s="103">
        <v>11</v>
      </c>
      <c r="AU159" s="107">
        <v>5.2857142857142803</v>
      </c>
      <c r="AV159" s="107">
        <v>2.3125</v>
      </c>
      <c r="AW159" s="113">
        <v>37</v>
      </c>
      <c r="AX159" s="103">
        <v>37</v>
      </c>
      <c r="AY159" s="103">
        <v>1.2222222222222201</v>
      </c>
      <c r="AZ159" s="114">
        <v>0.70270270270270274</v>
      </c>
      <c r="BA159" s="108">
        <v>4</v>
      </c>
      <c r="BB159" s="103">
        <v>7</v>
      </c>
      <c r="BC159" s="100" t="s">
        <v>298</v>
      </c>
      <c r="BD159" s="100" t="s">
        <v>248</v>
      </c>
      <c r="BE159" s="35" t="s">
        <v>576</v>
      </c>
      <c r="BF159" s="36">
        <v>95</v>
      </c>
      <c r="BG159" s="36">
        <v>5993</v>
      </c>
      <c r="BH159" s="138" t="s">
        <v>577</v>
      </c>
      <c r="BI159" s="138" t="s">
        <v>578</v>
      </c>
      <c r="BJ159" s="44">
        <v>1388</v>
      </c>
      <c r="BK159" s="36">
        <v>45</v>
      </c>
      <c r="BL159" s="37" t="b">
        <v>1</v>
      </c>
      <c r="BM159" s="34">
        <v>1.0806916426512969E-2</v>
      </c>
      <c r="BN159" s="115">
        <v>7.3684210526315783E-2</v>
      </c>
      <c r="BO159" t="str">
        <f t="shared" si="6"/>
        <v>2018</v>
      </c>
      <c r="BP159">
        <f t="shared" si="7"/>
        <v>0</v>
      </c>
      <c r="BQ159">
        <f t="shared" si="8"/>
        <v>3</v>
      </c>
    </row>
    <row r="160" spans="1:69" ht="18.75" customHeight="1" x14ac:dyDescent="0.35">
      <c r="A160" s="100" t="s">
        <v>630</v>
      </c>
      <c r="B160" s="100" t="s">
        <v>573</v>
      </c>
      <c r="C160" s="100" t="s">
        <v>718</v>
      </c>
      <c r="D160" s="100" t="s">
        <v>728</v>
      </c>
      <c r="E160" s="100" t="s">
        <v>297</v>
      </c>
      <c r="F160" s="100">
        <v>7</v>
      </c>
      <c r="G160" s="100" t="s">
        <v>732</v>
      </c>
      <c r="H160" s="101">
        <v>2</v>
      </c>
      <c r="I160" s="102" t="s">
        <v>439</v>
      </c>
      <c r="J160" s="101">
        <v>5</v>
      </c>
      <c r="K160" s="20" t="s">
        <v>732</v>
      </c>
      <c r="L160" s="103">
        <v>0.7142857142857143</v>
      </c>
      <c r="M160" s="102" t="s">
        <v>69</v>
      </c>
      <c r="N160" s="102" t="s">
        <v>70</v>
      </c>
      <c r="O160" s="102" t="s">
        <v>177</v>
      </c>
      <c r="P160" s="102" t="s">
        <v>178</v>
      </c>
      <c r="Q160" s="104" t="s">
        <v>757</v>
      </c>
      <c r="R160" s="100" t="s">
        <v>728</v>
      </c>
      <c r="S160" s="100" t="s">
        <v>179</v>
      </c>
      <c r="T160" s="24" t="s">
        <v>624</v>
      </c>
      <c r="U160" s="44">
        <v>1586</v>
      </c>
      <c r="V160" s="44">
        <v>53</v>
      </c>
      <c r="W160" s="44">
        <v>5</v>
      </c>
      <c r="X160" s="105">
        <v>9</v>
      </c>
      <c r="Y160" s="106">
        <v>0.77777777777777779</v>
      </c>
      <c r="Z160" s="44">
        <v>2</v>
      </c>
      <c r="AA160" s="44">
        <v>2</v>
      </c>
      <c r="AB160" s="44">
        <v>5</v>
      </c>
      <c r="AC160" s="44">
        <v>13</v>
      </c>
      <c r="AD160" s="44">
        <v>14</v>
      </c>
      <c r="AE160" s="44">
        <v>14</v>
      </c>
      <c r="AF160" s="44">
        <v>134</v>
      </c>
      <c r="AG160" s="44">
        <v>134</v>
      </c>
      <c r="AH160" s="44">
        <v>8</v>
      </c>
      <c r="AI160" s="44">
        <v>0</v>
      </c>
      <c r="AJ160" s="44">
        <v>7</v>
      </c>
      <c r="AK160" s="44">
        <v>0</v>
      </c>
      <c r="AL160" s="44">
        <v>142</v>
      </c>
      <c r="AM160" s="44">
        <v>141</v>
      </c>
      <c r="AN160" s="28">
        <v>283</v>
      </c>
      <c r="AO160" s="34">
        <v>15.7777777777777</v>
      </c>
      <c r="AP160" s="34">
        <v>2.6792452830188598</v>
      </c>
      <c r="AQ160" s="34">
        <v>28.4</v>
      </c>
      <c r="AR160" s="34">
        <v>15.6666666666666</v>
      </c>
      <c r="AS160" s="34">
        <v>2.6603773584905599</v>
      </c>
      <c r="AT160" s="34">
        <v>28.2</v>
      </c>
      <c r="AU160" s="30">
        <v>31.4444444444444</v>
      </c>
      <c r="AV160" s="107">
        <v>0.17832388153749212</v>
      </c>
      <c r="AW160" s="31">
        <v>5.3396226415094299</v>
      </c>
      <c r="AX160" s="34">
        <v>56.6</v>
      </c>
      <c r="AY160" s="34">
        <v>1</v>
      </c>
      <c r="AZ160" s="33">
        <v>0.50176678445229683</v>
      </c>
      <c r="BA160" s="108">
        <v>0.13207547169811321</v>
      </c>
      <c r="BB160" s="34">
        <v>0.16981132075471697</v>
      </c>
      <c r="BC160" s="100" t="s">
        <v>66</v>
      </c>
      <c r="BD160" s="100" t="s">
        <v>180</v>
      </c>
      <c r="BE160" s="35" t="s">
        <v>630</v>
      </c>
      <c r="BF160" s="36">
        <v>375</v>
      </c>
      <c r="BG160" s="36">
        <v>1524</v>
      </c>
      <c r="BH160" s="138" t="s">
        <v>631</v>
      </c>
      <c r="BI160" s="138" t="s">
        <v>632</v>
      </c>
      <c r="BJ160" s="44">
        <v>1790</v>
      </c>
      <c r="BK160" s="36">
        <v>58</v>
      </c>
      <c r="BL160" s="37" t="b">
        <v>1</v>
      </c>
      <c r="BM160" s="34">
        <v>0.88603351955307263</v>
      </c>
      <c r="BN160" s="38">
        <v>2.4E-2</v>
      </c>
      <c r="BO160" t="str">
        <f t="shared" si="6"/>
        <v>2019</v>
      </c>
      <c r="BP160">
        <f t="shared" si="7"/>
        <v>4</v>
      </c>
      <c r="BQ160">
        <f t="shared" si="8"/>
        <v>4</v>
      </c>
    </row>
    <row r="161" spans="1:69" ht="18.75" customHeight="1" x14ac:dyDescent="0.35">
      <c r="A161" s="100" t="s">
        <v>623</v>
      </c>
      <c r="B161" s="100" t="s">
        <v>573</v>
      </c>
      <c r="C161" s="100" t="s">
        <v>718</v>
      </c>
      <c r="D161" s="100" t="s">
        <v>728</v>
      </c>
      <c r="E161" s="100" t="s">
        <v>473</v>
      </c>
      <c r="F161" s="100">
        <v>6</v>
      </c>
      <c r="G161" s="100" t="s">
        <v>732</v>
      </c>
      <c r="H161" s="101">
        <v>2</v>
      </c>
      <c r="I161" s="102" t="s">
        <v>439</v>
      </c>
      <c r="J161" s="101">
        <v>4</v>
      </c>
      <c r="K161" s="20" t="s">
        <v>732</v>
      </c>
      <c r="L161" s="103">
        <v>0.66666666666666663</v>
      </c>
      <c r="M161" s="102" t="s">
        <v>69</v>
      </c>
      <c r="N161" s="102" t="s">
        <v>70</v>
      </c>
      <c r="O161" s="102" t="s">
        <v>177</v>
      </c>
      <c r="P161" s="102" t="s">
        <v>178</v>
      </c>
      <c r="Q161" s="104" t="s">
        <v>757</v>
      </c>
      <c r="R161" s="100" t="s">
        <v>728</v>
      </c>
      <c r="S161" s="100" t="s">
        <v>179</v>
      </c>
      <c r="T161" s="24" t="s">
        <v>624</v>
      </c>
      <c r="U161" s="44">
        <v>1285</v>
      </c>
      <c r="V161" s="44">
        <v>43</v>
      </c>
      <c r="W161" s="44">
        <v>4</v>
      </c>
      <c r="X161" s="105">
        <v>12</v>
      </c>
      <c r="Y161" s="106">
        <v>0.5</v>
      </c>
      <c r="Z161" s="44">
        <v>3</v>
      </c>
      <c r="AA161" s="44">
        <v>8</v>
      </c>
      <c r="AB161" s="44">
        <v>18</v>
      </c>
      <c r="AC161" s="44">
        <v>66</v>
      </c>
      <c r="AD161" s="44">
        <v>16</v>
      </c>
      <c r="AE161" s="44">
        <v>11</v>
      </c>
      <c r="AF161" s="44">
        <v>117</v>
      </c>
      <c r="AG161" s="44">
        <v>74</v>
      </c>
      <c r="AH161" s="44">
        <v>6</v>
      </c>
      <c r="AI161" s="44">
        <v>1</v>
      </c>
      <c r="AJ161" s="44">
        <v>1</v>
      </c>
      <c r="AK161" s="44">
        <v>0</v>
      </c>
      <c r="AL161" s="44">
        <v>123</v>
      </c>
      <c r="AM161" s="44">
        <v>76</v>
      </c>
      <c r="AN161" s="28">
        <v>199</v>
      </c>
      <c r="AO161" s="34">
        <v>10.25</v>
      </c>
      <c r="AP161" s="34">
        <v>2.86046511627907</v>
      </c>
      <c r="AQ161" s="34">
        <v>30.75</v>
      </c>
      <c r="AR161" s="34">
        <v>6.3333333333333304</v>
      </c>
      <c r="AS161" s="34">
        <v>1.7674418604651101</v>
      </c>
      <c r="AT161" s="34">
        <v>19</v>
      </c>
      <c r="AU161" s="30">
        <v>16.5833333333333</v>
      </c>
      <c r="AV161" s="107">
        <v>0.1547433903576983</v>
      </c>
      <c r="AW161" s="31">
        <v>4.6279069767441801</v>
      </c>
      <c r="AX161" s="34">
        <v>49.75</v>
      </c>
      <c r="AY161" s="34">
        <v>2.6666666666666599</v>
      </c>
      <c r="AZ161" s="33">
        <v>0.61809045226130654</v>
      </c>
      <c r="BA161" s="108">
        <v>0.13953488372093023</v>
      </c>
      <c r="BB161" s="34">
        <v>0.27906976744186046</v>
      </c>
      <c r="BC161" s="100" t="s">
        <v>725</v>
      </c>
      <c r="BD161" s="100" t="s">
        <v>180</v>
      </c>
      <c r="BE161" s="35" t="s">
        <v>623</v>
      </c>
      <c r="BF161" s="36">
        <v>319</v>
      </c>
      <c r="BG161" s="36">
        <v>1292</v>
      </c>
      <c r="BH161" s="138" t="s">
        <v>625</v>
      </c>
      <c r="BI161" s="138" t="s">
        <v>626</v>
      </c>
      <c r="BJ161" s="44">
        <v>1351</v>
      </c>
      <c r="BK161" s="36">
        <v>44</v>
      </c>
      <c r="BL161" s="37" t="b">
        <v>1</v>
      </c>
      <c r="BM161" s="34">
        <v>0.9511472982975574</v>
      </c>
      <c r="BN161" s="38">
        <v>3.7617554858934171E-2</v>
      </c>
      <c r="BO161" t="str">
        <f t="shared" si="6"/>
        <v>2018</v>
      </c>
      <c r="BP161">
        <f t="shared" si="7"/>
        <v>3</v>
      </c>
      <c r="BQ161">
        <f t="shared" si="8"/>
        <v>3</v>
      </c>
    </row>
    <row r="162" spans="1:69" ht="18.75" customHeight="1" x14ac:dyDescent="0.35">
      <c r="A162" s="100" t="s">
        <v>592</v>
      </c>
      <c r="B162" s="100" t="s">
        <v>573</v>
      </c>
      <c r="C162" s="100" t="s">
        <v>717</v>
      </c>
      <c r="D162" s="117" t="s">
        <v>67</v>
      </c>
      <c r="E162" s="100" t="s">
        <v>66</v>
      </c>
      <c r="F162" s="100">
        <v>8</v>
      </c>
      <c r="G162" s="100" t="s">
        <v>732</v>
      </c>
      <c r="H162" s="101">
        <v>1</v>
      </c>
      <c r="I162" s="102" t="s">
        <v>389</v>
      </c>
      <c r="J162" s="101">
        <v>7</v>
      </c>
      <c r="K162" s="20" t="s">
        <v>732</v>
      </c>
      <c r="L162" s="103">
        <v>0.875</v>
      </c>
      <c r="M162" s="102" t="s">
        <v>69</v>
      </c>
      <c r="N162" s="102" t="s">
        <v>469</v>
      </c>
      <c r="O162" s="102" t="s">
        <v>507</v>
      </c>
      <c r="P162" s="102" t="s">
        <v>71</v>
      </c>
      <c r="Q162" s="104" t="s">
        <v>749</v>
      </c>
      <c r="R162" s="100" t="s">
        <v>728</v>
      </c>
      <c r="S162" s="100" t="s">
        <v>246</v>
      </c>
      <c r="T162" s="24"/>
      <c r="U162" s="44">
        <v>62</v>
      </c>
      <c r="V162" s="44">
        <v>3</v>
      </c>
      <c r="W162" s="44">
        <v>1</v>
      </c>
      <c r="X162" s="105">
        <v>10</v>
      </c>
      <c r="Y162" s="106">
        <v>0.8</v>
      </c>
      <c r="Z162" s="44">
        <v>24</v>
      </c>
      <c r="AA162" s="44">
        <v>24</v>
      </c>
      <c r="AB162" s="44">
        <v>128</v>
      </c>
      <c r="AC162" s="44">
        <v>128</v>
      </c>
      <c r="AD162" s="44">
        <v>0</v>
      </c>
      <c r="AE162" s="44">
        <v>0</v>
      </c>
      <c r="AF162" s="44">
        <v>0</v>
      </c>
      <c r="AG162" s="44">
        <v>0</v>
      </c>
      <c r="AH162" s="44">
        <v>10</v>
      </c>
      <c r="AI162" s="44">
        <v>10</v>
      </c>
      <c r="AJ162" s="44">
        <v>14</v>
      </c>
      <c r="AK162" s="44">
        <v>38</v>
      </c>
      <c r="AL162" s="44">
        <v>10</v>
      </c>
      <c r="AM162" s="44">
        <v>62</v>
      </c>
      <c r="AN162" s="28">
        <v>72</v>
      </c>
      <c r="AO162" s="34">
        <v>1</v>
      </c>
      <c r="AP162" s="34">
        <v>3.3333333333333299</v>
      </c>
      <c r="AQ162" s="34">
        <v>10</v>
      </c>
      <c r="AR162" s="34">
        <v>6.2</v>
      </c>
      <c r="AS162" s="34">
        <v>20.6666666666666</v>
      </c>
      <c r="AT162" s="34">
        <v>62</v>
      </c>
      <c r="AU162" s="30">
        <v>7.2</v>
      </c>
      <c r="AV162" s="107">
        <v>1.1428571428571428</v>
      </c>
      <c r="AW162" s="31">
        <v>24</v>
      </c>
      <c r="AX162" s="34">
        <v>72</v>
      </c>
      <c r="AY162" s="34">
        <v>1</v>
      </c>
      <c r="AZ162" s="33">
        <v>0.1388888888888889</v>
      </c>
      <c r="BA162" s="108">
        <v>2.6666666666666665</v>
      </c>
      <c r="BB162" s="34">
        <v>3.3333333333333335</v>
      </c>
      <c r="BC162" s="100" t="s">
        <v>66</v>
      </c>
      <c r="BD162" s="100" t="s">
        <v>180</v>
      </c>
      <c r="BE162" s="35" t="s">
        <v>592</v>
      </c>
      <c r="BF162" s="36">
        <v>1321</v>
      </c>
      <c r="BG162" s="36">
        <v>7145</v>
      </c>
      <c r="BH162" s="138" t="s">
        <v>593</v>
      </c>
      <c r="BI162" s="138" t="s">
        <v>594</v>
      </c>
      <c r="BJ162" s="44">
        <v>1094</v>
      </c>
      <c r="BK162" s="36">
        <v>35</v>
      </c>
      <c r="BL162" s="37" t="b">
        <v>1</v>
      </c>
      <c r="BM162" s="34">
        <v>5.6672760511882997E-2</v>
      </c>
      <c r="BN162" s="38">
        <v>7.5700227100681302E-3</v>
      </c>
      <c r="BO162" t="str">
        <f t="shared" si="6"/>
        <v>2019</v>
      </c>
      <c r="BP162">
        <f t="shared" si="7"/>
        <v>0</v>
      </c>
      <c r="BQ162">
        <f t="shared" si="8"/>
        <v>2</v>
      </c>
    </row>
    <row r="163" spans="1:69" ht="18.75" customHeight="1" x14ac:dyDescent="0.35">
      <c r="A163" s="100" t="s">
        <v>598</v>
      </c>
      <c r="B163" s="100" t="s">
        <v>573</v>
      </c>
      <c r="C163" s="100" t="s">
        <v>717</v>
      </c>
      <c r="D163" s="100" t="s">
        <v>728</v>
      </c>
      <c r="E163" s="100" t="s">
        <v>241</v>
      </c>
      <c r="F163" s="100">
        <v>10</v>
      </c>
      <c r="G163" s="100" t="s">
        <v>732</v>
      </c>
      <c r="H163" s="101">
        <v>1</v>
      </c>
      <c r="I163" s="102" t="s">
        <v>389</v>
      </c>
      <c r="J163" s="101">
        <v>9</v>
      </c>
      <c r="K163" s="20" t="s">
        <v>732</v>
      </c>
      <c r="L163" s="103">
        <v>0.9</v>
      </c>
      <c r="M163" s="102" t="s">
        <v>69</v>
      </c>
      <c r="N163" s="102" t="s">
        <v>469</v>
      </c>
      <c r="O163" s="102" t="s">
        <v>507</v>
      </c>
      <c r="P163" s="102" t="s">
        <v>484</v>
      </c>
      <c r="Q163" s="104" t="s">
        <v>754</v>
      </c>
      <c r="R163" s="100" t="s">
        <v>728</v>
      </c>
      <c r="S163" s="100" t="s">
        <v>179</v>
      </c>
      <c r="T163" s="24"/>
      <c r="U163" s="44">
        <v>287</v>
      </c>
      <c r="V163" s="44">
        <v>10</v>
      </c>
      <c r="W163" s="44">
        <v>1</v>
      </c>
      <c r="X163" s="105">
        <v>15</v>
      </c>
      <c r="Y163" s="106">
        <v>0.66666666666666663</v>
      </c>
      <c r="Z163" s="44">
        <v>12</v>
      </c>
      <c r="AA163" s="44">
        <v>13</v>
      </c>
      <c r="AB163" s="44">
        <v>105</v>
      </c>
      <c r="AC163" s="44">
        <v>121</v>
      </c>
      <c r="AD163" s="44">
        <v>16</v>
      </c>
      <c r="AE163" s="44">
        <v>15</v>
      </c>
      <c r="AF163" s="44">
        <v>142</v>
      </c>
      <c r="AG163" s="44">
        <v>129</v>
      </c>
      <c r="AH163" s="44">
        <v>4</v>
      </c>
      <c r="AI163" s="44">
        <v>1</v>
      </c>
      <c r="AJ163" s="44">
        <v>39</v>
      </c>
      <c r="AK163" s="44">
        <v>0</v>
      </c>
      <c r="AL163" s="44">
        <v>146</v>
      </c>
      <c r="AM163" s="44">
        <v>169</v>
      </c>
      <c r="AN163" s="28">
        <v>315</v>
      </c>
      <c r="AO163" s="34">
        <v>9.7333333333333307</v>
      </c>
      <c r="AP163" s="34">
        <v>14.6</v>
      </c>
      <c r="AQ163" s="34">
        <v>146</v>
      </c>
      <c r="AR163" s="34">
        <v>11.2666666666666</v>
      </c>
      <c r="AS163" s="34">
        <v>16.899999999999999</v>
      </c>
      <c r="AT163" s="34">
        <v>169</v>
      </c>
      <c r="AU163" s="30">
        <v>21</v>
      </c>
      <c r="AV163" s="107">
        <v>1.09375</v>
      </c>
      <c r="AW163" s="31">
        <v>31.5</v>
      </c>
      <c r="AX163" s="34">
        <v>315</v>
      </c>
      <c r="AY163" s="34">
        <v>1.0833333333333299</v>
      </c>
      <c r="AZ163" s="33">
        <v>0.46349206349206351</v>
      </c>
      <c r="BA163" s="108">
        <v>1</v>
      </c>
      <c r="BB163" s="34">
        <v>1.5</v>
      </c>
      <c r="BC163" s="100" t="s">
        <v>298</v>
      </c>
      <c r="BD163" s="100" t="s">
        <v>180</v>
      </c>
      <c r="BE163" s="35" t="s">
        <v>598</v>
      </c>
      <c r="BF163" s="36">
        <v>1330</v>
      </c>
      <c r="BG163" s="36">
        <v>7266</v>
      </c>
      <c r="BH163" s="138" t="s">
        <v>599</v>
      </c>
      <c r="BI163" s="138" t="s">
        <v>600</v>
      </c>
      <c r="BJ163" s="44">
        <v>561</v>
      </c>
      <c r="BK163" s="36">
        <v>18</v>
      </c>
      <c r="BL163" s="37" t="b">
        <v>1</v>
      </c>
      <c r="BM163" s="34">
        <v>0.51158645276292336</v>
      </c>
      <c r="BN163" s="38">
        <v>1.1278195488721804E-2</v>
      </c>
      <c r="BO163" t="str">
        <f t="shared" si="6"/>
        <v>2014</v>
      </c>
      <c r="BP163">
        <f t="shared" si="7"/>
        <v>0</v>
      </c>
      <c r="BQ163">
        <f t="shared" si="8"/>
        <v>1</v>
      </c>
    </row>
    <row r="164" spans="1:69" ht="18.75" customHeight="1" x14ac:dyDescent="0.35">
      <c r="A164" s="100" t="s">
        <v>572</v>
      </c>
      <c r="B164" s="100" t="s">
        <v>573</v>
      </c>
      <c r="C164" s="100" t="s">
        <v>715</v>
      </c>
      <c r="D164" s="100" t="s">
        <v>727</v>
      </c>
      <c r="E164" s="100" t="s">
        <v>534</v>
      </c>
      <c r="F164" s="100">
        <v>7</v>
      </c>
      <c r="G164" s="100" t="s">
        <v>732</v>
      </c>
      <c r="H164" s="101">
        <v>2</v>
      </c>
      <c r="I164" s="102" t="s">
        <v>439</v>
      </c>
      <c r="J164" s="101">
        <v>5</v>
      </c>
      <c r="K164" s="20" t="s">
        <v>732</v>
      </c>
      <c r="L164" s="103">
        <v>0.7142857142857143</v>
      </c>
      <c r="M164" s="102" t="s">
        <v>69</v>
      </c>
      <c r="N164" s="102" t="s">
        <v>469</v>
      </c>
      <c r="O164" s="102" t="s">
        <v>71</v>
      </c>
      <c r="P164" s="102" t="s">
        <v>71</v>
      </c>
      <c r="Q164" s="104" t="s">
        <v>747</v>
      </c>
      <c r="R164" s="100" t="s">
        <v>727</v>
      </c>
      <c r="S164" s="100" t="s">
        <v>179</v>
      </c>
      <c r="T164" s="24" t="s">
        <v>574</v>
      </c>
      <c r="U164" s="44">
        <v>4</v>
      </c>
      <c r="V164" s="44">
        <v>1</v>
      </c>
      <c r="W164" s="44">
        <v>1</v>
      </c>
      <c r="X164" s="105">
        <v>12</v>
      </c>
      <c r="Y164" s="106">
        <v>0.58333333333333337</v>
      </c>
      <c r="Z164" s="44">
        <v>4</v>
      </c>
      <c r="AA164" s="44">
        <v>6</v>
      </c>
      <c r="AB164" s="44">
        <v>14</v>
      </c>
      <c r="AC164" s="44">
        <v>17</v>
      </c>
      <c r="AD164" s="44">
        <v>4</v>
      </c>
      <c r="AE164" s="44">
        <v>2</v>
      </c>
      <c r="AF164" s="44">
        <v>14</v>
      </c>
      <c r="AG164" s="44">
        <v>7</v>
      </c>
      <c r="AH164" s="44">
        <v>15</v>
      </c>
      <c r="AI164" s="44">
        <v>19</v>
      </c>
      <c r="AJ164" s="44">
        <v>0</v>
      </c>
      <c r="AK164" s="44">
        <v>0</v>
      </c>
      <c r="AL164" s="44">
        <v>29</v>
      </c>
      <c r="AM164" s="44">
        <v>26</v>
      </c>
      <c r="AN164" s="28">
        <v>55</v>
      </c>
      <c r="AO164" s="34">
        <v>2.4166666666666599</v>
      </c>
      <c r="AP164" s="34">
        <v>29</v>
      </c>
      <c r="AQ164" s="34">
        <v>29</v>
      </c>
      <c r="AR164" s="34">
        <v>2.1666666666666599</v>
      </c>
      <c r="AS164" s="34">
        <v>26</v>
      </c>
      <c r="AT164" s="34">
        <v>26</v>
      </c>
      <c r="AU164" s="30">
        <v>4.5833333333333304</v>
      </c>
      <c r="AV164" s="107">
        <v>11</v>
      </c>
      <c r="AW164" s="31">
        <v>55</v>
      </c>
      <c r="AX164" s="34">
        <v>55</v>
      </c>
      <c r="AY164" s="34">
        <v>1.5</v>
      </c>
      <c r="AZ164" s="33">
        <v>0.52727272727272723</v>
      </c>
      <c r="BA164" s="108">
        <v>7</v>
      </c>
      <c r="BB164" s="34">
        <v>12</v>
      </c>
      <c r="BC164" s="100" t="s">
        <v>298</v>
      </c>
      <c r="BD164" s="100" t="s">
        <v>248</v>
      </c>
      <c r="BE164" s="35" t="s">
        <v>572</v>
      </c>
      <c r="BF164" s="36">
        <v>43</v>
      </c>
      <c r="BG164" s="36">
        <v>248</v>
      </c>
      <c r="BH164" s="138" t="s">
        <v>790</v>
      </c>
      <c r="BI164" s="138" t="s">
        <v>575</v>
      </c>
      <c r="BJ164" s="44">
        <v>6</v>
      </c>
      <c r="BK164" s="36">
        <v>0</v>
      </c>
      <c r="BL164" s="37" t="b">
        <v>1</v>
      </c>
      <c r="BM164" s="34">
        <v>0.67</v>
      </c>
      <c r="BN164" s="38">
        <v>0.27906976744186046</v>
      </c>
      <c r="BO164" t="str">
        <f t="shared" si="6"/>
        <v>2015</v>
      </c>
      <c r="BP164">
        <f t="shared" si="7"/>
        <v>0</v>
      </c>
      <c r="BQ164">
        <f t="shared" si="8"/>
        <v>0</v>
      </c>
    </row>
    <row r="165" spans="1:69" ht="18.75" customHeight="1" x14ac:dyDescent="0.35">
      <c r="A165" s="100" t="s">
        <v>586</v>
      </c>
      <c r="B165" s="100" t="s">
        <v>573</v>
      </c>
      <c r="C165" s="100" t="s">
        <v>717</v>
      </c>
      <c r="D165" s="100" t="s">
        <v>728</v>
      </c>
      <c r="E165" s="100" t="s">
        <v>496</v>
      </c>
      <c r="F165" s="100">
        <v>4</v>
      </c>
      <c r="G165" s="100" t="s">
        <v>732</v>
      </c>
      <c r="H165" s="101">
        <v>2</v>
      </c>
      <c r="I165" s="102" t="s">
        <v>439</v>
      </c>
      <c r="J165" s="101">
        <v>2</v>
      </c>
      <c r="K165" s="20" t="s">
        <v>719</v>
      </c>
      <c r="L165" s="103">
        <v>0.5</v>
      </c>
      <c r="M165" s="102" t="s">
        <v>69</v>
      </c>
      <c r="N165" s="102" t="s">
        <v>70</v>
      </c>
      <c r="O165" s="102" t="s">
        <v>177</v>
      </c>
      <c r="P165" s="102" t="s">
        <v>71</v>
      </c>
      <c r="Q165" s="104" t="s">
        <v>750</v>
      </c>
      <c r="R165" s="100" t="s">
        <v>728</v>
      </c>
      <c r="S165" s="100" t="s">
        <v>390</v>
      </c>
      <c r="T165" s="44"/>
      <c r="U165" s="77">
        <v>43</v>
      </c>
      <c r="V165" s="77">
        <v>2</v>
      </c>
      <c r="W165" s="77">
        <v>1</v>
      </c>
      <c r="X165" s="105">
        <v>10</v>
      </c>
      <c r="Y165" s="106">
        <v>0.4</v>
      </c>
      <c r="Z165" s="77">
        <v>2</v>
      </c>
      <c r="AA165" s="77">
        <v>13</v>
      </c>
      <c r="AB165" s="77">
        <v>18</v>
      </c>
      <c r="AC165" s="77">
        <v>103</v>
      </c>
      <c r="AD165" s="77">
        <v>11</v>
      </c>
      <c r="AE165" s="77">
        <v>0</v>
      </c>
      <c r="AF165" s="77">
        <v>85</v>
      </c>
      <c r="AG165" s="77">
        <v>0</v>
      </c>
      <c r="AH165" s="77">
        <v>0</v>
      </c>
      <c r="AI165" s="77">
        <v>0</v>
      </c>
      <c r="AJ165" s="77">
        <v>1</v>
      </c>
      <c r="AK165" s="77">
        <v>0</v>
      </c>
      <c r="AL165" s="77">
        <v>85</v>
      </c>
      <c r="AM165" s="77">
        <v>1</v>
      </c>
      <c r="AN165" s="28">
        <v>86</v>
      </c>
      <c r="AO165" s="78">
        <v>8.5</v>
      </c>
      <c r="AP165" s="78">
        <v>42.5</v>
      </c>
      <c r="AQ165" s="78">
        <v>85</v>
      </c>
      <c r="AR165" s="78">
        <v>0.1</v>
      </c>
      <c r="AS165" s="78">
        <v>0.5</v>
      </c>
      <c r="AT165" s="78">
        <v>1</v>
      </c>
      <c r="AU165" s="116">
        <v>8.6</v>
      </c>
      <c r="AV165" s="107">
        <v>1.9545454545454546</v>
      </c>
      <c r="AW165" s="116">
        <v>43</v>
      </c>
      <c r="AX165" s="78">
        <v>86</v>
      </c>
      <c r="AY165" s="78">
        <v>6.5</v>
      </c>
      <c r="AZ165" s="33">
        <v>0.98837209302325579</v>
      </c>
      <c r="BA165" s="108">
        <v>2</v>
      </c>
      <c r="BB165" s="34">
        <v>5</v>
      </c>
      <c r="BC165" s="100" t="s">
        <v>731</v>
      </c>
      <c r="BD165" s="100"/>
      <c r="BE165" s="35" t="s">
        <v>586</v>
      </c>
      <c r="BF165" s="36">
        <v>155</v>
      </c>
      <c r="BG165" s="36">
        <v>1575</v>
      </c>
      <c r="BH165" s="138" t="s">
        <v>587</v>
      </c>
      <c r="BI165" s="138" t="s">
        <v>588</v>
      </c>
      <c r="BJ165" s="44">
        <v>322</v>
      </c>
      <c r="BK165" s="36">
        <v>10</v>
      </c>
      <c r="BL165" s="37" t="b">
        <v>1</v>
      </c>
      <c r="BM165" s="34">
        <v>0.13354037267080746</v>
      </c>
      <c r="BN165" s="38">
        <v>6.4516129032258063E-2</v>
      </c>
      <c r="BO165" t="str">
        <f t="shared" si="6"/>
        <v>2016</v>
      </c>
      <c r="BP165">
        <f t="shared" si="7"/>
        <v>0</v>
      </c>
      <c r="BQ165">
        <f t="shared" si="8"/>
        <v>0</v>
      </c>
    </row>
    <row r="166" spans="1:69" ht="18.75" customHeight="1" x14ac:dyDescent="0.35">
      <c r="A166" s="100" t="s">
        <v>589</v>
      </c>
      <c r="B166" s="100" t="s">
        <v>573</v>
      </c>
      <c r="C166" s="100" t="s">
        <v>717</v>
      </c>
      <c r="D166" s="100" t="s">
        <v>727</v>
      </c>
      <c r="E166" s="100" t="s">
        <v>297</v>
      </c>
      <c r="F166" s="100">
        <v>4</v>
      </c>
      <c r="G166" s="100" t="s">
        <v>732</v>
      </c>
      <c r="H166" s="101">
        <v>1</v>
      </c>
      <c r="I166" s="102" t="s">
        <v>389</v>
      </c>
      <c r="J166" s="101">
        <v>3</v>
      </c>
      <c r="K166" s="20" t="s">
        <v>719</v>
      </c>
      <c r="L166" s="103">
        <v>0.75</v>
      </c>
      <c r="M166" s="102" t="s">
        <v>491</v>
      </c>
      <c r="N166" s="102" t="s">
        <v>469</v>
      </c>
      <c r="O166" s="102" t="s">
        <v>177</v>
      </c>
      <c r="P166" s="102" t="s">
        <v>484</v>
      </c>
      <c r="Q166" s="104" t="s">
        <v>751</v>
      </c>
      <c r="R166" s="100" t="s">
        <v>727</v>
      </c>
      <c r="S166" s="100" t="s">
        <v>179</v>
      </c>
      <c r="T166" s="24"/>
      <c r="U166" s="44">
        <v>60</v>
      </c>
      <c r="V166" s="44">
        <v>2</v>
      </c>
      <c r="W166" s="44">
        <v>1</v>
      </c>
      <c r="X166" s="105">
        <v>7</v>
      </c>
      <c r="Y166" s="106">
        <v>0.5714285714285714</v>
      </c>
      <c r="Z166" s="44">
        <v>2</v>
      </c>
      <c r="AA166" s="44">
        <v>2</v>
      </c>
      <c r="AB166" s="44">
        <v>16</v>
      </c>
      <c r="AC166" s="44">
        <v>7</v>
      </c>
      <c r="AD166" s="44">
        <v>3</v>
      </c>
      <c r="AE166" s="44">
        <v>3</v>
      </c>
      <c r="AF166" s="44">
        <v>11</v>
      </c>
      <c r="AG166" s="44">
        <v>21</v>
      </c>
      <c r="AH166" s="44">
        <v>2</v>
      </c>
      <c r="AI166" s="44">
        <v>1</v>
      </c>
      <c r="AJ166" s="44">
        <v>1</v>
      </c>
      <c r="AK166" s="44">
        <v>0</v>
      </c>
      <c r="AL166" s="44">
        <v>13</v>
      </c>
      <c r="AM166" s="44">
        <v>23</v>
      </c>
      <c r="AN166" s="28">
        <v>36</v>
      </c>
      <c r="AO166" s="34">
        <v>1.8571428571428501</v>
      </c>
      <c r="AP166" s="34">
        <v>6.5</v>
      </c>
      <c r="AQ166" s="34">
        <v>13</v>
      </c>
      <c r="AR166" s="34">
        <v>3.2857142857142798</v>
      </c>
      <c r="AS166" s="34">
        <v>11.5</v>
      </c>
      <c r="AT166" s="34">
        <v>23</v>
      </c>
      <c r="AU166" s="30">
        <v>5.1428571428571397</v>
      </c>
      <c r="AV166" s="107">
        <v>0.5901639344262295</v>
      </c>
      <c r="AW166" s="31">
        <v>18</v>
      </c>
      <c r="AX166" s="34">
        <v>36</v>
      </c>
      <c r="AY166" s="34">
        <v>1</v>
      </c>
      <c r="AZ166" s="33">
        <v>0.3611111111111111</v>
      </c>
      <c r="BA166" s="108">
        <v>2</v>
      </c>
      <c r="BB166" s="34">
        <v>3.5</v>
      </c>
      <c r="BC166" s="100" t="s">
        <v>66</v>
      </c>
      <c r="BD166" s="100" t="s">
        <v>180</v>
      </c>
      <c r="BE166" s="35" t="s">
        <v>589</v>
      </c>
      <c r="BF166" s="36">
        <v>1261</v>
      </c>
      <c r="BG166" s="36">
        <v>10858</v>
      </c>
      <c r="BH166" s="138" t="s">
        <v>590</v>
      </c>
      <c r="BI166" s="138" t="s">
        <v>591</v>
      </c>
      <c r="BJ166" s="44">
        <v>1055</v>
      </c>
      <c r="BK166" s="36">
        <v>34</v>
      </c>
      <c r="BL166" s="37" t="b">
        <v>1</v>
      </c>
      <c r="BM166" s="34">
        <v>5.6872037914691941E-2</v>
      </c>
      <c r="BN166" s="38">
        <v>5.5511498810467885E-3</v>
      </c>
      <c r="BO166" t="str">
        <f t="shared" si="6"/>
        <v>2016</v>
      </c>
      <c r="BP166">
        <f t="shared" si="7"/>
        <v>0</v>
      </c>
      <c r="BQ166">
        <f t="shared" si="8"/>
        <v>2</v>
      </c>
    </row>
    <row r="167" spans="1:69" ht="18.75" customHeight="1" x14ac:dyDescent="0.35">
      <c r="A167" s="100" t="s">
        <v>617</v>
      </c>
      <c r="B167" s="100" t="s">
        <v>573</v>
      </c>
      <c r="C167" s="100" t="s">
        <v>718</v>
      </c>
      <c r="D167" s="100" t="s">
        <v>727</v>
      </c>
      <c r="E167" s="100" t="s">
        <v>496</v>
      </c>
      <c r="F167" s="100">
        <v>7</v>
      </c>
      <c r="G167" s="100" t="s">
        <v>732</v>
      </c>
      <c r="H167" s="101">
        <v>2</v>
      </c>
      <c r="I167" s="102" t="s">
        <v>439</v>
      </c>
      <c r="J167" s="101">
        <v>5</v>
      </c>
      <c r="K167" s="20" t="s">
        <v>732</v>
      </c>
      <c r="L167" s="103">
        <v>0.7142857142857143</v>
      </c>
      <c r="M167" s="102" t="s">
        <v>69</v>
      </c>
      <c r="N167" s="102" t="s">
        <v>70</v>
      </c>
      <c r="O167" s="102" t="s">
        <v>177</v>
      </c>
      <c r="P167" s="102" t="s">
        <v>178</v>
      </c>
      <c r="Q167" s="104" t="s">
        <v>757</v>
      </c>
      <c r="R167" s="100" t="s">
        <v>728</v>
      </c>
      <c r="S167" s="100" t="s">
        <v>179</v>
      </c>
      <c r="T167" s="24"/>
      <c r="U167" s="44">
        <v>1008</v>
      </c>
      <c r="V167" s="44">
        <v>34</v>
      </c>
      <c r="W167" s="44">
        <v>3</v>
      </c>
      <c r="X167" s="105">
        <v>15</v>
      </c>
      <c r="Y167" s="106">
        <v>0.46666666666666667</v>
      </c>
      <c r="Z167" s="44">
        <v>6</v>
      </c>
      <c r="AA167" s="44">
        <v>13</v>
      </c>
      <c r="AB167" s="44">
        <v>74</v>
      </c>
      <c r="AC167" s="44">
        <v>169</v>
      </c>
      <c r="AD167" s="44">
        <v>7</v>
      </c>
      <c r="AE167" s="44">
        <v>0</v>
      </c>
      <c r="AF167" s="44">
        <v>85</v>
      </c>
      <c r="AG167" s="44">
        <v>0</v>
      </c>
      <c r="AH167" s="44">
        <v>13</v>
      </c>
      <c r="AI167" s="44">
        <v>3</v>
      </c>
      <c r="AJ167" s="44">
        <v>48</v>
      </c>
      <c r="AK167" s="44">
        <v>0</v>
      </c>
      <c r="AL167" s="44">
        <v>98</v>
      </c>
      <c r="AM167" s="44">
        <v>51</v>
      </c>
      <c r="AN167" s="96">
        <v>149</v>
      </c>
      <c r="AO167" s="34">
        <v>6.5333333333333297</v>
      </c>
      <c r="AP167" s="34">
        <v>2.8823529411764701</v>
      </c>
      <c r="AQ167" s="34">
        <v>32.6666666666666</v>
      </c>
      <c r="AR167" s="34">
        <v>3.4</v>
      </c>
      <c r="AS167" s="34">
        <v>1.5</v>
      </c>
      <c r="AT167" s="34">
        <v>17</v>
      </c>
      <c r="AU167" s="30">
        <v>9.93333333333333</v>
      </c>
      <c r="AV167" s="107">
        <v>0.14767096134786917</v>
      </c>
      <c r="AW167" s="31">
        <v>4.3823529411764701</v>
      </c>
      <c r="AX167" s="34">
        <v>49.6666666666666</v>
      </c>
      <c r="AY167" s="34">
        <v>2.1666666666666599</v>
      </c>
      <c r="AZ167" s="33">
        <v>0.65771812080536918</v>
      </c>
      <c r="BA167" s="108">
        <v>0.20588235294117646</v>
      </c>
      <c r="BB167" s="34">
        <v>0.44117647058823528</v>
      </c>
      <c r="BC167" s="100" t="s">
        <v>753</v>
      </c>
      <c r="BD167" s="100" t="s">
        <v>248</v>
      </c>
      <c r="BE167" s="35" t="s">
        <v>617</v>
      </c>
      <c r="BF167" s="36">
        <v>297</v>
      </c>
      <c r="BG167" s="36">
        <v>925</v>
      </c>
      <c r="BH167" s="138" t="s">
        <v>618</v>
      </c>
      <c r="BI167" s="138" t="s">
        <v>619</v>
      </c>
      <c r="BJ167" s="44">
        <v>1402</v>
      </c>
      <c r="BK167" s="36">
        <v>46</v>
      </c>
      <c r="BL167" s="37" t="b">
        <v>1</v>
      </c>
      <c r="BM167" s="34">
        <v>0.7189728958630528</v>
      </c>
      <c r="BN167" s="38">
        <v>5.0505050505050504E-2</v>
      </c>
      <c r="BO167" t="str">
        <f t="shared" si="6"/>
        <v>2016</v>
      </c>
      <c r="BP167">
        <f t="shared" si="7"/>
        <v>2</v>
      </c>
      <c r="BQ167">
        <f t="shared" si="8"/>
        <v>3</v>
      </c>
    </row>
    <row r="168" spans="1:69" ht="18.75" customHeight="1" x14ac:dyDescent="0.35">
      <c r="A168" s="119" t="s">
        <v>605</v>
      </c>
      <c r="B168" s="100" t="s">
        <v>573</v>
      </c>
      <c r="C168" s="100" t="s">
        <v>718</v>
      </c>
      <c r="D168" s="117" t="s">
        <v>722</v>
      </c>
      <c r="E168" s="100" t="s">
        <v>241</v>
      </c>
      <c r="F168" s="100">
        <v>5</v>
      </c>
      <c r="G168" s="100" t="s">
        <v>732</v>
      </c>
      <c r="H168" s="101">
        <v>1</v>
      </c>
      <c r="I168" s="102" t="s">
        <v>389</v>
      </c>
      <c r="J168" s="101">
        <v>4</v>
      </c>
      <c r="K168" s="20" t="s">
        <v>732</v>
      </c>
      <c r="L168" s="103">
        <v>0.8</v>
      </c>
      <c r="M168" s="102" t="s">
        <v>69</v>
      </c>
      <c r="N168" s="102" t="s">
        <v>70</v>
      </c>
      <c r="O168" s="102" t="s">
        <v>177</v>
      </c>
      <c r="P168" s="102" t="s">
        <v>178</v>
      </c>
      <c r="Q168" s="104" t="s">
        <v>756</v>
      </c>
      <c r="R168" s="100" t="s">
        <v>723</v>
      </c>
      <c r="S168" s="100" t="s">
        <v>281</v>
      </c>
      <c r="U168" s="44">
        <v>754</v>
      </c>
      <c r="V168" s="44">
        <v>25</v>
      </c>
      <c r="W168" s="44">
        <v>3</v>
      </c>
      <c r="X168" s="105">
        <v>16</v>
      </c>
      <c r="Y168" s="106">
        <v>0.3125</v>
      </c>
      <c r="Z168" s="44">
        <v>5</v>
      </c>
      <c r="AA168" s="44">
        <v>7</v>
      </c>
      <c r="AB168" s="44">
        <v>26</v>
      </c>
      <c r="AC168" s="44">
        <v>41</v>
      </c>
      <c r="AD168" s="44">
        <v>2</v>
      </c>
      <c r="AE168" s="44">
        <v>0</v>
      </c>
      <c r="AF168" s="44">
        <v>15</v>
      </c>
      <c r="AG168" s="44">
        <v>0</v>
      </c>
      <c r="AH168" s="44">
        <v>6</v>
      </c>
      <c r="AI168" s="44">
        <v>6</v>
      </c>
      <c r="AJ168" s="44">
        <v>0</v>
      </c>
      <c r="AK168" s="44">
        <v>0</v>
      </c>
      <c r="AL168" s="44">
        <v>21</v>
      </c>
      <c r="AM168" s="44">
        <v>6</v>
      </c>
      <c r="AN168" s="96">
        <v>27</v>
      </c>
      <c r="AO168" s="34">
        <v>1.3125</v>
      </c>
      <c r="AP168" s="34">
        <v>0.84</v>
      </c>
      <c r="AQ168" s="34">
        <v>7</v>
      </c>
      <c r="AR168" s="34">
        <v>0.375</v>
      </c>
      <c r="AS168" s="34">
        <v>0.24</v>
      </c>
      <c r="AT168" s="34">
        <v>2</v>
      </c>
      <c r="AU168" s="30">
        <v>1.6875</v>
      </c>
      <c r="AV168" s="107">
        <v>3.5761589403973511E-2</v>
      </c>
      <c r="AW168" s="31">
        <v>1.08</v>
      </c>
      <c r="AX168" s="34">
        <v>9</v>
      </c>
      <c r="AY168" s="34">
        <v>1.4</v>
      </c>
      <c r="AZ168" s="33">
        <v>0.77777777777777779</v>
      </c>
      <c r="BA168" s="108">
        <v>0.2</v>
      </c>
      <c r="BB168" s="34">
        <v>0.64</v>
      </c>
      <c r="BC168" s="100" t="s">
        <v>298</v>
      </c>
      <c r="BD168" s="100" t="s">
        <v>180</v>
      </c>
      <c r="BE168" s="35" t="s">
        <v>605</v>
      </c>
      <c r="BF168" s="36">
        <v>216</v>
      </c>
      <c r="BG168" s="36">
        <v>277</v>
      </c>
      <c r="BH168" s="138" t="s">
        <v>606</v>
      </c>
      <c r="BI168" s="138" t="s">
        <v>607</v>
      </c>
      <c r="BJ168" s="44">
        <v>1222</v>
      </c>
      <c r="BK168" s="36">
        <v>40</v>
      </c>
      <c r="BL168" s="37" t="b">
        <v>1</v>
      </c>
      <c r="BM168" s="34">
        <v>0.61702127659574468</v>
      </c>
      <c r="BN168" s="38">
        <v>7.407407407407407E-2</v>
      </c>
      <c r="BO168" t="str">
        <f t="shared" si="6"/>
        <v>2017</v>
      </c>
      <c r="BP168">
        <f t="shared" si="7"/>
        <v>2</v>
      </c>
      <c r="BQ168">
        <f t="shared" si="8"/>
        <v>3</v>
      </c>
    </row>
    <row r="169" spans="1:69" ht="18.75" customHeight="1" x14ac:dyDescent="0.35">
      <c r="A169" s="100" t="s">
        <v>583</v>
      </c>
      <c r="B169" s="100" t="s">
        <v>573</v>
      </c>
      <c r="C169" s="100" t="s">
        <v>717</v>
      </c>
      <c r="D169" s="100" t="s">
        <v>727</v>
      </c>
      <c r="E169" s="100" t="s">
        <v>237</v>
      </c>
      <c r="F169" s="100">
        <v>6</v>
      </c>
      <c r="G169" s="100" t="s">
        <v>732</v>
      </c>
      <c r="H169" s="101">
        <v>1</v>
      </c>
      <c r="I169" s="102" t="s">
        <v>389</v>
      </c>
      <c r="J169" s="101">
        <v>5</v>
      </c>
      <c r="K169" s="20" t="s">
        <v>732</v>
      </c>
      <c r="L169" s="103">
        <v>0.83333333333333337</v>
      </c>
      <c r="M169" s="102" t="s">
        <v>69</v>
      </c>
      <c r="N169" s="102" t="s">
        <v>469</v>
      </c>
      <c r="O169" s="102" t="s">
        <v>507</v>
      </c>
      <c r="P169" s="102" t="s">
        <v>71</v>
      </c>
      <c r="Q169" s="104" t="s">
        <v>749</v>
      </c>
      <c r="R169" s="100" t="s">
        <v>727</v>
      </c>
      <c r="S169" s="100" t="s">
        <v>179</v>
      </c>
      <c r="T169" s="24"/>
      <c r="U169" s="44">
        <v>38</v>
      </c>
      <c r="V169" s="44">
        <v>2</v>
      </c>
      <c r="W169" s="44">
        <v>1</v>
      </c>
      <c r="X169" s="105">
        <v>9</v>
      </c>
      <c r="Y169" s="106">
        <v>0.66666666666666663</v>
      </c>
      <c r="Z169" s="44">
        <v>3</v>
      </c>
      <c r="AA169" s="44">
        <v>5</v>
      </c>
      <c r="AB169" s="44">
        <v>10</v>
      </c>
      <c r="AC169" s="44">
        <v>28</v>
      </c>
      <c r="AD169" s="44">
        <v>4</v>
      </c>
      <c r="AE169" s="44">
        <v>2</v>
      </c>
      <c r="AF169" s="44">
        <v>19</v>
      </c>
      <c r="AG169" s="44">
        <v>9</v>
      </c>
      <c r="AH169" s="44">
        <v>10</v>
      </c>
      <c r="AI169" s="44">
        <v>2</v>
      </c>
      <c r="AJ169" s="44">
        <v>15</v>
      </c>
      <c r="AK169" s="44">
        <v>0</v>
      </c>
      <c r="AL169" s="44">
        <v>29</v>
      </c>
      <c r="AM169" s="44">
        <v>26</v>
      </c>
      <c r="AN169" s="28">
        <v>55</v>
      </c>
      <c r="AO169" s="34">
        <v>3.2222222222222201</v>
      </c>
      <c r="AP169" s="34">
        <v>14.5</v>
      </c>
      <c r="AQ169" s="34">
        <v>29</v>
      </c>
      <c r="AR169" s="34">
        <v>2.88888888888888</v>
      </c>
      <c r="AS169" s="34">
        <v>13</v>
      </c>
      <c r="AT169" s="34">
        <v>26</v>
      </c>
      <c r="AU169" s="30">
        <v>6.1111111111111098</v>
      </c>
      <c r="AV169" s="107">
        <v>1.4102564102564104</v>
      </c>
      <c r="AW169" s="31">
        <v>27.5</v>
      </c>
      <c r="AX169" s="34">
        <v>55</v>
      </c>
      <c r="AY169" s="34">
        <v>1.6666666666666601</v>
      </c>
      <c r="AZ169" s="33">
        <v>0.52727272727272723</v>
      </c>
      <c r="BA169" s="108">
        <v>3</v>
      </c>
      <c r="BB169" s="34">
        <v>4.5</v>
      </c>
      <c r="BC169" s="100" t="s">
        <v>298</v>
      </c>
      <c r="BD169" s="100" t="s">
        <v>180</v>
      </c>
      <c r="BE169" s="35" t="s">
        <v>583</v>
      </c>
      <c r="BF169" s="36">
        <v>37</v>
      </c>
      <c r="BG169" s="36">
        <v>53</v>
      </c>
      <c r="BH169" s="138" t="s">
        <v>584</v>
      </c>
      <c r="BI169" s="138" t="s">
        <v>585</v>
      </c>
      <c r="BJ169" s="44">
        <v>82</v>
      </c>
      <c r="BK169" s="36">
        <v>2</v>
      </c>
      <c r="BL169" s="37" t="b">
        <v>1</v>
      </c>
      <c r="BM169" s="34">
        <v>0.46341463414634149</v>
      </c>
      <c r="BN169" s="38">
        <v>0.24324324324324326</v>
      </c>
      <c r="BO169" t="str">
        <f t="shared" si="6"/>
        <v>2014</v>
      </c>
      <c r="BP169">
        <f t="shared" si="7"/>
        <v>0</v>
      </c>
      <c r="BQ169">
        <f t="shared" si="8"/>
        <v>0</v>
      </c>
    </row>
    <row r="170" spans="1:69" ht="18.75" customHeight="1" x14ac:dyDescent="0.35">
      <c r="A170" s="100" t="s">
        <v>611</v>
      </c>
      <c r="B170" s="100" t="s">
        <v>573</v>
      </c>
      <c r="C170" s="100" t="s">
        <v>718</v>
      </c>
      <c r="D170" s="100" t="s">
        <v>727</v>
      </c>
      <c r="E170" s="100" t="s">
        <v>66</v>
      </c>
      <c r="F170" s="100">
        <v>4</v>
      </c>
      <c r="G170" s="100" t="s">
        <v>732</v>
      </c>
      <c r="H170" s="101">
        <v>1</v>
      </c>
      <c r="I170" s="102" t="s">
        <v>389</v>
      </c>
      <c r="J170" s="101">
        <v>3</v>
      </c>
      <c r="K170" s="20" t="s">
        <v>719</v>
      </c>
      <c r="L170" s="103">
        <v>0.75</v>
      </c>
      <c r="M170" s="102" t="s">
        <v>69</v>
      </c>
      <c r="N170" s="102" t="s">
        <v>70</v>
      </c>
      <c r="O170" s="102" t="s">
        <v>177</v>
      </c>
      <c r="P170" s="102" t="s">
        <v>178</v>
      </c>
      <c r="Q170" s="104" t="s">
        <v>726</v>
      </c>
      <c r="R170" s="100" t="s">
        <v>728</v>
      </c>
      <c r="S170" s="100" t="s">
        <v>179</v>
      </c>
      <c r="T170" s="24"/>
      <c r="U170" s="44">
        <v>801</v>
      </c>
      <c r="V170" s="44">
        <v>27</v>
      </c>
      <c r="W170" s="44">
        <v>3</v>
      </c>
      <c r="X170" s="105">
        <v>7</v>
      </c>
      <c r="Y170" s="106">
        <v>0.5714285714285714</v>
      </c>
      <c r="Z170" s="44">
        <v>10</v>
      </c>
      <c r="AA170" s="44">
        <v>10</v>
      </c>
      <c r="AB170" s="44">
        <v>46</v>
      </c>
      <c r="AC170" s="44">
        <v>49</v>
      </c>
      <c r="AD170" s="44">
        <v>5</v>
      </c>
      <c r="AE170" s="44">
        <v>5</v>
      </c>
      <c r="AF170" s="44">
        <v>23</v>
      </c>
      <c r="AG170" s="44">
        <v>21</v>
      </c>
      <c r="AH170" s="44">
        <v>10</v>
      </c>
      <c r="AI170" s="44">
        <v>9</v>
      </c>
      <c r="AJ170" s="44">
        <v>10</v>
      </c>
      <c r="AK170" s="44">
        <v>0</v>
      </c>
      <c r="AL170" s="44">
        <v>33</v>
      </c>
      <c r="AM170" s="44">
        <v>40</v>
      </c>
      <c r="AN170" s="28">
        <v>73</v>
      </c>
      <c r="AO170" s="34">
        <v>4.71428571428571</v>
      </c>
      <c r="AP170" s="34">
        <v>1.2222222222222201</v>
      </c>
      <c r="AQ170" s="34">
        <v>11</v>
      </c>
      <c r="AR170" s="34">
        <v>5.71428571428571</v>
      </c>
      <c r="AS170" s="34">
        <v>1.4814814814814801</v>
      </c>
      <c r="AT170" s="34">
        <v>13.3333333333333</v>
      </c>
      <c r="AU170" s="30">
        <v>10.4285714285714</v>
      </c>
      <c r="AV170" s="107">
        <v>9.1022443890274321E-2</v>
      </c>
      <c r="AW170" s="31">
        <v>2.7037037037037002</v>
      </c>
      <c r="AX170" s="34">
        <v>24.3333333333333</v>
      </c>
      <c r="AY170" s="34">
        <v>1</v>
      </c>
      <c r="AZ170" s="33">
        <v>0.45205479452054792</v>
      </c>
      <c r="BA170" s="108">
        <v>0.14814814814814814</v>
      </c>
      <c r="BB170" s="34">
        <v>0.25925925925925924</v>
      </c>
      <c r="BC170" s="100" t="s">
        <v>66</v>
      </c>
      <c r="BD170" s="100" t="s">
        <v>180</v>
      </c>
      <c r="BE170" s="35" t="s">
        <v>611</v>
      </c>
      <c r="BF170" s="36">
        <v>1661</v>
      </c>
      <c r="BG170" s="36">
        <v>18032</v>
      </c>
      <c r="BH170" s="138" t="s">
        <v>612</v>
      </c>
      <c r="BI170" s="138" t="s">
        <v>613</v>
      </c>
      <c r="BJ170" s="44">
        <v>1470</v>
      </c>
      <c r="BK170" s="36">
        <v>48</v>
      </c>
      <c r="BL170" s="37" t="b">
        <v>1</v>
      </c>
      <c r="BM170" s="34">
        <v>0.54489795918367345</v>
      </c>
      <c r="BN170" s="38">
        <v>4.2143287176399759E-3</v>
      </c>
      <c r="BO170" t="str">
        <f t="shared" si="6"/>
        <v>2019</v>
      </c>
      <c r="BP170">
        <f t="shared" si="7"/>
        <v>2</v>
      </c>
      <c r="BQ170">
        <f t="shared" si="8"/>
        <v>4</v>
      </c>
    </row>
    <row r="171" spans="1:69" ht="18.75" customHeight="1" x14ac:dyDescent="0.35">
      <c r="A171" s="100" t="s">
        <v>601</v>
      </c>
      <c r="B171" s="100" t="s">
        <v>573</v>
      </c>
      <c r="C171" s="100" t="s">
        <v>717</v>
      </c>
      <c r="D171" s="100" t="s">
        <v>727</v>
      </c>
      <c r="E171" s="100" t="s">
        <v>473</v>
      </c>
      <c r="F171" s="100">
        <v>5</v>
      </c>
      <c r="G171" s="100" t="s">
        <v>732</v>
      </c>
      <c r="H171" s="101">
        <v>2</v>
      </c>
      <c r="I171" s="102" t="s">
        <v>439</v>
      </c>
      <c r="J171" s="101">
        <v>3</v>
      </c>
      <c r="K171" s="20" t="s">
        <v>719</v>
      </c>
      <c r="L171" s="103">
        <v>0.6</v>
      </c>
      <c r="M171" s="102" t="s">
        <v>491</v>
      </c>
      <c r="N171" s="102" t="s">
        <v>469</v>
      </c>
      <c r="O171" s="102" t="s">
        <v>507</v>
      </c>
      <c r="P171" s="102" t="s">
        <v>178</v>
      </c>
      <c r="Q171" s="104" t="s">
        <v>755</v>
      </c>
      <c r="R171" s="100" t="s">
        <v>727</v>
      </c>
      <c r="S171" s="100" t="s">
        <v>179</v>
      </c>
      <c r="T171" s="24" t="s">
        <v>602</v>
      </c>
      <c r="U171" s="44">
        <v>293</v>
      </c>
      <c r="V171" s="44">
        <v>10</v>
      </c>
      <c r="W171" s="44">
        <v>1</v>
      </c>
      <c r="X171" s="105">
        <v>11</v>
      </c>
      <c r="Y171" s="106">
        <v>0.45454545454545453</v>
      </c>
      <c r="Z171" s="44">
        <v>11</v>
      </c>
      <c r="AA171" s="44">
        <v>11</v>
      </c>
      <c r="AB171" s="44">
        <v>72</v>
      </c>
      <c r="AC171" s="44">
        <v>69</v>
      </c>
      <c r="AD171" s="44">
        <v>4</v>
      </c>
      <c r="AE171" s="44">
        <v>4</v>
      </c>
      <c r="AF171" s="44">
        <v>12</v>
      </c>
      <c r="AG171" s="44">
        <v>21</v>
      </c>
      <c r="AH171" s="44">
        <v>18</v>
      </c>
      <c r="AI171" s="44">
        <v>12</v>
      </c>
      <c r="AJ171" s="44">
        <v>2</v>
      </c>
      <c r="AK171" s="44">
        <v>0</v>
      </c>
      <c r="AL171" s="44">
        <v>30</v>
      </c>
      <c r="AM171" s="44">
        <v>35</v>
      </c>
      <c r="AN171" s="28">
        <v>65</v>
      </c>
      <c r="AO171" s="34">
        <v>2.72727272727272</v>
      </c>
      <c r="AP171" s="34">
        <v>3</v>
      </c>
      <c r="AQ171" s="34">
        <v>30</v>
      </c>
      <c r="AR171" s="34">
        <v>3.1818181818181799</v>
      </c>
      <c r="AS171" s="34">
        <v>3.5</v>
      </c>
      <c r="AT171" s="34">
        <v>35</v>
      </c>
      <c r="AU171" s="30">
        <v>5.9090909090909003</v>
      </c>
      <c r="AV171" s="107">
        <v>0.22108843537414966</v>
      </c>
      <c r="AW171" s="31">
        <v>6.5</v>
      </c>
      <c r="AX171" s="34">
        <v>65</v>
      </c>
      <c r="AY171" s="34">
        <v>1</v>
      </c>
      <c r="AZ171" s="33">
        <v>0.46153846153846156</v>
      </c>
      <c r="BA171" s="108">
        <v>0.5</v>
      </c>
      <c r="BB171" s="34">
        <v>1.1000000000000001</v>
      </c>
      <c r="BC171" s="100" t="s">
        <v>549</v>
      </c>
      <c r="BD171" s="100" t="s">
        <v>248</v>
      </c>
      <c r="BE171" s="35" t="s">
        <v>601</v>
      </c>
      <c r="BF171" s="36">
        <v>179</v>
      </c>
      <c r="BG171" s="36">
        <v>964</v>
      </c>
      <c r="BH171" s="138" t="s">
        <v>603</v>
      </c>
      <c r="BI171" s="138" t="s">
        <v>604</v>
      </c>
      <c r="BJ171" s="44">
        <v>392</v>
      </c>
      <c r="BK171" s="36">
        <v>12</v>
      </c>
      <c r="BL171" s="37" t="b">
        <v>1</v>
      </c>
      <c r="BM171" s="34">
        <v>0.74744897959183676</v>
      </c>
      <c r="BN171" s="38">
        <v>6.1452513966480445E-2</v>
      </c>
      <c r="BO171" t="str">
        <f t="shared" si="6"/>
        <v>2016</v>
      </c>
      <c r="BP171">
        <f t="shared" si="7"/>
        <v>0</v>
      </c>
      <c r="BQ171">
        <f t="shared" si="8"/>
        <v>1</v>
      </c>
    </row>
    <row r="172" spans="1:69" ht="18.75" customHeight="1" x14ac:dyDescent="0.35">
      <c r="A172" s="100" t="s">
        <v>579</v>
      </c>
      <c r="B172" s="100" t="s">
        <v>573</v>
      </c>
      <c r="C172" s="100" t="s">
        <v>717</v>
      </c>
      <c r="D172" s="100" t="s">
        <v>727</v>
      </c>
      <c r="E172" s="100" t="s">
        <v>473</v>
      </c>
      <c r="F172" s="100">
        <v>5</v>
      </c>
      <c r="G172" s="100" t="s">
        <v>732</v>
      </c>
      <c r="H172" s="101">
        <v>2</v>
      </c>
      <c r="I172" s="102" t="s">
        <v>439</v>
      </c>
      <c r="J172" s="101">
        <v>3</v>
      </c>
      <c r="K172" s="20" t="s">
        <v>719</v>
      </c>
      <c r="L172" s="103">
        <v>0.6</v>
      </c>
      <c r="M172" s="102" t="s">
        <v>69</v>
      </c>
      <c r="N172" s="102" t="s">
        <v>469</v>
      </c>
      <c r="O172" s="102" t="s">
        <v>71</v>
      </c>
      <c r="P172" s="102" t="s">
        <v>71</v>
      </c>
      <c r="Q172" s="104" t="s">
        <v>748</v>
      </c>
      <c r="R172" s="100" t="s">
        <v>727</v>
      </c>
      <c r="S172" s="100" t="s">
        <v>246</v>
      </c>
      <c r="T172" s="24" t="s">
        <v>580</v>
      </c>
      <c r="U172" s="44">
        <v>17</v>
      </c>
      <c r="V172" s="44">
        <v>1</v>
      </c>
      <c r="W172" s="44">
        <v>1</v>
      </c>
      <c r="X172" s="105">
        <v>8</v>
      </c>
      <c r="Y172" s="106">
        <v>0.625</v>
      </c>
      <c r="Z172" s="44">
        <v>14</v>
      </c>
      <c r="AA172" s="44">
        <v>10</v>
      </c>
      <c r="AB172" s="44">
        <v>107</v>
      </c>
      <c r="AC172" s="44">
        <v>82</v>
      </c>
      <c r="AD172" s="44">
        <v>1</v>
      </c>
      <c r="AE172" s="44">
        <v>5</v>
      </c>
      <c r="AF172" s="44">
        <v>3</v>
      </c>
      <c r="AG172" s="44">
        <v>31</v>
      </c>
      <c r="AH172" s="44">
        <v>11</v>
      </c>
      <c r="AI172" s="44">
        <v>8</v>
      </c>
      <c r="AJ172" s="44">
        <v>0</v>
      </c>
      <c r="AK172" s="44">
        <v>4</v>
      </c>
      <c r="AL172" s="44">
        <v>14</v>
      </c>
      <c r="AM172" s="44">
        <v>43</v>
      </c>
      <c r="AN172" s="28">
        <v>57</v>
      </c>
      <c r="AO172" s="34">
        <v>1.75</v>
      </c>
      <c r="AP172" s="34">
        <v>14</v>
      </c>
      <c r="AQ172" s="34">
        <v>14</v>
      </c>
      <c r="AR172" s="34">
        <v>5.375</v>
      </c>
      <c r="AS172" s="34">
        <v>43</v>
      </c>
      <c r="AT172" s="34">
        <v>43</v>
      </c>
      <c r="AU172" s="30">
        <v>7.125</v>
      </c>
      <c r="AV172" s="107">
        <v>3.1666666666666665</v>
      </c>
      <c r="AW172" s="31">
        <v>57</v>
      </c>
      <c r="AX172" s="34">
        <v>57</v>
      </c>
      <c r="AY172" s="34">
        <v>0.71428571428571397</v>
      </c>
      <c r="AZ172" s="33">
        <v>0.24561403508771928</v>
      </c>
      <c r="BA172" s="108">
        <v>5</v>
      </c>
      <c r="BB172" s="34">
        <v>8</v>
      </c>
      <c r="BC172" s="100" t="s">
        <v>725</v>
      </c>
      <c r="BD172" s="100" t="s">
        <v>180</v>
      </c>
      <c r="BE172" s="35" t="s">
        <v>579</v>
      </c>
      <c r="BF172" s="36">
        <v>204</v>
      </c>
      <c r="BG172" s="36">
        <v>407</v>
      </c>
      <c r="BH172" s="138" t="s">
        <v>581</v>
      </c>
      <c r="BI172" s="138" t="s">
        <v>582</v>
      </c>
      <c r="BJ172" s="44">
        <v>181</v>
      </c>
      <c r="BK172" s="36">
        <v>6</v>
      </c>
      <c r="BL172" s="37" t="b">
        <v>1</v>
      </c>
      <c r="BM172" s="34">
        <v>9.3922651933701654E-2</v>
      </c>
      <c r="BN172" s="38">
        <v>3.9215686274509803E-2</v>
      </c>
      <c r="BO172" t="str">
        <f t="shared" si="6"/>
        <v>2015</v>
      </c>
      <c r="BP172">
        <f t="shared" si="7"/>
        <v>0</v>
      </c>
      <c r="BQ172">
        <f t="shared" si="8"/>
        <v>0</v>
      </c>
    </row>
    <row r="173" spans="1:69" ht="18.75" customHeight="1" x14ac:dyDescent="0.35">
      <c r="A173" s="100" t="s">
        <v>608</v>
      </c>
      <c r="B173" s="100" t="s">
        <v>573</v>
      </c>
      <c r="C173" s="100" t="s">
        <v>718</v>
      </c>
      <c r="D173" s="100" t="s">
        <v>728</v>
      </c>
      <c r="E173" s="100" t="s">
        <v>241</v>
      </c>
      <c r="F173" s="100">
        <v>7</v>
      </c>
      <c r="G173" s="100" t="s">
        <v>732</v>
      </c>
      <c r="H173" s="101">
        <v>1</v>
      </c>
      <c r="I173" s="102" t="s">
        <v>389</v>
      </c>
      <c r="J173" s="101">
        <v>6</v>
      </c>
      <c r="K173" s="20" t="s">
        <v>732</v>
      </c>
      <c r="L173" s="103">
        <v>0.8571428571428571</v>
      </c>
      <c r="M173" s="102" t="s">
        <v>69</v>
      </c>
      <c r="N173" s="102" t="s">
        <v>70</v>
      </c>
      <c r="O173" s="102" t="s">
        <v>177</v>
      </c>
      <c r="P173" s="102" t="s">
        <v>178</v>
      </c>
      <c r="Q173" s="104" t="s">
        <v>756</v>
      </c>
      <c r="R173" s="100" t="s">
        <v>728</v>
      </c>
      <c r="S173" s="100" t="s">
        <v>179</v>
      </c>
      <c r="T173" s="24"/>
      <c r="U173" s="44">
        <v>792</v>
      </c>
      <c r="V173" s="44">
        <v>27</v>
      </c>
      <c r="W173" s="44">
        <v>3</v>
      </c>
      <c r="X173" s="105">
        <v>14</v>
      </c>
      <c r="Y173" s="106">
        <v>0.5</v>
      </c>
      <c r="Z173" s="44">
        <v>26</v>
      </c>
      <c r="AA173" s="44">
        <v>33</v>
      </c>
      <c r="AB173" s="44">
        <v>171</v>
      </c>
      <c r="AC173" s="44">
        <v>245</v>
      </c>
      <c r="AD173" s="44">
        <v>15</v>
      </c>
      <c r="AE173" s="44">
        <v>8</v>
      </c>
      <c r="AF173" s="44">
        <v>84</v>
      </c>
      <c r="AG173" s="44">
        <v>22</v>
      </c>
      <c r="AH173" s="44">
        <v>51</v>
      </c>
      <c r="AI173" s="44">
        <v>39</v>
      </c>
      <c r="AJ173" s="44">
        <v>18</v>
      </c>
      <c r="AK173" s="44">
        <v>0</v>
      </c>
      <c r="AL173" s="44">
        <v>135</v>
      </c>
      <c r="AM173" s="44">
        <v>79</v>
      </c>
      <c r="AN173" s="28">
        <v>214</v>
      </c>
      <c r="AO173" s="34">
        <v>9.6428571428571406</v>
      </c>
      <c r="AP173" s="34">
        <v>5</v>
      </c>
      <c r="AQ173" s="34">
        <v>45</v>
      </c>
      <c r="AR173" s="34">
        <v>5.6428571428571397</v>
      </c>
      <c r="AS173" s="34">
        <v>2.9259259259259198</v>
      </c>
      <c r="AT173" s="34">
        <v>26.3333333333333</v>
      </c>
      <c r="AU173" s="30">
        <v>15.285714285714199</v>
      </c>
      <c r="AV173" s="107">
        <v>0.26986128625472888</v>
      </c>
      <c r="AW173" s="31">
        <v>7.9259259259259203</v>
      </c>
      <c r="AX173" s="34">
        <v>71.3333333333333</v>
      </c>
      <c r="AY173" s="34">
        <v>1.2692307692307601</v>
      </c>
      <c r="AZ173" s="33">
        <v>0.63084112149532712</v>
      </c>
      <c r="BA173" s="108">
        <v>0.25925925925925924</v>
      </c>
      <c r="BB173" s="34">
        <v>0.51851851851851849</v>
      </c>
      <c r="BC173" s="100" t="s">
        <v>753</v>
      </c>
      <c r="BD173" s="100" t="s">
        <v>248</v>
      </c>
      <c r="BE173" s="35" t="s">
        <v>608</v>
      </c>
      <c r="BF173" s="36">
        <v>188</v>
      </c>
      <c r="BG173" s="36">
        <v>3411</v>
      </c>
      <c r="BH173" s="138" t="s">
        <v>609</v>
      </c>
      <c r="BI173" s="138" t="s">
        <v>610</v>
      </c>
      <c r="BJ173" s="44">
        <v>1225</v>
      </c>
      <c r="BK173" s="36">
        <v>40</v>
      </c>
      <c r="BL173" s="37" t="b">
        <v>1</v>
      </c>
      <c r="BM173" s="34">
        <v>0.64653061224489794</v>
      </c>
      <c r="BN173" s="38">
        <v>7.4468085106382975E-2</v>
      </c>
      <c r="BO173" t="str">
        <f t="shared" si="6"/>
        <v>2019</v>
      </c>
      <c r="BP173">
        <f t="shared" si="7"/>
        <v>2</v>
      </c>
      <c r="BQ173">
        <f t="shared" si="8"/>
        <v>3</v>
      </c>
    </row>
    <row r="174" spans="1:69" ht="18.75" customHeight="1" x14ac:dyDescent="0.35">
      <c r="A174" s="100" t="s">
        <v>620</v>
      </c>
      <c r="B174" s="100" t="s">
        <v>573</v>
      </c>
      <c r="C174" s="100" t="s">
        <v>718</v>
      </c>
      <c r="D174" s="100" t="s">
        <v>727</v>
      </c>
      <c r="E174" s="100" t="s">
        <v>258</v>
      </c>
      <c r="F174" s="100">
        <v>6</v>
      </c>
      <c r="G174" s="100" t="s">
        <v>732</v>
      </c>
      <c r="H174" s="101">
        <v>1</v>
      </c>
      <c r="I174" s="102" t="s">
        <v>389</v>
      </c>
      <c r="J174" s="101">
        <v>5</v>
      </c>
      <c r="K174" s="20" t="s">
        <v>732</v>
      </c>
      <c r="L174" s="103">
        <v>0.83333333333333337</v>
      </c>
      <c r="M174" s="102" t="s">
        <v>69</v>
      </c>
      <c r="N174" s="102" t="s">
        <v>70</v>
      </c>
      <c r="O174" s="102" t="s">
        <v>177</v>
      </c>
      <c r="P174" s="102" t="s">
        <v>178</v>
      </c>
      <c r="Q174" s="104" t="s">
        <v>756</v>
      </c>
      <c r="R174" s="100" t="s">
        <v>727</v>
      </c>
      <c r="S174" s="100" t="s">
        <v>179</v>
      </c>
      <c r="T174" s="24"/>
      <c r="U174" s="44">
        <v>1126</v>
      </c>
      <c r="V174" s="44">
        <v>38</v>
      </c>
      <c r="W174" s="44">
        <v>4</v>
      </c>
      <c r="X174" s="105">
        <v>8</v>
      </c>
      <c r="Y174" s="106">
        <v>0.75</v>
      </c>
      <c r="Z174" s="44">
        <v>2</v>
      </c>
      <c r="AA174" s="44">
        <v>4</v>
      </c>
      <c r="AB174" s="44">
        <v>9</v>
      </c>
      <c r="AC174" s="44">
        <v>17</v>
      </c>
      <c r="AD174" s="44">
        <v>4</v>
      </c>
      <c r="AE174" s="44">
        <v>2</v>
      </c>
      <c r="AF174" s="44">
        <v>16</v>
      </c>
      <c r="AG174" s="44">
        <v>9</v>
      </c>
      <c r="AH174" s="44">
        <v>4</v>
      </c>
      <c r="AI174" s="44">
        <v>3</v>
      </c>
      <c r="AJ174" s="44">
        <v>1</v>
      </c>
      <c r="AK174" s="44">
        <v>0</v>
      </c>
      <c r="AL174" s="44">
        <v>20</v>
      </c>
      <c r="AM174" s="44">
        <v>13</v>
      </c>
      <c r="AN174" s="28">
        <v>33</v>
      </c>
      <c r="AO174" s="34">
        <v>2.5</v>
      </c>
      <c r="AP174" s="34">
        <v>0.52631578947368396</v>
      </c>
      <c r="AQ174" s="34">
        <v>5</v>
      </c>
      <c r="AR174" s="34">
        <v>1.625</v>
      </c>
      <c r="AS174" s="34">
        <v>0.34210526315789402</v>
      </c>
      <c r="AT174" s="34">
        <v>3.25</v>
      </c>
      <c r="AU174" s="30">
        <v>4.125</v>
      </c>
      <c r="AV174" s="107">
        <v>2.9281277728482696E-2</v>
      </c>
      <c r="AW174" s="31">
        <v>0.86842105263157898</v>
      </c>
      <c r="AX174" s="34">
        <v>8.25</v>
      </c>
      <c r="AY174" s="34">
        <v>2</v>
      </c>
      <c r="AZ174" s="33">
        <v>0.60606060606060608</v>
      </c>
      <c r="BA174" s="108">
        <v>0.15789473684210525</v>
      </c>
      <c r="BB174" s="34">
        <v>0.21052631578947367</v>
      </c>
      <c r="BC174" s="100" t="s">
        <v>298</v>
      </c>
      <c r="BD174" s="100" t="s">
        <v>248</v>
      </c>
      <c r="BE174" s="35" t="s">
        <v>620</v>
      </c>
      <c r="BF174" s="36">
        <v>133</v>
      </c>
      <c r="BG174" s="36">
        <v>1569</v>
      </c>
      <c r="BH174" s="138" t="s">
        <v>621</v>
      </c>
      <c r="BI174" s="138" t="s">
        <v>622</v>
      </c>
      <c r="BJ174" s="44">
        <v>1287</v>
      </c>
      <c r="BK174" s="36">
        <v>42</v>
      </c>
      <c r="BL174" s="37" t="b">
        <v>1</v>
      </c>
      <c r="BM174" s="34">
        <v>0.87490287490287488</v>
      </c>
      <c r="BN174" s="38">
        <v>6.0150375939849621E-2</v>
      </c>
      <c r="BO174" t="str">
        <f t="shared" si="6"/>
        <v>2018</v>
      </c>
      <c r="BP174">
        <f t="shared" si="7"/>
        <v>3</v>
      </c>
      <c r="BQ174">
        <f t="shared" si="8"/>
        <v>3</v>
      </c>
    </row>
    <row r="175" spans="1:69" ht="18.75" customHeight="1" x14ac:dyDescent="0.35">
      <c r="A175" s="51" t="s">
        <v>650</v>
      </c>
      <c r="B175" s="51" t="s">
        <v>638</v>
      </c>
      <c r="C175" s="51" t="s">
        <v>717</v>
      </c>
      <c r="D175" s="51" t="s">
        <v>67</v>
      </c>
      <c r="E175" s="51" t="s">
        <v>66</v>
      </c>
      <c r="F175" s="51">
        <v>12</v>
      </c>
      <c r="G175" s="51" t="s">
        <v>727</v>
      </c>
      <c r="H175" s="120">
        <v>3</v>
      </c>
      <c r="I175" s="121" t="s">
        <v>446</v>
      </c>
      <c r="J175" s="51">
        <v>9</v>
      </c>
      <c r="K175" s="20" t="s">
        <v>732</v>
      </c>
      <c r="L175" s="122">
        <v>0.75</v>
      </c>
      <c r="M175" s="120" t="s">
        <v>69</v>
      </c>
      <c r="N175" s="120" t="s">
        <v>70</v>
      </c>
      <c r="O175" s="120" t="s">
        <v>177</v>
      </c>
      <c r="P175" s="120" t="s">
        <v>178</v>
      </c>
      <c r="Q175" s="123" t="s">
        <v>761</v>
      </c>
      <c r="R175" s="51" t="s">
        <v>728</v>
      </c>
      <c r="S175" s="51" t="s">
        <v>179</v>
      </c>
      <c r="T175" s="44"/>
      <c r="U175" s="44">
        <v>332</v>
      </c>
      <c r="V175" s="44">
        <v>11</v>
      </c>
      <c r="W175" s="44">
        <v>1</v>
      </c>
      <c r="X175" s="124">
        <v>16</v>
      </c>
      <c r="Y175" s="125">
        <v>0.75</v>
      </c>
      <c r="Z175" s="44">
        <v>16</v>
      </c>
      <c r="AA175" s="44">
        <v>16</v>
      </c>
      <c r="AB175" s="44">
        <v>115</v>
      </c>
      <c r="AC175" s="44">
        <v>124</v>
      </c>
      <c r="AD175" s="44">
        <v>0</v>
      </c>
      <c r="AE175" s="44">
        <v>0</v>
      </c>
      <c r="AF175" s="44">
        <v>0</v>
      </c>
      <c r="AG175" s="44">
        <v>0</v>
      </c>
      <c r="AH175" s="44">
        <v>25</v>
      </c>
      <c r="AI175" s="44">
        <v>16</v>
      </c>
      <c r="AJ175" s="44">
        <v>133</v>
      </c>
      <c r="AK175" s="44">
        <v>0</v>
      </c>
      <c r="AL175" s="44">
        <v>25</v>
      </c>
      <c r="AM175" s="44">
        <v>149</v>
      </c>
      <c r="AN175" s="28">
        <v>174</v>
      </c>
      <c r="AO175" s="128">
        <v>1.5625</v>
      </c>
      <c r="AP175" s="128">
        <v>2.2727272727272698</v>
      </c>
      <c r="AQ175" s="128">
        <v>25</v>
      </c>
      <c r="AR175" s="128">
        <v>9.3125</v>
      </c>
      <c r="AS175" s="128">
        <v>13.545454545454501</v>
      </c>
      <c r="AT175" s="128">
        <v>149</v>
      </c>
      <c r="AU175" s="30">
        <v>10.875</v>
      </c>
      <c r="AV175" s="126">
        <v>0.52252252252252251</v>
      </c>
      <c r="AW175" s="31">
        <v>15.818181818181801</v>
      </c>
      <c r="AX175" s="128">
        <v>174</v>
      </c>
      <c r="AY175" s="128">
        <v>1</v>
      </c>
      <c r="AZ175" s="33">
        <v>0.14367816091954022</v>
      </c>
      <c r="BA175" s="127">
        <v>1.0909090909090908</v>
      </c>
      <c r="BB175" s="34">
        <v>1.4545454545454546</v>
      </c>
      <c r="BC175" s="84" t="s">
        <v>66</v>
      </c>
      <c r="BD175" s="51"/>
      <c r="BE175" s="35" t="s">
        <v>650</v>
      </c>
      <c r="BF175" s="36">
        <v>231</v>
      </c>
      <c r="BG175" s="36">
        <v>571</v>
      </c>
      <c r="BH175" s="138" t="s">
        <v>651</v>
      </c>
      <c r="BI175" s="138" t="s">
        <v>652</v>
      </c>
      <c r="BJ175" s="36">
        <v>895</v>
      </c>
      <c r="BK175" s="36">
        <v>29</v>
      </c>
      <c r="BL175" s="37" t="b">
        <v>1</v>
      </c>
      <c r="BM175" s="34">
        <v>0.37094972067039106</v>
      </c>
      <c r="BN175" s="38">
        <v>6.9264069264069264E-2</v>
      </c>
      <c r="BO175" t="str">
        <f t="shared" si="6"/>
        <v>2019</v>
      </c>
      <c r="BP175">
        <f t="shared" si="7"/>
        <v>0</v>
      </c>
      <c r="BQ175">
        <f t="shared" si="8"/>
        <v>2</v>
      </c>
    </row>
    <row r="176" spans="1:69" ht="18.75" customHeight="1" x14ac:dyDescent="0.35">
      <c r="A176" s="51" t="s">
        <v>681</v>
      </c>
      <c r="B176" s="51" t="s">
        <v>638</v>
      </c>
      <c r="C176" s="51" t="s">
        <v>718</v>
      </c>
      <c r="D176" s="51" t="s">
        <v>728</v>
      </c>
      <c r="E176" s="51" t="s">
        <v>237</v>
      </c>
      <c r="F176" s="51">
        <v>10</v>
      </c>
      <c r="G176" s="163" t="s">
        <v>732</v>
      </c>
      <c r="H176" s="164">
        <v>4</v>
      </c>
      <c r="I176" s="165" t="s">
        <v>446</v>
      </c>
      <c r="J176" s="51">
        <v>6</v>
      </c>
      <c r="K176" s="20" t="s">
        <v>732</v>
      </c>
      <c r="L176" s="122">
        <v>0.6</v>
      </c>
      <c r="M176" s="120" t="s">
        <v>69</v>
      </c>
      <c r="N176" s="120" t="s">
        <v>70</v>
      </c>
      <c r="O176" s="120" t="s">
        <v>177</v>
      </c>
      <c r="P176" s="120" t="s">
        <v>178</v>
      </c>
      <c r="Q176" s="123" t="s">
        <v>761</v>
      </c>
      <c r="R176" s="51" t="s">
        <v>728</v>
      </c>
      <c r="S176" s="51" t="s">
        <v>246</v>
      </c>
      <c r="T176" s="24" t="s">
        <v>682</v>
      </c>
      <c r="U176" s="44">
        <v>1054</v>
      </c>
      <c r="V176" s="44">
        <v>35</v>
      </c>
      <c r="W176" s="44">
        <v>3</v>
      </c>
      <c r="X176" s="124">
        <v>15</v>
      </c>
      <c r="Y176" s="125">
        <v>0.66666666666666663</v>
      </c>
      <c r="Z176" s="44">
        <v>11</v>
      </c>
      <c r="AA176" s="44">
        <v>12</v>
      </c>
      <c r="AB176" s="44">
        <v>51</v>
      </c>
      <c r="AC176" s="44">
        <v>55</v>
      </c>
      <c r="AD176" s="44">
        <v>37</v>
      </c>
      <c r="AE176" s="44">
        <v>36</v>
      </c>
      <c r="AF176" s="44">
        <v>169</v>
      </c>
      <c r="AG176" s="44">
        <v>165</v>
      </c>
      <c r="AH176" s="44">
        <v>1</v>
      </c>
      <c r="AI176" s="44">
        <v>1</v>
      </c>
      <c r="AJ176" s="44">
        <v>22</v>
      </c>
      <c r="AK176" s="44">
        <v>0</v>
      </c>
      <c r="AL176" s="44">
        <v>170</v>
      </c>
      <c r="AM176" s="44">
        <v>188</v>
      </c>
      <c r="AN176" s="28">
        <v>358</v>
      </c>
      <c r="AO176" s="34">
        <v>11.3333333333333</v>
      </c>
      <c r="AP176" s="34">
        <v>4.8571428571428497</v>
      </c>
      <c r="AQ176" s="34">
        <v>56.6666666666666</v>
      </c>
      <c r="AR176" s="34">
        <v>12.533333333333299</v>
      </c>
      <c r="AS176" s="34">
        <v>5.3714285714285701</v>
      </c>
      <c r="AT176" s="34">
        <v>62.6666666666666</v>
      </c>
      <c r="AU176" s="30">
        <v>23.8666666666666</v>
      </c>
      <c r="AV176" s="126">
        <v>0.33933649289099527</v>
      </c>
      <c r="AW176" s="31">
        <v>10.228571428571399</v>
      </c>
      <c r="AX176" s="34">
        <v>119.333333333333</v>
      </c>
      <c r="AY176" s="34">
        <v>1.0909090909090899</v>
      </c>
      <c r="AZ176" s="33">
        <v>0.47486033519553073</v>
      </c>
      <c r="BA176" s="127">
        <v>0.2857142857142857</v>
      </c>
      <c r="BB176" s="34">
        <v>0.42857142857142855</v>
      </c>
      <c r="BC176" s="51" t="s">
        <v>298</v>
      </c>
      <c r="BD176" s="51" t="s">
        <v>683</v>
      </c>
      <c r="BE176" s="35" t="s">
        <v>681</v>
      </c>
      <c r="BF176" s="36">
        <v>79</v>
      </c>
      <c r="BG176" s="36">
        <v>265</v>
      </c>
      <c r="BH176" s="138" t="s">
        <v>684</v>
      </c>
      <c r="BI176" s="138" t="s">
        <v>685</v>
      </c>
      <c r="BJ176" s="36">
        <v>1087</v>
      </c>
      <c r="BK176" s="36">
        <v>35</v>
      </c>
      <c r="BL176" s="37" t="b">
        <v>1</v>
      </c>
      <c r="BM176" s="34">
        <v>0.96964121435142592</v>
      </c>
      <c r="BN176" s="38">
        <v>0.189873417721519</v>
      </c>
      <c r="BO176" t="str">
        <f t="shared" si="6"/>
        <v>2018</v>
      </c>
      <c r="BP176">
        <f t="shared" si="7"/>
        <v>2</v>
      </c>
      <c r="BQ176">
        <f t="shared" si="8"/>
        <v>2</v>
      </c>
    </row>
    <row r="177" spans="1:69" ht="18.75" customHeight="1" x14ac:dyDescent="0.35">
      <c r="A177" s="51" t="s">
        <v>692</v>
      </c>
      <c r="B177" s="51" t="s">
        <v>638</v>
      </c>
      <c r="C177" s="51" t="s">
        <v>718</v>
      </c>
      <c r="D177" s="51" t="s">
        <v>728</v>
      </c>
      <c r="E177" s="51" t="s">
        <v>496</v>
      </c>
      <c r="F177" s="51">
        <v>21</v>
      </c>
      <c r="G177" s="163" t="s">
        <v>741</v>
      </c>
      <c r="H177" s="164">
        <v>3</v>
      </c>
      <c r="I177" s="165" t="s">
        <v>446</v>
      </c>
      <c r="J177" s="51">
        <v>18</v>
      </c>
      <c r="K177" s="20" t="s">
        <v>741</v>
      </c>
      <c r="L177" s="122">
        <v>0.8571428571428571</v>
      </c>
      <c r="M177" s="120" t="s">
        <v>69</v>
      </c>
      <c r="N177" s="120" t="s">
        <v>70</v>
      </c>
      <c r="O177" s="120" t="s">
        <v>177</v>
      </c>
      <c r="P177" s="120" t="s">
        <v>178</v>
      </c>
      <c r="Q177" s="123" t="s">
        <v>767</v>
      </c>
      <c r="R177" s="51" t="s">
        <v>728</v>
      </c>
      <c r="S177" s="51" t="s">
        <v>179</v>
      </c>
      <c r="T177" s="24"/>
      <c r="U177" s="44">
        <v>1420</v>
      </c>
      <c r="V177" s="44">
        <v>47</v>
      </c>
      <c r="W177" s="44">
        <v>4</v>
      </c>
      <c r="X177" s="124">
        <v>45</v>
      </c>
      <c r="Y177" s="125">
        <v>0.46666666666666667</v>
      </c>
      <c r="Z177" s="44">
        <v>4</v>
      </c>
      <c r="AA177" s="44">
        <v>19</v>
      </c>
      <c r="AB177" s="44">
        <v>23</v>
      </c>
      <c r="AC177" s="44">
        <v>103</v>
      </c>
      <c r="AD177" s="44">
        <v>25</v>
      </c>
      <c r="AE177" s="44">
        <v>10</v>
      </c>
      <c r="AF177" s="44">
        <v>117</v>
      </c>
      <c r="AG177" s="44">
        <v>51</v>
      </c>
      <c r="AH177" s="44">
        <v>29</v>
      </c>
      <c r="AI177" s="44">
        <v>15</v>
      </c>
      <c r="AJ177" s="44">
        <v>5</v>
      </c>
      <c r="AK177" s="44">
        <v>0</v>
      </c>
      <c r="AL177" s="44">
        <v>146</v>
      </c>
      <c r="AM177" s="44">
        <v>71</v>
      </c>
      <c r="AN177" s="28">
        <v>217</v>
      </c>
      <c r="AO177" s="34">
        <v>3.24444444444444</v>
      </c>
      <c r="AP177" s="34">
        <v>3.1063829787234001</v>
      </c>
      <c r="AQ177" s="34">
        <v>36.5</v>
      </c>
      <c r="AR177" s="34">
        <v>1.57777777777777</v>
      </c>
      <c r="AS177" s="34">
        <v>1.5106382978723401</v>
      </c>
      <c r="AT177" s="34">
        <v>17.75</v>
      </c>
      <c r="AU177" s="30">
        <v>4.8222222222222202</v>
      </c>
      <c r="AV177" s="126">
        <v>0.15270935960591134</v>
      </c>
      <c r="AW177" s="31">
        <v>4.6170212765957404</v>
      </c>
      <c r="AX177" s="34">
        <v>54.25</v>
      </c>
      <c r="AY177" s="34">
        <v>4.75</v>
      </c>
      <c r="AZ177" s="33">
        <v>0.67281105990783407</v>
      </c>
      <c r="BA177" s="127">
        <v>0.44680851063829785</v>
      </c>
      <c r="BB177" s="34">
        <v>0.95744680851063835</v>
      </c>
      <c r="BC177" s="51" t="s">
        <v>731</v>
      </c>
      <c r="BD177" s="51"/>
      <c r="BE177" s="35" t="s">
        <v>692</v>
      </c>
      <c r="BF177" s="36">
        <v>1890</v>
      </c>
      <c r="BG177" s="36">
        <v>113669</v>
      </c>
      <c r="BH177" s="138" t="s">
        <v>693</v>
      </c>
      <c r="BI177" s="138" t="s">
        <v>694</v>
      </c>
      <c r="BJ177" s="36">
        <v>1567</v>
      </c>
      <c r="BK177" s="36">
        <v>51</v>
      </c>
      <c r="BL177" s="37" t="b">
        <v>1</v>
      </c>
      <c r="BM177" s="34">
        <v>0.9061901723037652</v>
      </c>
      <c r="BN177" s="38">
        <v>2.3809523809523808E-2</v>
      </c>
      <c r="BO177" t="str">
        <f t="shared" si="6"/>
        <v>2019</v>
      </c>
      <c r="BP177">
        <f t="shared" si="7"/>
        <v>3</v>
      </c>
      <c r="BQ177">
        <f t="shared" si="8"/>
        <v>4</v>
      </c>
    </row>
    <row r="178" spans="1:69" ht="18.75" customHeight="1" x14ac:dyDescent="0.35">
      <c r="A178" s="51" t="s">
        <v>660</v>
      </c>
      <c r="B178" s="51" t="s">
        <v>638</v>
      </c>
      <c r="C178" s="51" t="s">
        <v>468</v>
      </c>
      <c r="D178" s="51" t="s">
        <v>728</v>
      </c>
      <c r="E178" s="51" t="s">
        <v>496</v>
      </c>
      <c r="F178" s="51">
        <v>58</v>
      </c>
      <c r="G178" s="163" t="s">
        <v>741</v>
      </c>
      <c r="H178" s="166">
        <v>1</v>
      </c>
      <c r="I178" s="167" t="s">
        <v>389</v>
      </c>
      <c r="J178" s="51">
        <v>57</v>
      </c>
      <c r="K178" s="20" t="s">
        <v>741</v>
      </c>
      <c r="L178" s="122">
        <v>0.98275862068965514</v>
      </c>
      <c r="M178" s="120" t="s">
        <v>69</v>
      </c>
      <c r="N178" s="120" t="s">
        <v>469</v>
      </c>
      <c r="O178" s="120" t="s">
        <v>177</v>
      </c>
      <c r="P178" s="120" t="s">
        <v>484</v>
      </c>
      <c r="Q178" s="123" t="s">
        <v>763</v>
      </c>
      <c r="R178" s="51" t="s">
        <v>728</v>
      </c>
      <c r="S178" s="51" t="s">
        <v>281</v>
      </c>
      <c r="T178" s="24"/>
      <c r="U178" s="44">
        <v>488</v>
      </c>
      <c r="V178" s="44">
        <v>17</v>
      </c>
      <c r="W178" s="44">
        <v>2</v>
      </c>
      <c r="X178" s="124">
        <v>74</v>
      </c>
      <c r="Y178" s="125">
        <v>0.78378378378378377</v>
      </c>
      <c r="Z178" s="44">
        <v>4</v>
      </c>
      <c r="AA178" s="44">
        <v>22</v>
      </c>
      <c r="AB178" s="44">
        <v>28</v>
      </c>
      <c r="AC178" s="44">
        <v>204</v>
      </c>
      <c r="AD178" s="44">
        <v>23</v>
      </c>
      <c r="AE178" s="44">
        <v>5</v>
      </c>
      <c r="AF178" s="44">
        <v>168</v>
      </c>
      <c r="AG178" s="44">
        <v>26</v>
      </c>
      <c r="AH178" s="44">
        <v>45</v>
      </c>
      <c r="AI178" s="44">
        <v>11</v>
      </c>
      <c r="AJ178" s="44">
        <v>5</v>
      </c>
      <c r="AK178" s="44">
        <v>0</v>
      </c>
      <c r="AL178" s="44">
        <v>213</v>
      </c>
      <c r="AM178" s="44">
        <v>42</v>
      </c>
      <c r="AN178" s="28">
        <v>255</v>
      </c>
      <c r="AO178" s="34">
        <v>2.8783783783783701</v>
      </c>
      <c r="AP178" s="34">
        <v>12.529411764705801</v>
      </c>
      <c r="AQ178" s="34">
        <v>106.5</v>
      </c>
      <c r="AR178" s="34">
        <v>0.56756756756756699</v>
      </c>
      <c r="AS178" s="34">
        <v>2.4705882352941102</v>
      </c>
      <c r="AT178" s="34">
        <v>21</v>
      </c>
      <c r="AU178" s="30">
        <v>3.4459459459459398</v>
      </c>
      <c r="AV178" s="126">
        <v>0.5214723926380368</v>
      </c>
      <c r="AW178" s="31">
        <v>15</v>
      </c>
      <c r="AX178" s="34">
        <v>127.5</v>
      </c>
      <c r="AY178" s="34">
        <v>5.5</v>
      </c>
      <c r="AZ178" s="33">
        <v>0.83529411764705885</v>
      </c>
      <c r="BA178" s="127">
        <v>3.4117647058823528</v>
      </c>
      <c r="BB178" s="34">
        <v>4.3529411764705879</v>
      </c>
      <c r="BC178" s="51" t="s">
        <v>731</v>
      </c>
      <c r="BD178" s="51" t="s">
        <v>657</v>
      </c>
      <c r="BE178" s="35" t="s">
        <v>660</v>
      </c>
      <c r="BF178" s="36">
        <v>882</v>
      </c>
      <c r="BG178" s="36">
        <v>3814</v>
      </c>
      <c r="BH178" s="138" t="s">
        <v>661</v>
      </c>
      <c r="BI178" s="138" t="s">
        <v>662</v>
      </c>
      <c r="BJ178" s="36">
        <v>504</v>
      </c>
      <c r="BK178" s="36">
        <v>16</v>
      </c>
      <c r="BL178" s="37" t="b">
        <v>1</v>
      </c>
      <c r="BM178" s="34">
        <v>0.96825396825396826</v>
      </c>
      <c r="BN178" s="38">
        <v>8.390022675736962E-2</v>
      </c>
      <c r="BO178" t="str">
        <f t="shared" si="6"/>
        <v>2017</v>
      </c>
      <c r="BP178">
        <f t="shared" si="7"/>
        <v>1</v>
      </c>
      <c r="BQ178">
        <f t="shared" si="8"/>
        <v>1</v>
      </c>
    </row>
    <row r="179" spans="1:69" ht="18.75" customHeight="1" x14ac:dyDescent="0.35">
      <c r="A179" s="51" t="s">
        <v>706</v>
      </c>
      <c r="B179" s="51" t="s">
        <v>638</v>
      </c>
      <c r="C179" s="51" t="s">
        <v>718</v>
      </c>
      <c r="D179" s="51" t="s">
        <v>728</v>
      </c>
      <c r="E179" s="51" t="s">
        <v>496</v>
      </c>
      <c r="F179" s="51">
        <v>168</v>
      </c>
      <c r="G179" s="51" t="s">
        <v>741</v>
      </c>
      <c r="H179" s="52">
        <v>31</v>
      </c>
      <c r="I179" s="132" t="s">
        <v>642</v>
      </c>
      <c r="J179" s="51">
        <v>137</v>
      </c>
      <c r="K179" s="20" t="s">
        <v>741</v>
      </c>
      <c r="L179" s="122">
        <v>0.81547619047619047</v>
      </c>
      <c r="M179" s="120" t="s">
        <v>69</v>
      </c>
      <c r="N179" s="120" t="s">
        <v>469</v>
      </c>
      <c r="O179" s="120" t="s">
        <v>177</v>
      </c>
      <c r="P179" s="120" t="s">
        <v>484</v>
      </c>
      <c r="Q179" s="123" t="s">
        <v>772</v>
      </c>
      <c r="R179" s="51" t="s">
        <v>728</v>
      </c>
      <c r="S179" s="51" t="s">
        <v>179</v>
      </c>
      <c r="T179" s="24"/>
      <c r="U179" s="44">
        <v>2142</v>
      </c>
      <c r="V179" s="44">
        <v>71</v>
      </c>
      <c r="W179" s="44">
        <v>6</v>
      </c>
      <c r="X179" s="124">
        <v>190</v>
      </c>
      <c r="Y179" s="125">
        <v>0.88421052631578945</v>
      </c>
      <c r="Z179" s="44">
        <v>9</v>
      </c>
      <c r="AA179" s="44">
        <v>21</v>
      </c>
      <c r="AB179" s="44">
        <v>68</v>
      </c>
      <c r="AC179" s="44">
        <v>240</v>
      </c>
      <c r="AD179" s="44">
        <v>38</v>
      </c>
      <c r="AE179" s="44">
        <v>26</v>
      </c>
      <c r="AF179" s="44">
        <v>457</v>
      </c>
      <c r="AG179" s="44">
        <v>379</v>
      </c>
      <c r="AH179" s="44">
        <v>278</v>
      </c>
      <c r="AI179" s="44">
        <v>184</v>
      </c>
      <c r="AJ179" s="44">
        <v>154</v>
      </c>
      <c r="AK179" s="44">
        <v>0</v>
      </c>
      <c r="AL179" s="44">
        <v>735</v>
      </c>
      <c r="AM179" s="44">
        <v>717</v>
      </c>
      <c r="AN179" s="28">
        <v>1452</v>
      </c>
      <c r="AO179" s="34">
        <v>3.8684210526315699</v>
      </c>
      <c r="AP179" s="34">
        <v>10.352112676056301</v>
      </c>
      <c r="AQ179" s="34">
        <v>122.5</v>
      </c>
      <c r="AR179" s="34">
        <v>3.77368421052631</v>
      </c>
      <c r="AS179" s="34">
        <v>10.098591549295699</v>
      </c>
      <c r="AT179" s="34">
        <v>119.5</v>
      </c>
      <c r="AU179" s="30">
        <v>7.6421052631578901</v>
      </c>
      <c r="AV179" s="126">
        <v>0.6775548296780215</v>
      </c>
      <c r="AW179" s="31">
        <v>20.450704225352101</v>
      </c>
      <c r="AX179" s="34">
        <v>242</v>
      </c>
      <c r="AY179" s="34">
        <v>2.3333333333333299</v>
      </c>
      <c r="AZ179" s="33">
        <v>0.50619834710743805</v>
      </c>
      <c r="BA179" s="127">
        <v>2.3661971830985915</v>
      </c>
      <c r="BB179" s="34">
        <v>2.676056338028169</v>
      </c>
      <c r="BC179" s="51" t="s">
        <v>731</v>
      </c>
      <c r="BD179" s="51" t="s">
        <v>657</v>
      </c>
      <c r="BE179" s="35" t="s">
        <v>706</v>
      </c>
      <c r="BF179" s="36">
        <v>7498</v>
      </c>
      <c r="BG179" s="36">
        <v>38248</v>
      </c>
      <c r="BH179" s="138" t="s">
        <v>707</v>
      </c>
      <c r="BI179" s="138" t="s">
        <v>708</v>
      </c>
      <c r="BJ179" s="36">
        <v>2676</v>
      </c>
      <c r="BK179" s="36">
        <v>88</v>
      </c>
      <c r="BL179" s="37" t="b">
        <v>1</v>
      </c>
      <c r="BM179" s="34">
        <v>0.80044843049327352</v>
      </c>
      <c r="BN179" s="38">
        <v>2.5340090690850893E-2</v>
      </c>
      <c r="BO179" t="str">
        <f t="shared" si="6"/>
        <v>2019</v>
      </c>
      <c r="BP179">
        <f t="shared" si="7"/>
        <v>5</v>
      </c>
      <c r="BQ179">
        <f t="shared" si="8"/>
        <v>7</v>
      </c>
    </row>
    <row r="180" spans="1:69" ht="18.75" customHeight="1" x14ac:dyDescent="0.35">
      <c r="A180" s="51" t="s">
        <v>686</v>
      </c>
      <c r="B180" s="51" t="s">
        <v>638</v>
      </c>
      <c r="C180" s="51" t="s">
        <v>718</v>
      </c>
      <c r="D180" s="51" t="s">
        <v>728</v>
      </c>
      <c r="E180" s="51" t="s">
        <v>496</v>
      </c>
      <c r="F180" s="51">
        <v>23</v>
      </c>
      <c r="G180" s="51" t="s">
        <v>741</v>
      </c>
      <c r="H180" s="120">
        <v>7</v>
      </c>
      <c r="I180" s="121" t="s">
        <v>446</v>
      </c>
      <c r="J180" s="51">
        <v>16</v>
      </c>
      <c r="K180" s="20" t="s">
        <v>741</v>
      </c>
      <c r="L180" s="122">
        <v>0.69565217391304346</v>
      </c>
      <c r="M180" s="120" t="s">
        <v>69</v>
      </c>
      <c r="N180" s="120" t="s">
        <v>70</v>
      </c>
      <c r="O180" s="120" t="s">
        <v>177</v>
      </c>
      <c r="P180" s="120" t="s">
        <v>178</v>
      </c>
      <c r="Q180" s="123" t="s">
        <v>767</v>
      </c>
      <c r="R180" s="51" t="s">
        <v>728</v>
      </c>
      <c r="S180" s="51" t="s">
        <v>179</v>
      </c>
      <c r="T180" s="24"/>
      <c r="U180" s="44">
        <v>1125</v>
      </c>
      <c r="V180" s="44">
        <v>37</v>
      </c>
      <c r="W180" s="44">
        <v>4</v>
      </c>
      <c r="X180" s="124">
        <v>29</v>
      </c>
      <c r="Y180" s="125">
        <v>0.7931034482758621</v>
      </c>
      <c r="Z180" s="44">
        <v>37</v>
      </c>
      <c r="AA180" s="44">
        <v>60</v>
      </c>
      <c r="AB180" s="44">
        <v>179</v>
      </c>
      <c r="AC180" s="44">
        <v>279</v>
      </c>
      <c r="AD180" s="44">
        <v>31</v>
      </c>
      <c r="AE180" s="44">
        <v>8</v>
      </c>
      <c r="AF180" s="44">
        <v>107</v>
      </c>
      <c r="AG180" s="44">
        <v>19</v>
      </c>
      <c r="AH180" s="44">
        <v>33</v>
      </c>
      <c r="AI180" s="44">
        <v>21</v>
      </c>
      <c r="AJ180" s="44">
        <v>7</v>
      </c>
      <c r="AK180" s="44">
        <v>2</v>
      </c>
      <c r="AL180" s="44">
        <v>140</v>
      </c>
      <c r="AM180" s="44">
        <v>49</v>
      </c>
      <c r="AN180" s="28">
        <v>189</v>
      </c>
      <c r="AO180" s="34">
        <v>4.8275862068965498</v>
      </c>
      <c r="AP180" s="34">
        <v>3.7837837837837802</v>
      </c>
      <c r="AQ180" s="34">
        <v>35</v>
      </c>
      <c r="AR180" s="34">
        <v>1.68965517241379</v>
      </c>
      <c r="AS180" s="34">
        <v>1.3243243243243199</v>
      </c>
      <c r="AT180" s="34">
        <v>12.25</v>
      </c>
      <c r="AU180" s="30">
        <v>6.5172413793103399</v>
      </c>
      <c r="AV180" s="126">
        <v>0.16785079928952043</v>
      </c>
      <c r="AW180" s="31">
        <v>5.1081081081080999</v>
      </c>
      <c r="AX180" s="34">
        <v>47.25</v>
      </c>
      <c r="AY180" s="34">
        <v>1.6216216216216199</v>
      </c>
      <c r="AZ180" s="33">
        <v>0.7407407407407407</v>
      </c>
      <c r="BA180" s="127">
        <v>0.6216216216216216</v>
      </c>
      <c r="BB180" s="34">
        <v>0.78378378378378377</v>
      </c>
      <c r="BC180" s="51" t="s">
        <v>731</v>
      </c>
      <c r="BD180" s="51"/>
      <c r="BE180" s="35" t="s">
        <v>686</v>
      </c>
      <c r="BF180" s="36">
        <v>3008</v>
      </c>
      <c r="BG180" s="36">
        <v>17514</v>
      </c>
      <c r="BH180" s="138" t="s">
        <v>687</v>
      </c>
      <c r="BI180" s="138" t="s">
        <v>688</v>
      </c>
      <c r="BJ180" s="36">
        <v>3622</v>
      </c>
      <c r="BK180" s="36">
        <v>119</v>
      </c>
      <c r="BL180" s="37" t="b">
        <v>1</v>
      </c>
      <c r="BM180" s="34">
        <v>0.31060187741579237</v>
      </c>
      <c r="BN180" s="38">
        <v>9.6409574468085107E-3</v>
      </c>
      <c r="BO180" t="str">
        <f t="shared" si="6"/>
        <v>2018</v>
      </c>
      <c r="BP180">
        <f t="shared" si="7"/>
        <v>3</v>
      </c>
      <c r="BQ180">
        <f t="shared" si="8"/>
        <v>9</v>
      </c>
    </row>
    <row r="181" spans="1:69" ht="18.75" customHeight="1" x14ac:dyDescent="0.35">
      <c r="A181" s="51" t="s">
        <v>663</v>
      </c>
      <c r="B181" s="51" t="s">
        <v>638</v>
      </c>
      <c r="C181" s="51" t="s">
        <v>468</v>
      </c>
      <c r="D181" s="51" t="s">
        <v>727</v>
      </c>
      <c r="E181" s="51" t="s">
        <v>237</v>
      </c>
      <c r="F181" s="51">
        <v>16</v>
      </c>
      <c r="G181" s="51" t="s">
        <v>741</v>
      </c>
      <c r="H181" s="120">
        <v>4</v>
      </c>
      <c r="I181" s="121" t="s">
        <v>446</v>
      </c>
      <c r="J181" s="51">
        <v>12</v>
      </c>
      <c r="K181" s="20" t="s">
        <v>727</v>
      </c>
      <c r="L181" s="122">
        <v>0.75</v>
      </c>
      <c r="M181" s="120" t="s">
        <v>69</v>
      </c>
      <c r="N181" s="120" t="s">
        <v>70</v>
      </c>
      <c r="O181" s="120" t="s">
        <v>177</v>
      </c>
      <c r="P181" s="120" t="s">
        <v>178</v>
      </c>
      <c r="Q181" s="123" t="s">
        <v>764</v>
      </c>
      <c r="R181" s="51" t="s">
        <v>728</v>
      </c>
      <c r="S181" s="51" t="s">
        <v>179</v>
      </c>
      <c r="T181" s="24"/>
      <c r="U181" s="44">
        <v>516</v>
      </c>
      <c r="V181" s="44">
        <v>17</v>
      </c>
      <c r="W181" s="44">
        <v>2</v>
      </c>
      <c r="X181" s="124">
        <v>24</v>
      </c>
      <c r="Y181" s="125">
        <v>0.66666666666666663</v>
      </c>
      <c r="Z181" s="44">
        <v>56</v>
      </c>
      <c r="AA181" s="44">
        <v>59</v>
      </c>
      <c r="AB181" s="44">
        <v>239</v>
      </c>
      <c r="AC181" s="44">
        <v>280</v>
      </c>
      <c r="AD181" s="44">
        <v>5</v>
      </c>
      <c r="AE181" s="44">
        <v>2</v>
      </c>
      <c r="AF181" s="44">
        <v>47</v>
      </c>
      <c r="AG181" s="44">
        <v>22</v>
      </c>
      <c r="AH181" s="44">
        <v>30</v>
      </c>
      <c r="AI181" s="44">
        <v>14</v>
      </c>
      <c r="AJ181" s="44">
        <v>8</v>
      </c>
      <c r="AK181" s="44">
        <v>0</v>
      </c>
      <c r="AL181" s="44">
        <v>77</v>
      </c>
      <c r="AM181" s="44">
        <v>44</v>
      </c>
      <c r="AN181" s="28">
        <v>121</v>
      </c>
      <c r="AO181" s="34">
        <v>3.2083333333333299</v>
      </c>
      <c r="AP181" s="34">
        <v>4.5294117647058796</v>
      </c>
      <c r="AQ181" s="34">
        <v>38.5</v>
      </c>
      <c r="AR181" s="34">
        <v>1.8333333333333299</v>
      </c>
      <c r="AS181" s="34">
        <v>2.5882352941176401</v>
      </c>
      <c r="AT181" s="34">
        <v>22</v>
      </c>
      <c r="AU181" s="30">
        <v>5.0416666666666599</v>
      </c>
      <c r="AV181" s="126">
        <v>0.23404255319148937</v>
      </c>
      <c r="AW181" s="31">
        <v>7.1176470588235201</v>
      </c>
      <c r="AX181" s="34">
        <v>60.5</v>
      </c>
      <c r="AY181" s="34">
        <v>1.0535714285714199</v>
      </c>
      <c r="AZ181" s="33">
        <v>0.63636363636363635</v>
      </c>
      <c r="BA181" s="127">
        <v>0.94117647058823528</v>
      </c>
      <c r="BB181" s="34">
        <v>1.411764705882353</v>
      </c>
      <c r="BC181" s="51" t="s">
        <v>725</v>
      </c>
      <c r="BD181" s="121" t="s">
        <v>248</v>
      </c>
      <c r="BE181" s="35" t="s">
        <v>663</v>
      </c>
      <c r="BF181" s="36">
        <v>454</v>
      </c>
      <c r="BG181" s="36">
        <v>1455</v>
      </c>
      <c r="BH181" s="138" t="s">
        <v>664</v>
      </c>
      <c r="BI181" s="138" t="s">
        <v>665</v>
      </c>
      <c r="BJ181" s="36">
        <v>1148</v>
      </c>
      <c r="BK181" s="36">
        <v>37</v>
      </c>
      <c r="BL181" s="37" t="b">
        <v>1</v>
      </c>
      <c r="BM181" s="34">
        <v>0.44947735191637633</v>
      </c>
      <c r="BN181" s="38">
        <v>5.2863436123348019E-2</v>
      </c>
      <c r="BO181" t="str">
        <f t="shared" si="6"/>
        <v>2017</v>
      </c>
      <c r="BP181">
        <f t="shared" si="7"/>
        <v>1</v>
      </c>
      <c r="BQ181">
        <f t="shared" si="8"/>
        <v>3</v>
      </c>
    </row>
    <row r="182" spans="1:69" ht="18.75" customHeight="1" x14ac:dyDescent="0.35">
      <c r="A182" s="51" t="s">
        <v>637</v>
      </c>
      <c r="B182" s="51" t="s">
        <v>638</v>
      </c>
      <c r="C182" s="51" t="s">
        <v>717</v>
      </c>
      <c r="D182" s="51" t="s">
        <v>728</v>
      </c>
      <c r="E182" s="51" t="s">
        <v>496</v>
      </c>
      <c r="F182" s="51">
        <v>21</v>
      </c>
      <c r="G182" s="51" t="s">
        <v>741</v>
      </c>
      <c r="H182" s="120">
        <v>3</v>
      </c>
      <c r="I182" s="121" t="s">
        <v>446</v>
      </c>
      <c r="J182" s="51">
        <v>18</v>
      </c>
      <c r="K182" s="20" t="s">
        <v>741</v>
      </c>
      <c r="L182" s="122">
        <v>0.8571428571428571</v>
      </c>
      <c r="M182" s="120" t="s">
        <v>69</v>
      </c>
      <c r="N182" s="120" t="s">
        <v>469</v>
      </c>
      <c r="O182" s="120" t="s">
        <v>71</v>
      </c>
      <c r="P182" s="120" t="s">
        <v>71</v>
      </c>
      <c r="Q182" s="123" t="s">
        <v>758</v>
      </c>
      <c r="R182" s="51" t="s">
        <v>728</v>
      </c>
      <c r="S182" s="51" t="s">
        <v>281</v>
      </c>
      <c r="T182" s="24"/>
      <c r="U182" s="44">
        <v>63</v>
      </c>
      <c r="V182" s="44">
        <v>3</v>
      </c>
      <c r="W182" s="44">
        <v>1</v>
      </c>
      <c r="X182" s="124">
        <v>24</v>
      </c>
      <c r="Y182" s="125">
        <v>0.875</v>
      </c>
      <c r="Z182" s="44">
        <v>10</v>
      </c>
      <c r="AA182" s="44">
        <v>23</v>
      </c>
      <c r="AB182" s="44">
        <v>81</v>
      </c>
      <c r="AC182" s="44">
        <v>184</v>
      </c>
      <c r="AD182" s="44">
        <v>17</v>
      </c>
      <c r="AE182" s="44">
        <v>4</v>
      </c>
      <c r="AF182" s="44">
        <v>125</v>
      </c>
      <c r="AG182" s="44">
        <v>32</v>
      </c>
      <c r="AH182" s="44">
        <v>14</v>
      </c>
      <c r="AI182" s="44">
        <v>4</v>
      </c>
      <c r="AJ182" s="44">
        <v>3</v>
      </c>
      <c r="AK182" s="44">
        <v>0</v>
      </c>
      <c r="AL182" s="44">
        <v>139</v>
      </c>
      <c r="AM182" s="44">
        <v>39</v>
      </c>
      <c r="AN182" s="28">
        <v>178</v>
      </c>
      <c r="AO182" s="34">
        <v>5.7916666666666599</v>
      </c>
      <c r="AP182" s="34">
        <v>46.3333333333333</v>
      </c>
      <c r="AQ182" s="34">
        <v>139</v>
      </c>
      <c r="AR182" s="34">
        <v>1.625</v>
      </c>
      <c r="AS182" s="34">
        <v>13</v>
      </c>
      <c r="AT182" s="34">
        <v>39</v>
      </c>
      <c r="AU182" s="30">
        <v>7.4166666666666599</v>
      </c>
      <c r="AV182" s="126">
        <v>2.78125</v>
      </c>
      <c r="AW182" s="31">
        <v>59.3333333333333</v>
      </c>
      <c r="AX182" s="34">
        <v>178</v>
      </c>
      <c r="AY182" s="34">
        <v>2.2999999999999998</v>
      </c>
      <c r="AZ182" s="33">
        <v>0.7808988764044944</v>
      </c>
      <c r="BA182" s="127">
        <v>7</v>
      </c>
      <c r="BB182" s="34">
        <v>8</v>
      </c>
      <c r="BC182" s="51" t="s">
        <v>731</v>
      </c>
      <c r="BD182" s="51"/>
      <c r="BE182" s="35" t="s">
        <v>637</v>
      </c>
      <c r="BF182" s="36">
        <v>318</v>
      </c>
      <c r="BG182" s="36">
        <v>798</v>
      </c>
      <c r="BH182" s="138" t="s">
        <v>639</v>
      </c>
      <c r="BI182" s="138" t="s">
        <v>640</v>
      </c>
      <c r="BJ182" s="36">
        <v>211</v>
      </c>
      <c r="BK182" s="36">
        <v>6</v>
      </c>
      <c r="BL182" s="37" t="b">
        <v>1</v>
      </c>
      <c r="BM182" s="34">
        <v>0.29857819905213268</v>
      </c>
      <c r="BN182" s="38">
        <v>7.5471698113207544E-2</v>
      </c>
      <c r="BO182" t="str">
        <f t="shared" si="6"/>
        <v>2015</v>
      </c>
      <c r="BP182">
        <f t="shared" si="7"/>
        <v>0</v>
      </c>
      <c r="BQ182">
        <f t="shared" si="8"/>
        <v>0</v>
      </c>
    </row>
    <row r="183" spans="1:69" ht="18.75" customHeight="1" x14ac:dyDescent="0.35">
      <c r="A183" s="51" t="s">
        <v>656</v>
      </c>
      <c r="B183" s="51" t="s">
        <v>638</v>
      </c>
      <c r="C183" s="51" t="s">
        <v>468</v>
      </c>
      <c r="D183" s="51" t="s">
        <v>728</v>
      </c>
      <c r="E183" s="51" t="s">
        <v>473</v>
      </c>
      <c r="F183" s="51">
        <v>58</v>
      </c>
      <c r="G183" s="51" t="s">
        <v>741</v>
      </c>
      <c r="H183" s="120">
        <v>3</v>
      </c>
      <c r="I183" s="121" t="s">
        <v>446</v>
      </c>
      <c r="J183" s="51">
        <v>55</v>
      </c>
      <c r="K183" s="20" t="s">
        <v>741</v>
      </c>
      <c r="L183" s="122">
        <v>0.94827586206896552</v>
      </c>
      <c r="M183" s="120" t="s">
        <v>69</v>
      </c>
      <c r="N183" s="120" t="s">
        <v>469</v>
      </c>
      <c r="O183" s="120" t="s">
        <v>177</v>
      </c>
      <c r="P183" s="120" t="s">
        <v>484</v>
      </c>
      <c r="Q183" s="123" t="s">
        <v>762</v>
      </c>
      <c r="R183" s="51" t="s">
        <v>728</v>
      </c>
      <c r="S183" s="51" t="s">
        <v>179</v>
      </c>
      <c r="T183" s="24"/>
      <c r="U183" s="44">
        <v>439</v>
      </c>
      <c r="V183" s="44">
        <v>15</v>
      </c>
      <c r="W183" s="44">
        <v>2</v>
      </c>
      <c r="X183" s="124">
        <v>67</v>
      </c>
      <c r="Y183" s="125">
        <v>0.86567164179104472</v>
      </c>
      <c r="Z183" s="44">
        <v>31</v>
      </c>
      <c r="AA183" s="44">
        <v>35</v>
      </c>
      <c r="AB183" s="44">
        <v>247</v>
      </c>
      <c r="AC183" s="44">
        <v>292</v>
      </c>
      <c r="AD183" s="44">
        <v>10</v>
      </c>
      <c r="AE183" s="44">
        <v>6</v>
      </c>
      <c r="AF183" s="44">
        <v>56</v>
      </c>
      <c r="AG183" s="44">
        <v>39</v>
      </c>
      <c r="AH183" s="44">
        <v>83</v>
      </c>
      <c r="AI183" s="44">
        <v>55</v>
      </c>
      <c r="AJ183" s="44">
        <v>20</v>
      </c>
      <c r="AK183" s="44">
        <v>0</v>
      </c>
      <c r="AL183" s="44">
        <v>139</v>
      </c>
      <c r="AM183" s="44">
        <v>114</v>
      </c>
      <c r="AN183" s="28">
        <v>253</v>
      </c>
      <c r="AO183" s="34">
        <v>2.07462686567164</v>
      </c>
      <c r="AP183" s="34">
        <v>9.2666666666666604</v>
      </c>
      <c r="AQ183" s="34">
        <v>69.5</v>
      </c>
      <c r="AR183" s="34">
        <v>1.70149253731343</v>
      </c>
      <c r="AS183" s="34">
        <v>7.6</v>
      </c>
      <c r="AT183" s="34">
        <v>57</v>
      </c>
      <c r="AU183" s="30">
        <v>3.7761194029850702</v>
      </c>
      <c r="AV183" s="126">
        <v>0.57499999999999996</v>
      </c>
      <c r="AW183" s="31">
        <v>16.8666666666666</v>
      </c>
      <c r="AX183" s="34">
        <v>126.5</v>
      </c>
      <c r="AY183" s="34">
        <v>1.12903225806451</v>
      </c>
      <c r="AZ183" s="33">
        <v>0.54940711462450598</v>
      </c>
      <c r="BA183" s="127">
        <v>3.8666666666666667</v>
      </c>
      <c r="BB183" s="34">
        <v>4.4666666666666668</v>
      </c>
      <c r="BC183" s="51" t="s">
        <v>725</v>
      </c>
      <c r="BD183" s="51" t="s">
        <v>657</v>
      </c>
      <c r="BE183" s="35" t="s">
        <v>656</v>
      </c>
      <c r="BF183" s="36">
        <v>2826</v>
      </c>
      <c r="BG183" s="36">
        <v>13288</v>
      </c>
      <c r="BH183" s="138" t="s">
        <v>658</v>
      </c>
      <c r="BI183" s="138" t="s">
        <v>659</v>
      </c>
      <c r="BJ183" s="36">
        <v>946</v>
      </c>
      <c r="BK183" s="36">
        <v>31</v>
      </c>
      <c r="BL183" s="37" t="b">
        <v>1</v>
      </c>
      <c r="BM183" s="34">
        <v>0.46405919661733613</v>
      </c>
      <c r="BN183" s="38">
        <v>2.3708421797593773E-2</v>
      </c>
      <c r="BO183" t="str">
        <f t="shared" si="6"/>
        <v>2019</v>
      </c>
      <c r="BP183">
        <f t="shared" si="7"/>
        <v>1</v>
      </c>
      <c r="BQ183">
        <f t="shared" si="8"/>
        <v>2</v>
      </c>
    </row>
    <row r="184" spans="1:69" ht="18.75" customHeight="1" x14ac:dyDescent="0.35">
      <c r="A184" s="51" t="s">
        <v>641</v>
      </c>
      <c r="B184" s="51" t="s">
        <v>638</v>
      </c>
      <c r="C184" s="51" t="s">
        <v>717</v>
      </c>
      <c r="D184" s="51" t="s">
        <v>728</v>
      </c>
      <c r="E184" s="51" t="s">
        <v>496</v>
      </c>
      <c r="F184" s="51">
        <v>40</v>
      </c>
      <c r="G184" s="51" t="s">
        <v>741</v>
      </c>
      <c r="H184" s="120">
        <v>15</v>
      </c>
      <c r="I184" s="81" t="s">
        <v>642</v>
      </c>
      <c r="J184" s="51">
        <v>25</v>
      </c>
      <c r="K184" s="20" t="s">
        <v>741</v>
      </c>
      <c r="L184" s="122">
        <v>0.625</v>
      </c>
      <c r="M184" s="120" t="s">
        <v>69</v>
      </c>
      <c r="N184" s="120" t="s">
        <v>469</v>
      </c>
      <c r="O184" s="120" t="s">
        <v>71</v>
      </c>
      <c r="P184" s="120" t="s">
        <v>71</v>
      </c>
      <c r="Q184" s="123" t="s">
        <v>759</v>
      </c>
      <c r="R184" s="51" t="s">
        <v>728</v>
      </c>
      <c r="S184" s="51" t="s">
        <v>179</v>
      </c>
      <c r="T184" s="24"/>
      <c r="U184" s="44">
        <v>162</v>
      </c>
      <c r="V184" s="44">
        <v>6</v>
      </c>
      <c r="W184" s="44">
        <v>1</v>
      </c>
      <c r="X184" s="124">
        <v>50</v>
      </c>
      <c r="Y184" s="125">
        <v>0.8</v>
      </c>
      <c r="Z184" s="44">
        <v>9</v>
      </c>
      <c r="AA184" s="44">
        <v>22</v>
      </c>
      <c r="AB184" s="44">
        <v>57</v>
      </c>
      <c r="AC184" s="44">
        <v>162</v>
      </c>
      <c r="AD184" s="44">
        <v>38</v>
      </c>
      <c r="AE184" s="44">
        <v>25</v>
      </c>
      <c r="AF184" s="44">
        <v>236</v>
      </c>
      <c r="AG184" s="44">
        <v>152</v>
      </c>
      <c r="AH184" s="44">
        <v>32</v>
      </c>
      <c r="AI184" s="44">
        <v>11</v>
      </c>
      <c r="AJ184" s="44">
        <v>138</v>
      </c>
      <c r="AK184" s="44">
        <v>54</v>
      </c>
      <c r="AL184" s="44">
        <v>268</v>
      </c>
      <c r="AM184" s="44">
        <v>355</v>
      </c>
      <c r="AN184" s="28">
        <v>623</v>
      </c>
      <c r="AO184" s="34">
        <v>5.36</v>
      </c>
      <c r="AP184" s="34">
        <v>44.6666666666666</v>
      </c>
      <c r="AQ184" s="34">
        <v>268</v>
      </c>
      <c r="AR184" s="34">
        <v>7.1</v>
      </c>
      <c r="AS184" s="34">
        <v>59.1666666666666</v>
      </c>
      <c r="AT184" s="34">
        <v>355</v>
      </c>
      <c r="AU184" s="30">
        <v>12.46</v>
      </c>
      <c r="AV184" s="126">
        <v>3.8220858895705523</v>
      </c>
      <c r="AW184" s="31">
        <v>103.833333333333</v>
      </c>
      <c r="AX184" s="34">
        <v>623</v>
      </c>
      <c r="AY184" s="34">
        <v>2.4444444444444402</v>
      </c>
      <c r="AZ184" s="33">
        <v>0.4301765650080257</v>
      </c>
      <c r="BA184" s="127">
        <v>6.666666666666667</v>
      </c>
      <c r="BB184" s="34">
        <v>8.3333333333333339</v>
      </c>
      <c r="BC184" s="51" t="s">
        <v>731</v>
      </c>
      <c r="BD184" s="51"/>
      <c r="BE184" s="35" t="s">
        <v>641</v>
      </c>
      <c r="BF184" s="36">
        <v>5443</v>
      </c>
      <c r="BG184" s="36">
        <v>17634</v>
      </c>
      <c r="BH184" s="138" t="s">
        <v>643</v>
      </c>
      <c r="BI184" s="138" t="s">
        <v>644</v>
      </c>
      <c r="BJ184" s="36">
        <v>1217</v>
      </c>
      <c r="BK184" s="36">
        <v>39</v>
      </c>
      <c r="BL184" s="37" t="b">
        <v>1</v>
      </c>
      <c r="BM184" s="34">
        <v>0.13311421528348397</v>
      </c>
      <c r="BN184" s="38">
        <v>9.1861106007716329E-3</v>
      </c>
      <c r="BO184" t="str">
        <f t="shared" si="6"/>
        <v>2019</v>
      </c>
      <c r="BP184">
        <f t="shared" si="7"/>
        <v>0</v>
      </c>
      <c r="BQ184">
        <f t="shared" si="8"/>
        <v>3</v>
      </c>
    </row>
    <row r="185" spans="1:69" ht="18.75" customHeight="1" x14ac:dyDescent="0.35">
      <c r="A185" s="51" t="s">
        <v>703</v>
      </c>
      <c r="B185" s="51" t="s">
        <v>638</v>
      </c>
      <c r="C185" s="51" t="s">
        <v>718</v>
      </c>
      <c r="D185" s="51" t="s">
        <v>728</v>
      </c>
      <c r="E185" s="51" t="s">
        <v>496</v>
      </c>
      <c r="F185" s="51">
        <v>63</v>
      </c>
      <c r="G185" s="51" t="s">
        <v>741</v>
      </c>
      <c r="H185" s="120">
        <v>8</v>
      </c>
      <c r="I185" s="121" t="s">
        <v>446</v>
      </c>
      <c r="J185" s="51">
        <v>55</v>
      </c>
      <c r="K185" s="20" t="s">
        <v>741</v>
      </c>
      <c r="L185" s="122">
        <v>0.87301587301587302</v>
      </c>
      <c r="M185" s="120" t="s">
        <v>491</v>
      </c>
      <c r="N185" s="120" t="s">
        <v>469</v>
      </c>
      <c r="O185" s="120" t="s">
        <v>507</v>
      </c>
      <c r="P185" s="120" t="s">
        <v>484</v>
      </c>
      <c r="Q185" s="123" t="s">
        <v>771</v>
      </c>
      <c r="R185" s="51" t="s">
        <v>728</v>
      </c>
      <c r="S185" s="51" t="s">
        <v>179</v>
      </c>
      <c r="T185" s="24"/>
      <c r="U185" s="44">
        <v>1960</v>
      </c>
      <c r="V185" s="44">
        <v>65</v>
      </c>
      <c r="W185" s="44">
        <v>6</v>
      </c>
      <c r="X185" s="124">
        <v>266</v>
      </c>
      <c r="Y185" s="125">
        <v>0.23684210526315788</v>
      </c>
      <c r="Z185" s="44">
        <v>32</v>
      </c>
      <c r="AA185" s="44">
        <v>51</v>
      </c>
      <c r="AB185" s="44">
        <v>309</v>
      </c>
      <c r="AC185" s="44">
        <v>448</v>
      </c>
      <c r="AD185" s="44">
        <v>42</v>
      </c>
      <c r="AE185" s="44">
        <v>23</v>
      </c>
      <c r="AF185" s="44">
        <v>306</v>
      </c>
      <c r="AG185" s="44">
        <v>195</v>
      </c>
      <c r="AH185" s="44">
        <v>96</v>
      </c>
      <c r="AI185" s="44">
        <v>68</v>
      </c>
      <c r="AJ185" s="44">
        <v>45</v>
      </c>
      <c r="AK185" s="44">
        <v>0</v>
      </c>
      <c r="AL185" s="44">
        <v>402</v>
      </c>
      <c r="AM185" s="44">
        <v>308</v>
      </c>
      <c r="AN185" s="28">
        <v>710</v>
      </c>
      <c r="AO185" s="34">
        <v>1.51127819548872</v>
      </c>
      <c r="AP185" s="34">
        <v>6.1846153846153804</v>
      </c>
      <c r="AQ185" s="34">
        <v>67</v>
      </c>
      <c r="AR185" s="34">
        <v>1.1578947368421</v>
      </c>
      <c r="AS185" s="34">
        <v>4.7384615384615296</v>
      </c>
      <c r="AT185" s="34">
        <v>51.3333333333333</v>
      </c>
      <c r="AU185" s="30">
        <v>2.6691729323308202</v>
      </c>
      <c r="AV185" s="126">
        <v>0.36206017338092811</v>
      </c>
      <c r="AW185" s="31">
        <v>10.9230769230769</v>
      </c>
      <c r="AX185" s="34">
        <v>118.333333333333</v>
      </c>
      <c r="AY185" s="34">
        <v>1.59375</v>
      </c>
      <c r="AZ185" s="33">
        <v>0.56619718309859157</v>
      </c>
      <c r="BA185" s="127">
        <v>0.96923076923076923</v>
      </c>
      <c r="BB185" s="34">
        <v>4.092307692307692</v>
      </c>
      <c r="BC185" s="51" t="s">
        <v>731</v>
      </c>
      <c r="BD185" s="51"/>
      <c r="BE185" s="35" t="s">
        <v>703</v>
      </c>
      <c r="BF185" s="36">
        <v>2094</v>
      </c>
      <c r="BG185" s="36">
        <v>22417</v>
      </c>
      <c r="BH185" s="138" t="s">
        <v>704</v>
      </c>
      <c r="BI185" s="138" t="s">
        <v>705</v>
      </c>
      <c r="BJ185" s="36">
        <v>2283</v>
      </c>
      <c r="BK185" s="36">
        <v>75</v>
      </c>
      <c r="BL185" s="37" t="b">
        <v>1</v>
      </c>
      <c r="BM185" s="34">
        <v>0.85851949189662724</v>
      </c>
      <c r="BN185" s="38">
        <v>0.12702960840496658</v>
      </c>
      <c r="BO185" t="str">
        <f t="shared" si="6"/>
        <v>2019</v>
      </c>
      <c r="BP185">
        <f t="shared" si="7"/>
        <v>5</v>
      </c>
      <c r="BQ185">
        <f t="shared" si="8"/>
        <v>6</v>
      </c>
    </row>
    <row r="186" spans="1:69" ht="18.75" customHeight="1" x14ac:dyDescent="0.35">
      <c r="A186" s="51" t="s">
        <v>666</v>
      </c>
      <c r="B186" s="51" t="s">
        <v>638</v>
      </c>
      <c r="C186" s="51" t="s">
        <v>468</v>
      </c>
      <c r="D186" s="51" t="s">
        <v>728</v>
      </c>
      <c r="E186" s="51" t="s">
        <v>245</v>
      </c>
      <c r="F186" s="51">
        <v>16</v>
      </c>
      <c r="G186" s="51" t="s">
        <v>741</v>
      </c>
      <c r="H186" s="120">
        <v>6</v>
      </c>
      <c r="I186" s="121" t="s">
        <v>446</v>
      </c>
      <c r="J186" s="51">
        <v>10</v>
      </c>
      <c r="K186" s="20" t="s">
        <v>732</v>
      </c>
      <c r="L186" s="122">
        <v>0.625</v>
      </c>
      <c r="M186" s="120" t="s">
        <v>69</v>
      </c>
      <c r="N186" s="120" t="s">
        <v>70</v>
      </c>
      <c r="O186" s="120" t="s">
        <v>177</v>
      </c>
      <c r="P186" s="120" t="s">
        <v>178</v>
      </c>
      <c r="Q186" s="123" t="s">
        <v>761</v>
      </c>
      <c r="R186" s="51" t="s">
        <v>728</v>
      </c>
      <c r="S186" s="51" t="s">
        <v>179</v>
      </c>
      <c r="T186" s="24" t="s">
        <v>667</v>
      </c>
      <c r="U186" s="44">
        <v>689</v>
      </c>
      <c r="V186" s="44">
        <v>23</v>
      </c>
      <c r="W186" s="44">
        <v>2</v>
      </c>
      <c r="X186" s="124">
        <v>18</v>
      </c>
      <c r="Y186" s="125">
        <v>0.88888888888888884</v>
      </c>
      <c r="Z186" s="44">
        <v>51</v>
      </c>
      <c r="AA186" s="44">
        <v>18</v>
      </c>
      <c r="AB186" s="44">
        <v>430</v>
      </c>
      <c r="AC186" s="44">
        <v>155</v>
      </c>
      <c r="AD186" s="44">
        <v>63</v>
      </c>
      <c r="AE186" s="44">
        <v>96</v>
      </c>
      <c r="AF186" s="44">
        <v>489</v>
      </c>
      <c r="AG186" s="44">
        <v>767</v>
      </c>
      <c r="AH186" s="44">
        <v>4</v>
      </c>
      <c r="AI186" s="44">
        <v>1</v>
      </c>
      <c r="AJ186" s="44">
        <v>6</v>
      </c>
      <c r="AK186" s="44">
        <v>0</v>
      </c>
      <c r="AL186" s="44">
        <v>493</v>
      </c>
      <c r="AM186" s="44">
        <v>774</v>
      </c>
      <c r="AN186" s="28">
        <v>1267</v>
      </c>
      <c r="AO186" s="34">
        <v>27.3888888888888</v>
      </c>
      <c r="AP186" s="34">
        <v>21.434782608695599</v>
      </c>
      <c r="AQ186" s="34">
        <v>246.5</v>
      </c>
      <c r="AR186" s="34">
        <v>43</v>
      </c>
      <c r="AS186" s="34">
        <v>33.652173913043399</v>
      </c>
      <c r="AT186" s="34">
        <v>387</v>
      </c>
      <c r="AU186" s="30">
        <v>70.3888888888888</v>
      </c>
      <c r="AV186" s="126">
        <v>1.836231884057971</v>
      </c>
      <c r="AW186" s="31">
        <v>55.086956521739097</v>
      </c>
      <c r="AX186" s="34">
        <v>633.5</v>
      </c>
      <c r="AY186" s="34">
        <v>0.35294117647058798</v>
      </c>
      <c r="AZ186" s="33">
        <v>0.38910812943962114</v>
      </c>
      <c r="BA186" s="127">
        <v>0.69565217391304346</v>
      </c>
      <c r="BB186" s="34">
        <v>0.78260869565217395</v>
      </c>
      <c r="BC186" s="51" t="s">
        <v>731</v>
      </c>
      <c r="BD186" s="51"/>
      <c r="BE186" s="35" t="s">
        <v>666</v>
      </c>
      <c r="BF186" s="36">
        <v>591</v>
      </c>
      <c r="BG186" s="36">
        <v>19789</v>
      </c>
      <c r="BH186" s="138" t="s">
        <v>668</v>
      </c>
      <c r="BI186" s="138" t="s">
        <v>669</v>
      </c>
      <c r="BJ186" s="36">
        <v>1204</v>
      </c>
      <c r="BK186" s="36">
        <v>39</v>
      </c>
      <c r="BL186" s="37" t="b">
        <v>1</v>
      </c>
      <c r="BM186" s="34">
        <v>0.57225913621262459</v>
      </c>
      <c r="BN186" s="38">
        <v>3.0456852791878174E-2</v>
      </c>
      <c r="BO186" t="str">
        <f t="shared" si="6"/>
        <v>2018</v>
      </c>
      <c r="BP186">
        <f t="shared" si="7"/>
        <v>1</v>
      </c>
      <c r="BQ186">
        <f t="shared" si="8"/>
        <v>3</v>
      </c>
    </row>
    <row r="187" spans="1:69" ht="18.75" customHeight="1" x14ac:dyDescent="0.35">
      <c r="A187" s="51" t="s">
        <v>689</v>
      </c>
      <c r="B187" s="51" t="s">
        <v>638</v>
      </c>
      <c r="C187" s="51" t="s">
        <v>718</v>
      </c>
      <c r="D187" s="51" t="s">
        <v>728</v>
      </c>
      <c r="E187" s="51" t="s">
        <v>473</v>
      </c>
      <c r="F187" s="51">
        <v>20</v>
      </c>
      <c r="G187" s="163" t="s">
        <v>741</v>
      </c>
      <c r="H187" s="164">
        <v>5</v>
      </c>
      <c r="I187" s="165" t="s">
        <v>446</v>
      </c>
      <c r="J187" s="163">
        <v>15</v>
      </c>
      <c r="K187" s="20" t="s">
        <v>727</v>
      </c>
      <c r="L187" s="122">
        <v>0.75</v>
      </c>
      <c r="M187" s="120" t="s">
        <v>491</v>
      </c>
      <c r="N187" s="120" t="s">
        <v>469</v>
      </c>
      <c r="O187" s="120" t="s">
        <v>507</v>
      </c>
      <c r="P187" s="120" t="s">
        <v>492</v>
      </c>
      <c r="Q187" s="123" t="s">
        <v>768</v>
      </c>
      <c r="R187" s="51" t="s">
        <v>728</v>
      </c>
      <c r="S187" s="51" t="s">
        <v>179</v>
      </c>
      <c r="T187" s="24"/>
      <c r="U187" s="44">
        <v>1257</v>
      </c>
      <c r="V187" s="44">
        <v>42</v>
      </c>
      <c r="W187" s="44">
        <v>4</v>
      </c>
      <c r="X187" s="124">
        <v>26</v>
      </c>
      <c r="Y187" s="125">
        <v>0.76923076923076927</v>
      </c>
      <c r="Z187" s="44">
        <v>17</v>
      </c>
      <c r="AA187" s="44">
        <v>28</v>
      </c>
      <c r="AB187" s="44">
        <v>71</v>
      </c>
      <c r="AC187" s="44">
        <v>143</v>
      </c>
      <c r="AD187" s="44">
        <v>26</v>
      </c>
      <c r="AE187" s="44">
        <v>15</v>
      </c>
      <c r="AF187" s="44">
        <v>97</v>
      </c>
      <c r="AG187" s="44">
        <v>59</v>
      </c>
      <c r="AH187" s="44">
        <v>53</v>
      </c>
      <c r="AI187" s="44">
        <v>19</v>
      </c>
      <c r="AJ187" s="44">
        <v>17</v>
      </c>
      <c r="AK187" s="44">
        <v>0</v>
      </c>
      <c r="AL187" s="44">
        <v>150</v>
      </c>
      <c r="AM187" s="44">
        <v>95</v>
      </c>
      <c r="AN187" s="28">
        <v>245</v>
      </c>
      <c r="AO187" s="34">
        <v>5.7692307692307603</v>
      </c>
      <c r="AP187" s="34">
        <v>3.5714285714285698</v>
      </c>
      <c r="AQ187" s="34">
        <v>37.5</v>
      </c>
      <c r="AR187" s="34">
        <v>3.6538461538461502</v>
      </c>
      <c r="AS187" s="34">
        <v>2.2619047619047601</v>
      </c>
      <c r="AT187" s="34">
        <v>23.75</v>
      </c>
      <c r="AU187" s="30">
        <v>9.4230769230769198</v>
      </c>
      <c r="AV187" s="126">
        <v>0.19475357710651828</v>
      </c>
      <c r="AW187" s="31">
        <v>5.8333333333333304</v>
      </c>
      <c r="AX187" s="34">
        <v>61.25</v>
      </c>
      <c r="AY187" s="34">
        <v>1.6470588235294099</v>
      </c>
      <c r="AZ187" s="33">
        <v>0.61224489795918369</v>
      </c>
      <c r="BA187" s="127">
        <v>0.47619047619047616</v>
      </c>
      <c r="BB187" s="34">
        <v>0.61904761904761907</v>
      </c>
      <c r="BC187" s="51" t="s">
        <v>731</v>
      </c>
      <c r="BD187" s="51"/>
      <c r="BE187" s="35" t="s">
        <v>689</v>
      </c>
      <c r="BF187" s="36">
        <v>428</v>
      </c>
      <c r="BG187" s="36">
        <v>2284</v>
      </c>
      <c r="BH187" s="138" t="s">
        <v>690</v>
      </c>
      <c r="BI187" s="138" t="s">
        <v>691</v>
      </c>
      <c r="BJ187" s="36">
        <v>1481</v>
      </c>
      <c r="BK187" s="36">
        <v>48</v>
      </c>
      <c r="BL187" s="37" t="b">
        <v>1</v>
      </c>
      <c r="BM187" s="34">
        <v>0.84875084402430789</v>
      </c>
      <c r="BN187" s="38">
        <v>6.0747663551401869E-2</v>
      </c>
      <c r="BO187" t="str">
        <f t="shared" si="6"/>
        <v>2019</v>
      </c>
      <c r="BP187">
        <f t="shared" si="7"/>
        <v>3</v>
      </c>
      <c r="BQ187">
        <f t="shared" si="8"/>
        <v>4</v>
      </c>
    </row>
    <row r="188" spans="1:69" ht="18.75" customHeight="1" x14ac:dyDescent="0.35">
      <c r="A188" s="51" t="s">
        <v>645</v>
      </c>
      <c r="B188" s="51" t="s">
        <v>638</v>
      </c>
      <c r="C188" s="51" t="s">
        <v>717</v>
      </c>
      <c r="D188" s="51" t="s">
        <v>728</v>
      </c>
      <c r="E188" s="51" t="s">
        <v>66</v>
      </c>
      <c r="F188" s="51">
        <v>7</v>
      </c>
      <c r="G188" s="163" t="s">
        <v>732</v>
      </c>
      <c r="H188" s="164">
        <v>7</v>
      </c>
      <c r="I188" s="165" t="s">
        <v>446</v>
      </c>
      <c r="J188" s="163">
        <v>0</v>
      </c>
      <c r="K188" s="20" t="s">
        <v>67</v>
      </c>
      <c r="L188" s="122">
        <v>0</v>
      </c>
      <c r="M188" s="120" t="s">
        <v>69</v>
      </c>
      <c r="N188" s="120" t="s">
        <v>70</v>
      </c>
      <c r="O188" s="120" t="s">
        <v>71</v>
      </c>
      <c r="P188" s="120" t="s">
        <v>484</v>
      </c>
      <c r="Q188" s="123" t="s">
        <v>760</v>
      </c>
      <c r="R188" s="51" t="s">
        <v>728</v>
      </c>
      <c r="S188" s="51" t="s">
        <v>179</v>
      </c>
      <c r="T188" s="24" t="s">
        <v>646</v>
      </c>
      <c r="U188" s="44">
        <v>285</v>
      </c>
      <c r="V188" s="44">
        <v>10</v>
      </c>
      <c r="W188" s="44">
        <v>1</v>
      </c>
      <c r="X188" s="124">
        <v>9</v>
      </c>
      <c r="Y188" s="125">
        <v>0.77777777777777779</v>
      </c>
      <c r="Z188" s="44">
        <v>2</v>
      </c>
      <c r="AA188" s="44">
        <v>2</v>
      </c>
      <c r="AB188" s="44">
        <v>27</v>
      </c>
      <c r="AC188" s="44">
        <v>27</v>
      </c>
      <c r="AD188" s="44">
        <v>7</v>
      </c>
      <c r="AE188" s="44">
        <v>7</v>
      </c>
      <c r="AF188" s="44">
        <v>95</v>
      </c>
      <c r="AG188" s="44">
        <v>95</v>
      </c>
      <c r="AH188" s="44">
        <v>0</v>
      </c>
      <c r="AI188" s="44">
        <v>0</v>
      </c>
      <c r="AJ188" s="44">
        <v>0</v>
      </c>
      <c r="AK188" s="44">
        <v>0</v>
      </c>
      <c r="AL188" s="44">
        <v>95</v>
      </c>
      <c r="AM188" s="44">
        <v>95</v>
      </c>
      <c r="AN188" s="28">
        <v>190</v>
      </c>
      <c r="AO188" s="34">
        <v>10.5555555555555</v>
      </c>
      <c r="AP188" s="34">
        <v>9.5</v>
      </c>
      <c r="AQ188" s="34">
        <v>95</v>
      </c>
      <c r="AR188" s="34">
        <v>10.5555555555555</v>
      </c>
      <c r="AS188" s="34">
        <v>9.5</v>
      </c>
      <c r="AT188" s="34">
        <v>95</v>
      </c>
      <c r="AU188" s="30">
        <v>21.1111111111111</v>
      </c>
      <c r="AV188" s="126">
        <v>0.66433566433566438</v>
      </c>
      <c r="AW188" s="31">
        <v>19</v>
      </c>
      <c r="AX188" s="34">
        <v>190</v>
      </c>
      <c r="AY188" s="34">
        <v>1</v>
      </c>
      <c r="AZ188" s="33">
        <v>0.5</v>
      </c>
      <c r="BA188" s="127">
        <v>0.7</v>
      </c>
      <c r="BB188" s="34">
        <v>0.9</v>
      </c>
      <c r="BC188" s="51" t="s">
        <v>66</v>
      </c>
      <c r="BD188" s="51" t="s">
        <v>647</v>
      </c>
      <c r="BE188" s="35" t="s">
        <v>645</v>
      </c>
      <c r="BF188" s="36">
        <v>132</v>
      </c>
      <c r="BG188" s="36">
        <v>462</v>
      </c>
      <c r="BH188" s="138" t="s">
        <v>648</v>
      </c>
      <c r="BI188" s="138" t="s">
        <v>649</v>
      </c>
      <c r="BJ188" s="36">
        <v>1665</v>
      </c>
      <c r="BK188" s="36">
        <v>54</v>
      </c>
      <c r="BL188" s="37" t="b">
        <v>1</v>
      </c>
      <c r="BM188" s="34">
        <v>0.17117117117117117</v>
      </c>
      <c r="BN188" s="38">
        <v>6.8181818181818177E-2</v>
      </c>
      <c r="BO188" t="str">
        <f t="shared" si="6"/>
        <v>2018</v>
      </c>
      <c r="BP188">
        <f t="shared" si="7"/>
        <v>0</v>
      </c>
      <c r="BQ188">
        <f t="shared" si="8"/>
        <v>4</v>
      </c>
    </row>
    <row r="189" spans="1:69" ht="18.75" customHeight="1" x14ac:dyDescent="0.35">
      <c r="A189" s="51" t="s">
        <v>712</v>
      </c>
      <c r="B189" s="51" t="s">
        <v>638</v>
      </c>
      <c r="C189" s="51" t="s">
        <v>718</v>
      </c>
      <c r="D189" s="51" t="s">
        <v>728</v>
      </c>
      <c r="E189" s="51" t="s">
        <v>496</v>
      </c>
      <c r="F189" s="51">
        <v>232</v>
      </c>
      <c r="G189" s="163" t="s">
        <v>741</v>
      </c>
      <c r="H189" s="168">
        <v>25</v>
      </c>
      <c r="I189" s="169" t="s">
        <v>642</v>
      </c>
      <c r="J189" s="163">
        <v>207</v>
      </c>
      <c r="K189" s="20" t="s">
        <v>741</v>
      </c>
      <c r="L189" s="122">
        <v>0.89224137931034486</v>
      </c>
      <c r="M189" s="120" t="s">
        <v>69</v>
      </c>
      <c r="N189" s="120" t="s">
        <v>469</v>
      </c>
      <c r="O189" s="120" t="s">
        <v>177</v>
      </c>
      <c r="P189" s="120" t="s">
        <v>484</v>
      </c>
      <c r="Q189" s="123" t="s">
        <v>772</v>
      </c>
      <c r="R189" s="51" t="s">
        <v>728</v>
      </c>
      <c r="S189" s="51" t="s">
        <v>179</v>
      </c>
      <c r="T189" s="24"/>
      <c r="U189" s="44">
        <v>3170</v>
      </c>
      <c r="V189" s="44">
        <v>105</v>
      </c>
      <c r="W189" s="44">
        <v>9</v>
      </c>
      <c r="X189" s="124">
        <v>516</v>
      </c>
      <c r="Y189" s="125">
        <v>0.44961240310077522</v>
      </c>
      <c r="Z189" s="44">
        <v>48</v>
      </c>
      <c r="AA189" s="44">
        <v>135</v>
      </c>
      <c r="AB189" s="44">
        <v>297</v>
      </c>
      <c r="AC189" s="44">
        <v>819</v>
      </c>
      <c r="AD189" s="44">
        <v>301</v>
      </c>
      <c r="AE189" s="44">
        <v>214</v>
      </c>
      <c r="AF189" s="44">
        <v>1774</v>
      </c>
      <c r="AG189" s="44">
        <v>1321</v>
      </c>
      <c r="AH189" s="44">
        <v>240</v>
      </c>
      <c r="AI189" s="44">
        <v>171</v>
      </c>
      <c r="AJ189" s="44">
        <v>331</v>
      </c>
      <c r="AK189" s="44">
        <v>8</v>
      </c>
      <c r="AL189" s="44">
        <v>2014</v>
      </c>
      <c r="AM189" s="44">
        <v>1831</v>
      </c>
      <c r="AN189" s="28">
        <v>3845</v>
      </c>
      <c r="AO189" s="34">
        <v>3.9031007751937898</v>
      </c>
      <c r="AP189" s="34">
        <v>19.180952380952299</v>
      </c>
      <c r="AQ189" s="34">
        <v>223.777777777777</v>
      </c>
      <c r="AR189" s="34">
        <v>3.5484496124031</v>
      </c>
      <c r="AS189" s="34">
        <v>17.438095238095201</v>
      </c>
      <c r="AT189" s="34">
        <v>203.444444444444</v>
      </c>
      <c r="AU189" s="30">
        <v>7.4515503875968996</v>
      </c>
      <c r="AV189" s="126">
        <v>1.2125512456638285</v>
      </c>
      <c r="AW189" s="31">
        <v>36.619047619047599</v>
      </c>
      <c r="AX189" s="34">
        <v>427.222222222222</v>
      </c>
      <c r="AY189" s="34">
        <v>2.8125</v>
      </c>
      <c r="AZ189" s="33">
        <v>0.52379713914174253</v>
      </c>
      <c r="BA189" s="127">
        <v>2.2095238095238097</v>
      </c>
      <c r="BB189" s="34">
        <v>4.9142857142857146</v>
      </c>
      <c r="BC189" s="51" t="s">
        <v>731</v>
      </c>
      <c r="BD189" s="51" t="s">
        <v>657</v>
      </c>
      <c r="BE189" s="35" t="s">
        <v>712</v>
      </c>
      <c r="BF189" s="36">
        <v>7150</v>
      </c>
      <c r="BG189" s="36">
        <v>114511</v>
      </c>
      <c r="BH189" s="138" t="s">
        <v>713</v>
      </c>
      <c r="BI189" s="138" t="s">
        <v>714</v>
      </c>
      <c r="BJ189" s="36">
        <v>3734</v>
      </c>
      <c r="BK189" s="36">
        <v>122</v>
      </c>
      <c r="BL189" s="37" t="b">
        <v>1</v>
      </c>
      <c r="BM189" s="34">
        <v>0.84895554365291914</v>
      </c>
      <c r="BN189" s="38">
        <v>7.2167832167832166E-2</v>
      </c>
      <c r="BO189" t="str">
        <f t="shared" si="6"/>
        <v>2019</v>
      </c>
      <c r="BP189">
        <f t="shared" si="7"/>
        <v>8</v>
      </c>
      <c r="BQ189">
        <f t="shared" si="8"/>
        <v>10</v>
      </c>
    </row>
    <row r="190" spans="1:69" ht="18.75" customHeight="1" x14ac:dyDescent="0.35">
      <c r="A190" s="51" t="s">
        <v>673</v>
      </c>
      <c r="B190" s="51" t="s">
        <v>638</v>
      </c>
      <c r="C190" s="51" t="s">
        <v>718</v>
      </c>
      <c r="D190" s="51" t="s">
        <v>728</v>
      </c>
      <c r="E190" s="51" t="s">
        <v>473</v>
      </c>
      <c r="F190" s="163">
        <v>48</v>
      </c>
      <c r="G190" s="163" t="s">
        <v>741</v>
      </c>
      <c r="H190" s="164">
        <v>7</v>
      </c>
      <c r="I190" s="165" t="s">
        <v>446</v>
      </c>
      <c r="J190" s="51">
        <v>41</v>
      </c>
      <c r="K190" s="20" t="s">
        <v>741</v>
      </c>
      <c r="L190" s="122">
        <v>0.85416666666666663</v>
      </c>
      <c r="M190" s="120" t="s">
        <v>69</v>
      </c>
      <c r="N190" s="120" t="s">
        <v>70</v>
      </c>
      <c r="O190" s="120" t="s">
        <v>507</v>
      </c>
      <c r="P190" s="120" t="s">
        <v>178</v>
      </c>
      <c r="Q190" s="123" t="s">
        <v>765</v>
      </c>
      <c r="R190" s="51" t="s">
        <v>728</v>
      </c>
      <c r="S190" s="51" t="s">
        <v>179</v>
      </c>
      <c r="T190" s="24" t="s">
        <v>674</v>
      </c>
      <c r="U190" s="44">
        <v>847</v>
      </c>
      <c r="V190" s="44">
        <v>28</v>
      </c>
      <c r="W190" s="44">
        <v>3</v>
      </c>
      <c r="X190" s="124">
        <v>52</v>
      </c>
      <c r="Y190" s="125">
        <v>0.92307692307692313</v>
      </c>
      <c r="Z190" s="44">
        <v>23</v>
      </c>
      <c r="AA190" s="44">
        <v>22</v>
      </c>
      <c r="AB190" s="44">
        <v>208</v>
      </c>
      <c r="AC190" s="44">
        <v>185</v>
      </c>
      <c r="AD190" s="44">
        <v>26</v>
      </c>
      <c r="AE190" s="44">
        <v>27</v>
      </c>
      <c r="AF190" s="44">
        <v>169</v>
      </c>
      <c r="AG190" s="44">
        <v>207</v>
      </c>
      <c r="AH190" s="44">
        <v>76</v>
      </c>
      <c r="AI190" s="44">
        <v>61</v>
      </c>
      <c r="AJ190" s="44">
        <v>15</v>
      </c>
      <c r="AK190" s="44">
        <v>9</v>
      </c>
      <c r="AL190" s="44">
        <v>245</v>
      </c>
      <c r="AM190" s="44">
        <v>292</v>
      </c>
      <c r="AN190" s="28">
        <v>537</v>
      </c>
      <c r="AO190" s="34">
        <v>4.7115384615384599</v>
      </c>
      <c r="AP190" s="34">
        <v>8.75</v>
      </c>
      <c r="AQ190" s="34">
        <v>81.6666666666666</v>
      </c>
      <c r="AR190" s="34">
        <v>5.6153846153846096</v>
      </c>
      <c r="AS190" s="34">
        <v>10.4285714285714</v>
      </c>
      <c r="AT190" s="34">
        <v>97.3333333333333</v>
      </c>
      <c r="AU190" s="30">
        <v>10.326923076923</v>
      </c>
      <c r="AV190" s="126">
        <v>0.63325471698113212</v>
      </c>
      <c r="AW190" s="31">
        <v>19.178571428571399</v>
      </c>
      <c r="AX190" s="34">
        <v>179</v>
      </c>
      <c r="AY190" s="34">
        <v>0.95652173913043403</v>
      </c>
      <c r="AZ190" s="33">
        <v>0.45623836126629425</v>
      </c>
      <c r="BA190" s="127">
        <v>1.7142857142857142</v>
      </c>
      <c r="BB190" s="34">
        <v>1.8571428571428572</v>
      </c>
      <c r="BC190" s="51" t="s">
        <v>549</v>
      </c>
      <c r="BD190" s="51" t="s">
        <v>675</v>
      </c>
      <c r="BE190" s="35" t="s">
        <v>673</v>
      </c>
      <c r="BF190" s="36">
        <v>851</v>
      </c>
      <c r="BG190" s="36">
        <v>4201</v>
      </c>
      <c r="BH190" s="138" t="s">
        <v>676</v>
      </c>
      <c r="BI190" s="138" t="s">
        <v>677</v>
      </c>
      <c r="BJ190" s="36">
        <v>1217</v>
      </c>
      <c r="BK190" s="36">
        <v>40</v>
      </c>
      <c r="BL190" s="37" t="b">
        <v>1</v>
      </c>
      <c r="BM190" s="34">
        <v>0.69597370583401807</v>
      </c>
      <c r="BN190" s="38">
        <v>6.1104582843713277E-2</v>
      </c>
      <c r="BO190" t="str">
        <f t="shared" si="6"/>
        <v>2019</v>
      </c>
      <c r="BP190">
        <f t="shared" si="7"/>
        <v>2</v>
      </c>
      <c r="BQ190">
        <f t="shared" si="8"/>
        <v>3</v>
      </c>
    </row>
    <row r="191" spans="1:69" ht="18.75" customHeight="1" x14ac:dyDescent="0.35">
      <c r="A191" s="51" t="s">
        <v>699</v>
      </c>
      <c r="B191" s="51" t="s">
        <v>638</v>
      </c>
      <c r="C191" s="51" t="s">
        <v>718</v>
      </c>
      <c r="D191" s="51" t="s">
        <v>728</v>
      </c>
      <c r="E191" s="51" t="s">
        <v>700</v>
      </c>
      <c r="F191" s="163">
        <v>29</v>
      </c>
      <c r="G191" s="163" t="s">
        <v>741</v>
      </c>
      <c r="H191" s="164">
        <v>8</v>
      </c>
      <c r="I191" s="165" t="s">
        <v>446</v>
      </c>
      <c r="J191" s="51">
        <v>21</v>
      </c>
      <c r="K191" s="20" t="s">
        <v>741</v>
      </c>
      <c r="L191" s="122">
        <v>0.72413793103448276</v>
      </c>
      <c r="M191" s="120" t="s">
        <v>491</v>
      </c>
      <c r="N191" s="120" t="s">
        <v>469</v>
      </c>
      <c r="O191" s="120" t="s">
        <v>507</v>
      </c>
      <c r="P191" s="120" t="s">
        <v>492</v>
      </c>
      <c r="Q191" s="123" t="s">
        <v>770</v>
      </c>
      <c r="R191" s="51" t="s">
        <v>728</v>
      </c>
      <c r="S191" s="51" t="s">
        <v>179</v>
      </c>
      <c r="T191" s="24" t="s">
        <v>667</v>
      </c>
      <c r="U191" s="44">
        <v>1637</v>
      </c>
      <c r="V191" s="44">
        <v>54</v>
      </c>
      <c r="W191" s="44">
        <v>5</v>
      </c>
      <c r="X191" s="124">
        <v>44</v>
      </c>
      <c r="Y191" s="125">
        <v>0.65909090909090906</v>
      </c>
      <c r="Z191" s="44">
        <v>10</v>
      </c>
      <c r="AA191" s="44">
        <v>1</v>
      </c>
      <c r="AB191" s="44">
        <v>48</v>
      </c>
      <c r="AC191" s="44">
        <v>8</v>
      </c>
      <c r="AD191" s="44">
        <v>17</v>
      </c>
      <c r="AE191" s="44">
        <v>26</v>
      </c>
      <c r="AF191" s="44">
        <v>94</v>
      </c>
      <c r="AG191" s="44">
        <v>156</v>
      </c>
      <c r="AH191" s="44">
        <v>33</v>
      </c>
      <c r="AI191" s="44">
        <v>11</v>
      </c>
      <c r="AJ191" s="44">
        <v>58</v>
      </c>
      <c r="AK191" s="44">
        <v>0</v>
      </c>
      <c r="AL191" s="44">
        <v>127</v>
      </c>
      <c r="AM191" s="44">
        <v>225</v>
      </c>
      <c r="AN191" s="28">
        <v>352</v>
      </c>
      <c r="AO191" s="34">
        <v>2.88636363636363</v>
      </c>
      <c r="AP191" s="34">
        <v>2.3518518518518499</v>
      </c>
      <c r="AQ191" s="34">
        <v>25.4</v>
      </c>
      <c r="AR191" s="34">
        <v>5.1136363636363598</v>
      </c>
      <c r="AS191" s="34">
        <v>4.1666666666666599</v>
      </c>
      <c r="AT191" s="34">
        <v>45</v>
      </c>
      <c r="AU191" s="30">
        <v>8</v>
      </c>
      <c r="AV191" s="126">
        <v>0.21489621489621491</v>
      </c>
      <c r="AW191" s="31">
        <v>6.5185185185185102</v>
      </c>
      <c r="AX191" s="34">
        <v>70.400000000000006</v>
      </c>
      <c r="AY191" s="34">
        <v>0.1</v>
      </c>
      <c r="AZ191" s="33">
        <v>0.36079545454545453</v>
      </c>
      <c r="BA191" s="127">
        <v>0.53703703703703709</v>
      </c>
      <c r="BB191" s="34">
        <v>0.81481481481481477</v>
      </c>
      <c r="BC191" s="51" t="s">
        <v>753</v>
      </c>
      <c r="BD191" s="51" t="s">
        <v>657</v>
      </c>
      <c r="BE191" s="35" t="s">
        <v>699</v>
      </c>
      <c r="BF191" s="36">
        <v>6297</v>
      </c>
      <c r="BG191" s="36">
        <v>15233</v>
      </c>
      <c r="BH191" s="138" t="s">
        <v>701</v>
      </c>
      <c r="BI191" s="138" t="s">
        <v>702</v>
      </c>
      <c r="BJ191" s="36">
        <v>3849</v>
      </c>
      <c r="BK191" s="36">
        <v>126</v>
      </c>
      <c r="BL191" s="37" t="b">
        <v>1</v>
      </c>
      <c r="BM191" s="34">
        <v>0.42530527409716812</v>
      </c>
      <c r="BN191" s="38">
        <v>6.9874543433380972E-3</v>
      </c>
      <c r="BO191" t="str">
        <f t="shared" si="6"/>
        <v>2019</v>
      </c>
      <c r="BP191">
        <f t="shared" si="7"/>
        <v>4</v>
      </c>
      <c r="BQ191">
        <f t="shared" si="8"/>
        <v>10</v>
      </c>
    </row>
    <row r="192" spans="1:69" ht="18.75" customHeight="1" x14ac:dyDescent="0.35">
      <c r="A192" s="163" t="s">
        <v>653</v>
      </c>
      <c r="B192" s="51" t="s">
        <v>638</v>
      </c>
      <c r="C192" s="51" t="s">
        <v>468</v>
      </c>
      <c r="D192" s="51" t="s">
        <v>728</v>
      </c>
      <c r="E192" s="51" t="s">
        <v>473</v>
      </c>
      <c r="F192" s="163">
        <v>9</v>
      </c>
      <c r="G192" s="163" t="s">
        <v>732</v>
      </c>
      <c r="H192" s="164">
        <v>3</v>
      </c>
      <c r="I192" s="165" t="s">
        <v>446</v>
      </c>
      <c r="J192" s="51">
        <v>6</v>
      </c>
      <c r="K192" s="20" t="s">
        <v>732</v>
      </c>
      <c r="L192" s="122">
        <v>0.66666666666666663</v>
      </c>
      <c r="M192" s="120" t="s">
        <v>69</v>
      </c>
      <c r="N192" s="120" t="s">
        <v>70</v>
      </c>
      <c r="O192" s="120" t="s">
        <v>177</v>
      </c>
      <c r="P192" s="120" t="s">
        <v>178</v>
      </c>
      <c r="Q192" s="123" t="s">
        <v>761</v>
      </c>
      <c r="R192" s="51" t="s">
        <v>728</v>
      </c>
      <c r="S192" s="51" t="s">
        <v>179</v>
      </c>
      <c r="T192" s="24"/>
      <c r="U192" s="44">
        <v>427</v>
      </c>
      <c r="V192" s="44">
        <v>15</v>
      </c>
      <c r="W192" s="44">
        <v>2</v>
      </c>
      <c r="X192" s="124">
        <v>14</v>
      </c>
      <c r="Y192" s="125">
        <v>0.6428571428571429</v>
      </c>
      <c r="Z192" s="44">
        <v>37</v>
      </c>
      <c r="AA192" s="44">
        <v>40</v>
      </c>
      <c r="AB192" s="44">
        <v>213</v>
      </c>
      <c r="AC192" s="44">
        <v>243</v>
      </c>
      <c r="AD192" s="44">
        <v>9</v>
      </c>
      <c r="AE192" s="44">
        <v>6</v>
      </c>
      <c r="AF192" s="44">
        <v>68</v>
      </c>
      <c r="AG192" s="44">
        <v>38</v>
      </c>
      <c r="AH192" s="44">
        <v>0</v>
      </c>
      <c r="AI192" s="44">
        <v>0</v>
      </c>
      <c r="AJ192" s="44">
        <v>6</v>
      </c>
      <c r="AK192" s="44">
        <v>0</v>
      </c>
      <c r="AL192" s="44">
        <v>68</v>
      </c>
      <c r="AM192" s="44">
        <v>44</v>
      </c>
      <c r="AN192" s="28">
        <v>112</v>
      </c>
      <c r="AO192" s="34">
        <v>4.8571428571428497</v>
      </c>
      <c r="AP192" s="34">
        <v>4.5333333333333297</v>
      </c>
      <c r="AQ192" s="34">
        <v>34</v>
      </c>
      <c r="AR192" s="34">
        <v>3.1428571428571401</v>
      </c>
      <c r="AS192" s="34">
        <v>2.93333333333333</v>
      </c>
      <c r="AT192" s="34">
        <v>22</v>
      </c>
      <c r="AU192" s="30">
        <v>8</v>
      </c>
      <c r="AV192" s="126">
        <v>0.26168224299065418</v>
      </c>
      <c r="AW192" s="31">
        <v>7.4666666666666597</v>
      </c>
      <c r="AX192" s="34">
        <v>56</v>
      </c>
      <c r="AY192" s="34">
        <v>1.08108108108108</v>
      </c>
      <c r="AZ192" s="33">
        <v>0.6071428571428571</v>
      </c>
      <c r="BA192" s="127">
        <v>0.6</v>
      </c>
      <c r="BB192" s="34">
        <v>0.93333333333333335</v>
      </c>
      <c r="BC192" s="51" t="s">
        <v>725</v>
      </c>
      <c r="BD192" s="51" t="s">
        <v>180</v>
      </c>
      <c r="BE192" s="35" t="s">
        <v>653</v>
      </c>
      <c r="BF192" s="36">
        <v>6722</v>
      </c>
      <c r="BG192" s="36">
        <v>21937</v>
      </c>
      <c r="BH192" s="143" t="s">
        <v>654</v>
      </c>
      <c r="BI192" s="143" t="s">
        <v>655</v>
      </c>
      <c r="BJ192" s="36">
        <v>6031</v>
      </c>
      <c r="BK192" s="36">
        <v>198</v>
      </c>
      <c r="BL192" s="37" t="b">
        <v>1</v>
      </c>
      <c r="BM192" s="34">
        <v>7.0800862211905152E-2</v>
      </c>
      <c r="BN192" s="38">
        <v>2.0827134781315083E-3</v>
      </c>
      <c r="BO192" t="str">
        <f t="shared" si="6"/>
        <v>2019</v>
      </c>
      <c r="BP192">
        <f t="shared" si="7"/>
        <v>1</v>
      </c>
      <c r="BQ192">
        <f>ROUNDDOWN(BK192/12,0)</f>
        <v>16</v>
      </c>
    </row>
    <row r="193" spans="1:69" ht="18.75" customHeight="1" x14ac:dyDescent="0.35">
      <c r="A193" s="170" t="s">
        <v>670</v>
      </c>
      <c r="B193" s="51" t="s">
        <v>638</v>
      </c>
      <c r="C193" s="51" t="s">
        <v>468</v>
      </c>
      <c r="D193" s="51" t="s">
        <v>728</v>
      </c>
      <c r="E193" s="51" t="s">
        <v>534</v>
      </c>
      <c r="F193" s="163">
        <v>11</v>
      </c>
      <c r="G193" s="163" t="s">
        <v>727</v>
      </c>
      <c r="H193" s="168">
        <v>2</v>
      </c>
      <c r="I193" s="164" t="s">
        <v>439</v>
      </c>
      <c r="J193" s="51">
        <v>9</v>
      </c>
      <c r="K193" s="51" t="s">
        <v>732</v>
      </c>
      <c r="L193" s="122">
        <v>0.81818181818181823</v>
      </c>
      <c r="M193" s="120" t="s">
        <v>69</v>
      </c>
      <c r="N193" s="120" t="s">
        <v>70</v>
      </c>
      <c r="O193" s="120" t="s">
        <v>177</v>
      </c>
      <c r="P193" s="120" t="s">
        <v>178</v>
      </c>
      <c r="Q193" s="123" t="s">
        <v>757</v>
      </c>
      <c r="R193" s="51" t="s">
        <v>728</v>
      </c>
      <c r="S193" s="51" t="s">
        <v>179</v>
      </c>
      <c r="T193" s="129"/>
      <c r="U193" s="51">
        <v>722</v>
      </c>
      <c r="V193" s="51">
        <v>24</v>
      </c>
      <c r="W193" s="51">
        <v>2</v>
      </c>
      <c r="X193" s="124">
        <v>27</v>
      </c>
      <c r="Y193" s="125">
        <v>0.40740740740740738</v>
      </c>
      <c r="Z193" s="51">
        <v>24</v>
      </c>
      <c r="AA193" s="51">
        <v>26</v>
      </c>
      <c r="AB193" s="51">
        <v>190</v>
      </c>
      <c r="AC193" s="51">
        <v>210</v>
      </c>
      <c r="AD193" s="51">
        <v>8</v>
      </c>
      <c r="AE193" s="51">
        <v>6</v>
      </c>
      <c r="AF193" s="51">
        <v>62</v>
      </c>
      <c r="AG193" s="51">
        <v>52</v>
      </c>
      <c r="AH193" s="51">
        <v>21</v>
      </c>
      <c r="AI193" s="51">
        <v>11</v>
      </c>
      <c r="AJ193" s="51">
        <v>2</v>
      </c>
      <c r="AK193" s="51">
        <v>0</v>
      </c>
      <c r="AL193" s="51">
        <v>83</v>
      </c>
      <c r="AM193" s="51">
        <v>65</v>
      </c>
      <c r="AN193" s="28">
        <v>148</v>
      </c>
      <c r="AO193" s="122">
        <v>3.07407407407407</v>
      </c>
      <c r="AP193" s="122">
        <v>3.4583333333333299</v>
      </c>
      <c r="AQ193" s="122">
        <v>41.5</v>
      </c>
      <c r="AR193" s="122">
        <v>2.4074074074073999</v>
      </c>
      <c r="AS193" s="122">
        <v>2.7083333333333299</v>
      </c>
      <c r="AT193" s="122">
        <v>32.5</v>
      </c>
      <c r="AU193" s="126">
        <v>5.4814814814814801</v>
      </c>
      <c r="AV193" s="126">
        <v>0.20470262793914246</v>
      </c>
      <c r="AW193" s="130">
        <v>6.1666666666666599</v>
      </c>
      <c r="AX193" s="122">
        <v>74</v>
      </c>
      <c r="AY193" s="122">
        <v>1.0833333333333299</v>
      </c>
      <c r="AZ193" s="131">
        <v>0.56081081081081086</v>
      </c>
      <c r="BA193" s="127">
        <v>0.45833333333333331</v>
      </c>
      <c r="BB193" s="122">
        <v>1.125</v>
      </c>
      <c r="BC193" s="51" t="s">
        <v>298</v>
      </c>
      <c r="BD193" s="51" t="s">
        <v>180</v>
      </c>
      <c r="BE193" s="35" t="s">
        <v>670</v>
      </c>
      <c r="BF193" s="36">
        <v>1477</v>
      </c>
      <c r="BG193" s="36">
        <v>12473</v>
      </c>
      <c r="BH193" s="138" t="s">
        <v>671</v>
      </c>
      <c r="BI193" s="138" t="s">
        <v>672</v>
      </c>
      <c r="BJ193" s="36">
        <v>1501</v>
      </c>
      <c r="BK193" s="36">
        <v>49</v>
      </c>
      <c r="BL193" s="37" t="b">
        <v>1</v>
      </c>
      <c r="BM193" s="34">
        <v>0.48101265822784811</v>
      </c>
      <c r="BN193" s="38">
        <v>1.8280297901150981E-2</v>
      </c>
      <c r="BO193" t="str">
        <f t="shared" si="6"/>
        <v>2018</v>
      </c>
      <c r="BP193">
        <f t="shared" si="7"/>
        <v>2</v>
      </c>
      <c r="BQ193">
        <f t="shared" si="8"/>
        <v>4</v>
      </c>
    </row>
    <row r="194" spans="1:69" ht="18.75" customHeight="1" x14ac:dyDescent="0.35">
      <c r="A194" s="163" t="s">
        <v>678</v>
      </c>
      <c r="B194" s="51" t="s">
        <v>638</v>
      </c>
      <c r="C194" s="51" t="s">
        <v>718</v>
      </c>
      <c r="D194" s="51" t="s">
        <v>728</v>
      </c>
      <c r="E194" s="51" t="s">
        <v>496</v>
      </c>
      <c r="F194" s="163">
        <v>39</v>
      </c>
      <c r="G194" s="163" t="s">
        <v>741</v>
      </c>
      <c r="H194" s="164">
        <v>9</v>
      </c>
      <c r="I194" s="165" t="s">
        <v>446</v>
      </c>
      <c r="J194" s="51">
        <v>30</v>
      </c>
      <c r="K194" s="20" t="s">
        <v>741</v>
      </c>
      <c r="L194" s="122">
        <v>0.76923076923076927</v>
      </c>
      <c r="M194" s="120" t="s">
        <v>491</v>
      </c>
      <c r="N194" s="120" t="s">
        <v>469</v>
      </c>
      <c r="O194" s="120" t="s">
        <v>507</v>
      </c>
      <c r="P194" s="120" t="s">
        <v>178</v>
      </c>
      <c r="Q194" s="123" t="s">
        <v>766</v>
      </c>
      <c r="R194" s="51" t="s">
        <v>728</v>
      </c>
      <c r="S194" s="51" t="s">
        <v>281</v>
      </c>
      <c r="T194" s="24"/>
      <c r="U194" s="44">
        <v>1033</v>
      </c>
      <c r="V194" s="44">
        <v>34</v>
      </c>
      <c r="W194" s="44">
        <v>3</v>
      </c>
      <c r="X194" s="124">
        <v>46</v>
      </c>
      <c r="Y194" s="125">
        <v>0.84782608695652173</v>
      </c>
      <c r="Z194" s="44">
        <v>29</v>
      </c>
      <c r="AA194" s="44">
        <v>59</v>
      </c>
      <c r="AB194" s="44">
        <v>257</v>
      </c>
      <c r="AC194" s="44">
        <v>575</v>
      </c>
      <c r="AD194" s="44">
        <v>30</v>
      </c>
      <c r="AE194" s="44">
        <v>0</v>
      </c>
      <c r="AF194" s="44">
        <v>266</v>
      </c>
      <c r="AG194" s="44">
        <v>0</v>
      </c>
      <c r="AH194" s="44">
        <v>58</v>
      </c>
      <c r="AI194" s="44">
        <v>6</v>
      </c>
      <c r="AJ194" s="44">
        <v>42</v>
      </c>
      <c r="AK194" s="44">
        <v>0</v>
      </c>
      <c r="AL194" s="44">
        <v>324</v>
      </c>
      <c r="AM194" s="44">
        <v>48</v>
      </c>
      <c r="AN194" s="28">
        <v>372</v>
      </c>
      <c r="AO194" s="136">
        <v>7.0434782608695601</v>
      </c>
      <c r="AP194" s="136">
        <v>9.5294117647058805</v>
      </c>
      <c r="AQ194" s="136">
        <v>108</v>
      </c>
      <c r="AR194" s="136">
        <v>1.0434782608695601</v>
      </c>
      <c r="AS194" s="136">
        <v>1.4117647058823499</v>
      </c>
      <c r="AT194" s="136">
        <v>16</v>
      </c>
      <c r="AU194" s="30">
        <v>8.0869565217391308</v>
      </c>
      <c r="AV194" s="126">
        <v>0.35976789168278528</v>
      </c>
      <c r="AW194" s="31">
        <v>10.9411764705882</v>
      </c>
      <c r="AX194" s="136">
        <v>124</v>
      </c>
      <c r="AY194" s="136">
        <v>2.0344827586206802</v>
      </c>
      <c r="AZ194" s="33">
        <v>0.87096774193548387</v>
      </c>
      <c r="BA194" s="127">
        <v>1.1470588235294117</v>
      </c>
      <c r="BB194" s="34">
        <v>1.3529411764705883</v>
      </c>
      <c r="BC194" s="51" t="s">
        <v>731</v>
      </c>
      <c r="BD194" s="51"/>
      <c r="BE194" s="35" t="s">
        <v>678</v>
      </c>
      <c r="BF194" s="36">
        <v>750</v>
      </c>
      <c r="BG194" s="36">
        <v>5461</v>
      </c>
      <c r="BH194" s="138" t="s">
        <v>679</v>
      </c>
      <c r="BI194" s="138" t="s">
        <v>680</v>
      </c>
      <c r="BJ194" s="36">
        <v>2253</v>
      </c>
      <c r="BK194" s="36">
        <v>74</v>
      </c>
      <c r="BL194" s="37" t="b">
        <v>1</v>
      </c>
      <c r="BM194" s="34">
        <v>0.45849977807367953</v>
      </c>
      <c r="BN194" s="38">
        <v>6.133333333333333E-2</v>
      </c>
      <c r="BO194" t="str">
        <f t="shared" si="6"/>
        <v>2019</v>
      </c>
      <c r="BP194">
        <f t="shared" si="7"/>
        <v>2</v>
      </c>
      <c r="BQ194">
        <f t="shared" si="8"/>
        <v>6</v>
      </c>
    </row>
    <row r="195" spans="1:69" ht="18.75" customHeight="1" x14ac:dyDescent="0.35">
      <c r="A195" s="51" t="s">
        <v>709</v>
      </c>
      <c r="B195" s="51" t="s">
        <v>638</v>
      </c>
      <c r="C195" s="51" t="s">
        <v>718</v>
      </c>
      <c r="D195" s="51" t="s">
        <v>728</v>
      </c>
      <c r="E195" s="51" t="s">
        <v>700</v>
      </c>
      <c r="F195" s="163">
        <v>46</v>
      </c>
      <c r="G195" s="163" t="s">
        <v>741</v>
      </c>
      <c r="H195" s="164">
        <v>6</v>
      </c>
      <c r="I195" s="165" t="s">
        <v>446</v>
      </c>
      <c r="J195" s="51">
        <v>40</v>
      </c>
      <c r="K195" s="20" t="s">
        <v>741</v>
      </c>
      <c r="L195" s="122">
        <v>0.86956521739130432</v>
      </c>
      <c r="M195" s="120" t="s">
        <v>491</v>
      </c>
      <c r="N195" s="120" t="s">
        <v>469</v>
      </c>
      <c r="O195" s="120" t="s">
        <v>507</v>
      </c>
      <c r="P195" s="120" t="s">
        <v>178</v>
      </c>
      <c r="Q195" s="123" t="s">
        <v>766</v>
      </c>
      <c r="R195" s="51" t="s">
        <v>728</v>
      </c>
      <c r="S195" s="51" t="s">
        <v>179</v>
      </c>
      <c r="T195" s="24"/>
      <c r="U195" s="44">
        <v>2555</v>
      </c>
      <c r="V195" s="44">
        <v>84</v>
      </c>
      <c r="W195" s="44">
        <v>7</v>
      </c>
      <c r="X195" s="124">
        <v>126</v>
      </c>
      <c r="Y195" s="125">
        <v>0.36507936507936506</v>
      </c>
      <c r="Z195" s="44">
        <v>61</v>
      </c>
      <c r="AA195" s="44">
        <v>50</v>
      </c>
      <c r="AB195" s="44">
        <v>418</v>
      </c>
      <c r="AC195" s="44">
        <v>370</v>
      </c>
      <c r="AD195" s="44">
        <v>11</v>
      </c>
      <c r="AE195" s="44">
        <v>22</v>
      </c>
      <c r="AF195" s="44">
        <v>60</v>
      </c>
      <c r="AG195" s="44">
        <v>111</v>
      </c>
      <c r="AH195" s="44">
        <v>60</v>
      </c>
      <c r="AI195" s="44">
        <v>57</v>
      </c>
      <c r="AJ195" s="44">
        <v>16</v>
      </c>
      <c r="AK195" s="44">
        <v>0</v>
      </c>
      <c r="AL195" s="44">
        <v>120</v>
      </c>
      <c r="AM195" s="44">
        <v>184</v>
      </c>
      <c r="AN195" s="28">
        <v>304</v>
      </c>
      <c r="AO195" s="34">
        <v>0.952380952380952</v>
      </c>
      <c r="AP195" s="34">
        <v>1.4285714285714199</v>
      </c>
      <c r="AQ195" s="34">
        <v>17.1428571428571</v>
      </c>
      <c r="AR195" s="34">
        <v>1.46031746031746</v>
      </c>
      <c r="AS195" s="34">
        <v>2.1904761904761898</v>
      </c>
      <c r="AT195" s="34">
        <v>26.285714285714199</v>
      </c>
      <c r="AU195" s="30">
        <v>2.4126984126984099</v>
      </c>
      <c r="AV195" s="126">
        <v>0.1189358372456964</v>
      </c>
      <c r="AW195" s="31">
        <v>3.6190476190476102</v>
      </c>
      <c r="AX195" s="34">
        <v>43.428571428571402</v>
      </c>
      <c r="AY195" s="34">
        <v>0.81967213114754101</v>
      </c>
      <c r="AZ195" s="33">
        <v>0.39473684210526316</v>
      </c>
      <c r="BA195" s="127">
        <v>0.54761904761904767</v>
      </c>
      <c r="BB195" s="34">
        <v>1.5</v>
      </c>
      <c r="BC195" s="51" t="s">
        <v>731</v>
      </c>
      <c r="BD195" s="51"/>
      <c r="BE195" s="35" t="s">
        <v>709</v>
      </c>
      <c r="BF195" s="36">
        <v>953</v>
      </c>
      <c r="BG195" s="36">
        <v>20132</v>
      </c>
      <c r="BH195" s="138" t="s">
        <v>710</v>
      </c>
      <c r="BI195" s="138" t="s">
        <v>711</v>
      </c>
      <c r="BJ195" s="36">
        <v>2555</v>
      </c>
      <c r="BK195" s="36">
        <v>83</v>
      </c>
      <c r="BL195" s="37" t="b">
        <v>1</v>
      </c>
      <c r="BM195" s="34">
        <v>1</v>
      </c>
      <c r="BN195" s="38">
        <v>0.13221406086044071</v>
      </c>
      <c r="BO195" t="str">
        <f t="shared" ref="BO195:BO196" si="9">LEFT(BI195,4)</f>
        <v>2018</v>
      </c>
      <c r="BP195">
        <f t="shared" ref="BP195:BP196" si="10">ROUNDDOWN(V195/12,0)</f>
        <v>7</v>
      </c>
      <c r="BQ195">
        <f t="shared" ref="BQ195:BQ196" si="11">ROUNDDOWN(BK195/12,0)</f>
        <v>6</v>
      </c>
    </row>
    <row r="196" spans="1:69" ht="18.75" customHeight="1" x14ac:dyDescent="0.35">
      <c r="A196" s="51" t="s">
        <v>695</v>
      </c>
      <c r="B196" s="51" t="s">
        <v>638</v>
      </c>
      <c r="C196" s="51" t="s">
        <v>718</v>
      </c>
      <c r="D196" s="51" t="s">
        <v>728</v>
      </c>
      <c r="E196" s="51" t="s">
        <v>496</v>
      </c>
      <c r="F196" s="163">
        <v>20</v>
      </c>
      <c r="G196" s="163" t="s">
        <v>741</v>
      </c>
      <c r="H196" s="166">
        <v>1</v>
      </c>
      <c r="I196" s="167" t="s">
        <v>389</v>
      </c>
      <c r="J196" s="51">
        <v>19</v>
      </c>
      <c r="K196" s="20" t="s">
        <v>741</v>
      </c>
      <c r="L196" s="122">
        <v>0.95</v>
      </c>
      <c r="M196" s="120" t="s">
        <v>69</v>
      </c>
      <c r="N196" s="120" t="s">
        <v>70</v>
      </c>
      <c r="O196" s="120" t="s">
        <v>177</v>
      </c>
      <c r="P196" s="120" t="s">
        <v>178</v>
      </c>
      <c r="Q196" s="123" t="s">
        <v>769</v>
      </c>
      <c r="R196" s="51" t="s">
        <v>728</v>
      </c>
      <c r="S196" s="51" t="s">
        <v>179</v>
      </c>
      <c r="T196" s="24" t="s">
        <v>696</v>
      </c>
      <c r="U196" s="44">
        <v>1447</v>
      </c>
      <c r="V196" s="44">
        <v>48</v>
      </c>
      <c r="W196" s="44">
        <v>4</v>
      </c>
      <c r="X196" s="124">
        <v>24</v>
      </c>
      <c r="Y196" s="125">
        <v>0.83333333333333337</v>
      </c>
      <c r="Z196" s="44">
        <v>11</v>
      </c>
      <c r="AA196" s="44">
        <v>22</v>
      </c>
      <c r="AB196" s="44">
        <v>55</v>
      </c>
      <c r="AC196" s="44">
        <v>123</v>
      </c>
      <c r="AD196" s="44">
        <v>11</v>
      </c>
      <c r="AE196" s="44">
        <v>0</v>
      </c>
      <c r="AF196" s="44">
        <v>68</v>
      </c>
      <c r="AG196" s="44">
        <v>0</v>
      </c>
      <c r="AH196" s="44">
        <v>12</v>
      </c>
      <c r="AI196" s="44">
        <v>12</v>
      </c>
      <c r="AJ196" s="44">
        <v>21</v>
      </c>
      <c r="AK196" s="44">
        <v>0</v>
      </c>
      <c r="AL196" s="44">
        <v>80</v>
      </c>
      <c r="AM196" s="44">
        <v>33</v>
      </c>
      <c r="AN196" s="28">
        <v>113</v>
      </c>
      <c r="AO196" s="34">
        <v>3.3333333333333299</v>
      </c>
      <c r="AP196" s="34">
        <v>1.6666666666666601</v>
      </c>
      <c r="AQ196" s="34">
        <v>20</v>
      </c>
      <c r="AR196" s="34">
        <v>1.375</v>
      </c>
      <c r="AS196" s="34">
        <v>0.6875</v>
      </c>
      <c r="AT196" s="34">
        <v>8.25</v>
      </c>
      <c r="AU196" s="30">
        <v>4.7083333333333304</v>
      </c>
      <c r="AV196" s="126">
        <v>7.8038674033149166E-2</v>
      </c>
      <c r="AW196" s="31">
        <v>2.3541666666666599</v>
      </c>
      <c r="AX196" s="34">
        <v>28.25</v>
      </c>
      <c r="AY196" s="34">
        <v>2</v>
      </c>
      <c r="AZ196" s="33">
        <v>0.70796460176991149</v>
      </c>
      <c r="BA196" s="127">
        <v>0.41666666666666669</v>
      </c>
      <c r="BB196" s="34">
        <v>0.5</v>
      </c>
      <c r="BC196" s="51" t="s">
        <v>731</v>
      </c>
      <c r="BD196" s="51"/>
      <c r="BE196" s="35" t="s">
        <v>695</v>
      </c>
      <c r="BF196" s="36">
        <v>999</v>
      </c>
      <c r="BG196" s="36">
        <v>2412</v>
      </c>
      <c r="BH196" s="138" t="s">
        <v>697</v>
      </c>
      <c r="BI196" s="138" t="s">
        <v>698</v>
      </c>
      <c r="BJ196" s="36">
        <v>2365</v>
      </c>
      <c r="BK196" s="36">
        <v>77</v>
      </c>
      <c r="BL196" s="37" t="b">
        <v>1</v>
      </c>
      <c r="BM196" s="34">
        <v>0.61183932346723047</v>
      </c>
      <c r="BN196" s="38">
        <v>2.4024024024024024E-2</v>
      </c>
      <c r="BO196" t="str">
        <f t="shared" si="9"/>
        <v>2019</v>
      </c>
      <c r="BP196">
        <f t="shared" si="10"/>
        <v>4</v>
      </c>
      <c r="BQ196">
        <f t="shared" si="11"/>
        <v>6</v>
      </c>
    </row>
  </sheetData>
  <sortState xmlns:xlrd2="http://schemas.microsoft.com/office/spreadsheetml/2017/richdata2" ref="A2:BN196">
    <sortCondition ref="B2:B196"/>
    <sortCondition ref="A2:A196"/>
  </sortState>
  <pageMargins left="0.70866141732283472" right="0.70866141732283472" top="0.74803149606299213" bottom="0" header="0.31496062992125984" footer="0"/>
  <pageSetup paperSize="9" scale="53" orientation="portrait" r:id="rId1"/>
  <headerFooter>
    <oddHeader>&amp;L&amp;Z&amp;F&amp;R&amp;D &amp;T</oddHeader>
  </headerFooter>
  <rowBreaks count="1" manualBreakCount="1">
    <brk id="125" max="6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ACE8-2ED4-43E3-80CF-A467B459E7C8}">
  <dimension ref="A1:AN38"/>
  <sheetViews>
    <sheetView tabSelected="1" topLeftCell="N21" zoomScaleNormal="100" workbookViewId="0">
      <selection activeCell="AD40" sqref="AD40"/>
    </sheetView>
  </sheetViews>
  <sheetFormatPr defaultRowHeight="13" x14ac:dyDescent="0.3"/>
  <cols>
    <col min="2" max="2" width="25.09765625" bestFit="1" customWidth="1"/>
    <col min="3" max="3" width="7.8984375" customWidth="1"/>
    <col min="4" max="4" width="6.69921875" customWidth="1"/>
    <col min="5" max="5" width="5" customWidth="1"/>
    <col min="6" max="6" width="5.69921875" bestFit="1" customWidth="1"/>
    <col min="7" max="7" width="3.09765625" bestFit="1" customWidth="1"/>
    <col min="8" max="8" width="5" customWidth="1"/>
    <col min="9" max="9" width="2.09765625" bestFit="1" customWidth="1"/>
    <col min="10" max="10" width="9.296875" customWidth="1"/>
    <col min="11" max="11" width="6.296875" bestFit="1" customWidth="1"/>
    <col min="12" max="12" width="10" customWidth="1"/>
    <col min="13" max="13" width="7.19921875" customWidth="1"/>
    <col min="14" max="14" width="8" customWidth="1"/>
    <col min="15" max="16" width="5" customWidth="1"/>
    <col min="17" max="17" width="13.09765625" bestFit="1" customWidth="1"/>
    <col min="18" max="18" width="13.8984375" bestFit="1" customWidth="1"/>
    <col min="19" max="19" width="11" bestFit="1" customWidth="1"/>
    <col min="20" max="22" width="3" bestFit="1" customWidth="1"/>
    <col min="23" max="26" width="2" bestFit="1" customWidth="1"/>
    <col min="27" max="27" width="10.3984375" bestFit="1" customWidth="1"/>
    <col min="28" max="28" width="3.59765625" customWidth="1"/>
    <col min="29" max="29" width="12.69921875" bestFit="1" customWidth="1"/>
    <col min="30" max="30" width="10.69921875" customWidth="1"/>
    <col min="31" max="36" width="4.296875" bestFit="1" customWidth="1"/>
    <col min="37" max="37" width="5.296875" bestFit="1" customWidth="1"/>
    <col min="38" max="38" width="10.3984375" bestFit="1" customWidth="1"/>
    <col min="39" max="39" width="9.59765625" bestFit="1" customWidth="1"/>
  </cols>
  <sheetData>
    <row r="1" spans="1:38" x14ac:dyDescent="0.3">
      <c r="B1" t="s">
        <v>785</v>
      </c>
      <c r="J1" t="s">
        <v>786</v>
      </c>
    </row>
    <row r="2" spans="1:38" x14ac:dyDescent="0.3">
      <c r="B2" s="140" t="s">
        <v>774</v>
      </c>
      <c r="C2" s="142" t="s">
        <v>782</v>
      </c>
      <c r="D2" s="142" t="s">
        <v>783</v>
      </c>
      <c r="E2" s="142" t="s">
        <v>784</v>
      </c>
      <c r="J2" t="s">
        <v>793</v>
      </c>
      <c r="K2">
        <f>PEARSON(data!BM2:BM196,data!BN2:BN196)</f>
        <v>0.33641357419982604</v>
      </c>
    </row>
    <row r="3" spans="1:38" x14ac:dyDescent="0.3">
      <c r="B3" s="139" t="s">
        <v>65</v>
      </c>
      <c r="C3" s="142">
        <v>0</v>
      </c>
      <c r="D3" s="142">
        <v>0.23841722644886301</v>
      </c>
      <c r="E3" s="142">
        <v>1</v>
      </c>
      <c r="R3" s="140" t="s">
        <v>796</v>
      </c>
      <c r="S3" s="140" t="s">
        <v>797</v>
      </c>
      <c r="AC3" s="140" t="s">
        <v>803</v>
      </c>
      <c r="AD3" s="140" t="s">
        <v>797</v>
      </c>
    </row>
    <row r="4" spans="1:38" x14ac:dyDescent="0.3">
      <c r="B4" s="139" t="s">
        <v>176</v>
      </c>
      <c r="C4" s="142">
        <v>0</v>
      </c>
      <c r="D4" s="142">
        <v>0.3314501171788567</v>
      </c>
      <c r="E4" s="142">
        <v>1</v>
      </c>
      <c r="J4" t="s">
        <v>808</v>
      </c>
      <c r="R4" s="140" t="s">
        <v>798</v>
      </c>
      <c r="S4">
        <v>0</v>
      </c>
      <c r="T4">
        <v>1</v>
      </c>
      <c r="U4">
        <v>2</v>
      </c>
      <c r="V4">
        <v>3</v>
      </c>
      <c r="W4">
        <v>4</v>
      </c>
      <c r="X4">
        <v>5</v>
      </c>
      <c r="Y4">
        <v>7</v>
      </c>
      <c r="Z4">
        <v>8</v>
      </c>
      <c r="AA4" t="s">
        <v>773</v>
      </c>
      <c r="AC4" s="140" t="s">
        <v>798</v>
      </c>
      <c r="AD4">
        <v>0</v>
      </c>
      <c r="AE4">
        <v>1</v>
      </c>
      <c r="AF4">
        <v>2</v>
      </c>
      <c r="AG4">
        <v>3</v>
      </c>
      <c r="AH4">
        <v>4</v>
      </c>
      <c r="AI4">
        <v>5</v>
      </c>
      <c r="AJ4">
        <v>7</v>
      </c>
      <c r="AK4">
        <v>8</v>
      </c>
      <c r="AL4" t="s">
        <v>773</v>
      </c>
    </row>
    <row r="5" spans="1:38" x14ac:dyDescent="0.3">
      <c r="B5" s="139" t="s">
        <v>388</v>
      </c>
      <c r="C5" s="142">
        <v>9.0909090909090905E-3</v>
      </c>
      <c r="D5" s="142">
        <v>0.32885371205594305</v>
      </c>
      <c r="E5" s="142">
        <v>0.94077134986225897</v>
      </c>
      <c r="J5" t="s">
        <v>793</v>
      </c>
      <c r="K5">
        <f>PEARSON(data!BF2:BF196,data!BK2:BK196)</f>
        <v>0.48416438058071276</v>
      </c>
      <c r="Q5" t="s">
        <v>800</v>
      </c>
      <c r="R5" s="139">
        <v>0</v>
      </c>
      <c r="S5" s="145">
        <v>39</v>
      </c>
      <c r="T5" s="145"/>
      <c r="U5" s="145"/>
      <c r="V5" s="145"/>
      <c r="W5" s="145"/>
      <c r="X5" s="145"/>
      <c r="Y5" s="145"/>
      <c r="Z5" s="145"/>
      <c r="AA5" s="145">
        <v>39</v>
      </c>
      <c r="AC5" s="141">
        <v>0</v>
      </c>
      <c r="AD5" s="147">
        <v>0.2</v>
      </c>
      <c r="AE5" s="147">
        <v>0</v>
      </c>
      <c r="AF5" s="147">
        <v>0</v>
      </c>
      <c r="AG5" s="147">
        <v>0</v>
      </c>
      <c r="AH5" s="147">
        <v>0</v>
      </c>
      <c r="AI5" s="147">
        <v>0</v>
      </c>
      <c r="AJ5" s="147">
        <v>0</v>
      </c>
      <c r="AK5" s="147">
        <v>0</v>
      </c>
      <c r="AL5" s="147">
        <v>0.2</v>
      </c>
    </row>
    <row r="6" spans="1:38" x14ac:dyDescent="0.3">
      <c r="B6" s="139" t="s">
        <v>468</v>
      </c>
      <c r="C6" s="142">
        <v>2.1617852161785217E-2</v>
      </c>
      <c r="D6" s="142">
        <v>0.50041106196146667</v>
      </c>
      <c r="E6" s="142">
        <v>1</v>
      </c>
      <c r="Q6" t="s">
        <v>799</v>
      </c>
      <c r="R6" s="139">
        <v>1</v>
      </c>
      <c r="S6" s="145">
        <v>18</v>
      </c>
      <c r="T6" s="145">
        <v>9</v>
      </c>
      <c r="U6" s="145"/>
      <c r="V6" s="145"/>
      <c r="W6" s="145"/>
      <c r="X6" s="145"/>
      <c r="Y6" s="145"/>
      <c r="Z6" s="145"/>
      <c r="AA6" s="145">
        <v>27</v>
      </c>
      <c r="AC6" s="141">
        <v>1</v>
      </c>
      <c r="AD6" s="147">
        <v>9.2307692307692313E-2</v>
      </c>
      <c r="AE6" s="147">
        <v>4.6153846153846156E-2</v>
      </c>
      <c r="AF6" s="147">
        <v>0</v>
      </c>
      <c r="AG6" s="147">
        <v>0</v>
      </c>
      <c r="AH6" s="147">
        <v>0</v>
      </c>
      <c r="AI6" s="147">
        <v>0</v>
      </c>
      <c r="AJ6" s="147">
        <v>0</v>
      </c>
      <c r="AK6" s="147">
        <v>0</v>
      </c>
      <c r="AL6" s="147">
        <v>0.13846153846153847</v>
      </c>
    </row>
    <row r="7" spans="1:38" x14ac:dyDescent="0.3">
      <c r="B7" s="139" t="s">
        <v>573</v>
      </c>
      <c r="C7" s="142">
        <v>1.0806916426512969E-2</v>
      </c>
      <c r="D7" s="142">
        <v>0.58679780571783113</v>
      </c>
      <c r="E7" s="142">
        <v>2</v>
      </c>
      <c r="Q7" t="s">
        <v>801</v>
      </c>
      <c r="R7" s="139">
        <v>2</v>
      </c>
      <c r="S7" s="145">
        <v>21</v>
      </c>
      <c r="T7" s="145">
        <v>9</v>
      </c>
      <c r="U7" s="145">
        <v>6</v>
      </c>
      <c r="V7" s="145"/>
      <c r="W7" s="145"/>
      <c r="X7" s="145"/>
      <c r="Y7" s="145"/>
      <c r="Z7" s="145"/>
      <c r="AA7" s="145">
        <v>36</v>
      </c>
      <c r="AC7" s="141">
        <v>2</v>
      </c>
      <c r="AD7" s="147">
        <v>0.1076923076923077</v>
      </c>
      <c r="AE7" s="147">
        <v>4.6153846153846156E-2</v>
      </c>
      <c r="AF7" s="147">
        <v>3.0769230769230771E-2</v>
      </c>
      <c r="AG7" s="147">
        <v>0</v>
      </c>
      <c r="AH7" s="147">
        <v>0</v>
      </c>
      <c r="AI7" s="147">
        <v>0</v>
      </c>
      <c r="AJ7" s="147">
        <v>0</v>
      </c>
      <c r="AK7" s="147">
        <v>0</v>
      </c>
      <c r="AL7" s="147">
        <v>0.18461538461538463</v>
      </c>
    </row>
    <row r="8" spans="1:38" x14ac:dyDescent="0.3">
      <c r="B8" s="139" t="s">
        <v>638</v>
      </c>
      <c r="C8" s="142">
        <v>7.0800862211905152E-2</v>
      </c>
      <c r="D8" s="142">
        <v>0.57792736978306569</v>
      </c>
      <c r="E8" s="142">
        <v>1</v>
      </c>
      <c r="Q8" t="s">
        <v>802</v>
      </c>
      <c r="R8" s="139">
        <v>3</v>
      </c>
      <c r="S8" s="145">
        <v>15</v>
      </c>
      <c r="T8" s="145">
        <v>3</v>
      </c>
      <c r="U8" s="145">
        <v>7</v>
      </c>
      <c r="V8" s="145">
        <v>3</v>
      </c>
      <c r="W8" s="145"/>
      <c r="X8" s="145"/>
      <c r="Y8" s="145"/>
      <c r="Z8" s="145"/>
      <c r="AA8" s="145">
        <v>28</v>
      </c>
      <c r="AC8" s="141">
        <v>3</v>
      </c>
      <c r="AD8" s="147">
        <v>7.6923076923076927E-2</v>
      </c>
      <c r="AE8" s="147">
        <v>1.5384615384615385E-2</v>
      </c>
      <c r="AF8" s="147">
        <v>3.5897435897435895E-2</v>
      </c>
      <c r="AG8" s="147">
        <v>1.5384615384615385E-2</v>
      </c>
      <c r="AH8" s="147">
        <v>0</v>
      </c>
      <c r="AI8" s="147">
        <v>0</v>
      </c>
      <c r="AJ8" s="147">
        <v>0</v>
      </c>
      <c r="AK8" s="147">
        <v>0</v>
      </c>
      <c r="AL8" s="147">
        <v>0.14358974358974358</v>
      </c>
    </row>
    <row r="9" spans="1:38" x14ac:dyDescent="0.3">
      <c r="B9" s="139" t="s">
        <v>773</v>
      </c>
      <c r="C9" s="142">
        <v>0</v>
      </c>
      <c r="D9" s="142">
        <v>0.39402084699360101</v>
      </c>
      <c r="E9" s="142">
        <v>2</v>
      </c>
      <c r="R9" s="139">
        <v>4</v>
      </c>
      <c r="S9" s="145">
        <v>12</v>
      </c>
      <c r="T9" s="145">
        <v>3</v>
      </c>
      <c r="U9" s="145">
        <v>4</v>
      </c>
      <c r="V9" s="145">
        <v>3</v>
      </c>
      <c r="W9" s="145">
        <v>4</v>
      </c>
      <c r="X9" s="145"/>
      <c r="Y9" s="145"/>
      <c r="Z9" s="145"/>
      <c r="AA9" s="145">
        <v>26</v>
      </c>
      <c r="AC9" s="141">
        <v>4</v>
      </c>
      <c r="AD9" s="147">
        <v>6.1538461538461542E-2</v>
      </c>
      <c r="AE9" s="147">
        <v>1.5384615384615385E-2</v>
      </c>
      <c r="AF9" s="147">
        <v>2.0512820512820513E-2</v>
      </c>
      <c r="AG9" s="147">
        <v>1.5384615384615385E-2</v>
      </c>
      <c r="AH9" s="147">
        <v>2.0512820512820513E-2</v>
      </c>
      <c r="AI9" s="147">
        <v>0</v>
      </c>
      <c r="AJ9" s="147">
        <v>0</v>
      </c>
      <c r="AK9" s="147">
        <v>0</v>
      </c>
      <c r="AL9" s="147">
        <v>0.13333333333333333</v>
      </c>
    </row>
    <row r="10" spans="1:38" x14ac:dyDescent="0.3">
      <c r="R10" s="139">
        <v>5</v>
      </c>
      <c r="S10" s="145">
        <v>6</v>
      </c>
      <c r="T10" s="145">
        <v>1</v>
      </c>
      <c r="U10" s="145">
        <v>1</v>
      </c>
      <c r="V10" s="145">
        <v>2</v>
      </c>
      <c r="W10" s="145">
        <v>1</v>
      </c>
      <c r="X10" s="145">
        <v>1</v>
      </c>
      <c r="Y10" s="145"/>
      <c r="Z10" s="145"/>
      <c r="AA10" s="145">
        <v>12</v>
      </c>
      <c r="AC10" s="141">
        <v>5</v>
      </c>
      <c r="AD10" s="147">
        <v>3.0769230769230771E-2</v>
      </c>
      <c r="AE10" s="147">
        <v>5.1282051282051282E-3</v>
      </c>
      <c r="AF10" s="147">
        <v>5.1282051282051282E-3</v>
      </c>
      <c r="AG10" s="147">
        <v>1.0256410256410256E-2</v>
      </c>
      <c r="AH10" s="147">
        <v>5.1282051282051282E-3</v>
      </c>
      <c r="AI10" s="147">
        <v>5.1282051282051282E-3</v>
      </c>
      <c r="AJ10" s="147">
        <v>0</v>
      </c>
      <c r="AK10" s="147">
        <v>0</v>
      </c>
      <c r="AL10" s="147">
        <v>6.1538461538461542E-2</v>
      </c>
    </row>
    <row r="11" spans="1:38" x14ac:dyDescent="0.3">
      <c r="R11" s="139">
        <v>6</v>
      </c>
      <c r="S11" s="145">
        <v>3</v>
      </c>
      <c r="T11" s="145"/>
      <c r="U11" s="145">
        <v>2</v>
      </c>
      <c r="V11" s="145"/>
      <c r="W11" s="145">
        <v>1</v>
      </c>
      <c r="X11" s="145">
        <v>2</v>
      </c>
      <c r="Y11" s="145">
        <v>1</v>
      </c>
      <c r="Z11" s="145"/>
      <c r="AA11" s="145">
        <v>9</v>
      </c>
      <c r="AC11" s="141">
        <v>6</v>
      </c>
      <c r="AD11" s="147">
        <v>1.5384615384615385E-2</v>
      </c>
      <c r="AE11" s="147">
        <v>0</v>
      </c>
      <c r="AF11" s="147">
        <v>1.0256410256410256E-2</v>
      </c>
      <c r="AG11" s="147">
        <v>0</v>
      </c>
      <c r="AH11" s="147">
        <v>5.1282051282051282E-3</v>
      </c>
      <c r="AI11" s="147">
        <v>1.0256410256410256E-2</v>
      </c>
      <c r="AJ11" s="147">
        <v>5.1282051282051282E-3</v>
      </c>
      <c r="AK11" s="147">
        <v>0</v>
      </c>
      <c r="AL11" s="147">
        <v>4.6153846153846156E-2</v>
      </c>
    </row>
    <row r="12" spans="1:38" x14ac:dyDescent="0.3">
      <c r="R12" s="139">
        <v>7</v>
      </c>
      <c r="S12" s="145"/>
      <c r="T12" s="145">
        <v>2</v>
      </c>
      <c r="U12" s="145"/>
      <c r="V12" s="145">
        <v>1</v>
      </c>
      <c r="W12" s="145">
        <v>1</v>
      </c>
      <c r="X12" s="145">
        <v>1</v>
      </c>
      <c r="Y12" s="145"/>
      <c r="Z12" s="145"/>
      <c r="AA12" s="145">
        <v>5</v>
      </c>
      <c r="AC12" s="141">
        <v>7</v>
      </c>
      <c r="AD12" s="147">
        <v>0</v>
      </c>
      <c r="AE12" s="147">
        <v>1.0256410256410256E-2</v>
      </c>
      <c r="AF12" s="147">
        <v>0</v>
      </c>
      <c r="AG12" s="147">
        <v>5.1282051282051282E-3</v>
      </c>
      <c r="AH12" s="147">
        <v>5.1282051282051282E-3</v>
      </c>
      <c r="AI12" s="147">
        <v>5.1282051282051282E-3</v>
      </c>
      <c r="AJ12" s="147">
        <v>0</v>
      </c>
      <c r="AK12" s="147">
        <v>0</v>
      </c>
      <c r="AL12" s="147">
        <v>2.564102564102564E-2</v>
      </c>
    </row>
    <row r="13" spans="1:38" x14ac:dyDescent="0.3">
      <c r="R13" s="139">
        <v>8</v>
      </c>
      <c r="S13" s="145"/>
      <c r="T13" s="145">
        <v>1</v>
      </c>
      <c r="U13" s="145">
        <v>1</v>
      </c>
      <c r="V13" s="145">
        <v>1</v>
      </c>
      <c r="W13" s="145"/>
      <c r="X13" s="145"/>
      <c r="Y13" s="145"/>
      <c r="Z13" s="145"/>
      <c r="AA13" s="145">
        <v>3</v>
      </c>
      <c r="AC13" s="141">
        <v>8</v>
      </c>
      <c r="AD13" s="147">
        <v>0</v>
      </c>
      <c r="AE13" s="147">
        <v>5.1282051282051282E-3</v>
      </c>
      <c r="AF13" s="147">
        <v>5.1282051282051282E-3</v>
      </c>
      <c r="AG13" s="147">
        <v>5.1282051282051282E-3</v>
      </c>
      <c r="AH13" s="147">
        <v>0</v>
      </c>
      <c r="AI13" s="147">
        <v>0</v>
      </c>
      <c r="AJ13" s="147">
        <v>0</v>
      </c>
      <c r="AK13" s="147">
        <v>0</v>
      </c>
      <c r="AL13" s="147">
        <v>1.5384615384615385E-2</v>
      </c>
    </row>
    <row r="14" spans="1:38" x14ac:dyDescent="0.3">
      <c r="A14" s="148"/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R14" s="139">
        <v>9</v>
      </c>
      <c r="S14" s="145"/>
      <c r="T14" s="145"/>
      <c r="U14" s="145"/>
      <c r="V14" s="145">
        <v>2</v>
      </c>
      <c r="W14" s="145"/>
      <c r="X14" s="145"/>
      <c r="Y14" s="145"/>
      <c r="Z14" s="145"/>
      <c r="AA14" s="145">
        <v>2</v>
      </c>
      <c r="AC14" s="141">
        <v>9</v>
      </c>
      <c r="AD14" s="147">
        <v>0</v>
      </c>
      <c r="AE14" s="147">
        <v>0</v>
      </c>
      <c r="AF14" s="147">
        <v>0</v>
      </c>
      <c r="AG14" s="147">
        <v>1.0256410256410256E-2</v>
      </c>
      <c r="AH14" s="147">
        <v>0</v>
      </c>
      <c r="AI14" s="147">
        <v>0</v>
      </c>
      <c r="AJ14" s="147">
        <v>0</v>
      </c>
      <c r="AK14" s="147">
        <v>0</v>
      </c>
      <c r="AL14" s="147">
        <v>1.0256410256410256E-2</v>
      </c>
    </row>
    <row r="15" spans="1:38" x14ac:dyDescent="0.3">
      <c r="A15" s="148"/>
      <c r="B15" s="148"/>
      <c r="C15" s="174" t="s">
        <v>780</v>
      </c>
      <c r="D15" s="174" t="s">
        <v>794</v>
      </c>
      <c r="E15" s="174" t="s">
        <v>781</v>
      </c>
      <c r="F15" s="174" t="s">
        <v>72</v>
      </c>
      <c r="G15" s="148"/>
      <c r="H15" s="148"/>
      <c r="I15" s="149"/>
      <c r="J15" s="150"/>
      <c r="K15" s="151" t="s">
        <v>780</v>
      </c>
      <c r="L15" s="151" t="s">
        <v>794</v>
      </c>
      <c r="M15" s="151" t="s">
        <v>781</v>
      </c>
      <c r="N15" s="151" t="s">
        <v>72</v>
      </c>
      <c r="O15" s="152"/>
      <c r="P15" s="158"/>
      <c r="R15" s="139">
        <v>10</v>
      </c>
      <c r="S15" s="145"/>
      <c r="T15" s="145">
        <v>1</v>
      </c>
      <c r="U15" s="145"/>
      <c r="V15" s="145"/>
      <c r="W15" s="145">
        <v>1</v>
      </c>
      <c r="X15" s="145">
        <v>1</v>
      </c>
      <c r="Y15" s="145"/>
      <c r="Z15" s="145">
        <v>2</v>
      </c>
      <c r="AA15" s="145">
        <v>5</v>
      </c>
      <c r="AC15" s="141">
        <v>10</v>
      </c>
      <c r="AD15" s="147">
        <v>0</v>
      </c>
      <c r="AE15" s="147">
        <v>5.1282051282051282E-3</v>
      </c>
      <c r="AF15" s="147">
        <v>0</v>
      </c>
      <c r="AG15" s="147">
        <v>0</v>
      </c>
      <c r="AH15" s="147">
        <v>5.1282051282051282E-3</v>
      </c>
      <c r="AI15" s="147">
        <v>5.1282051282051282E-3</v>
      </c>
      <c r="AJ15" s="147">
        <v>0</v>
      </c>
      <c r="AK15" s="147">
        <v>1.0256410256410256E-2</v>
      </c>
      <c r="AL15" s="147">
        <v>2.564102564102564E-2</v>
      </c>
    </row>
    <row r="16" spans="1:38" x14ac:dyDescent="0.3">
      <c r="A16" s="148"/>
      <c r="B16" s="171" t="s">
        <v>775</v>
      </c>
      <c r="C16" s="148">
        <v>7</v>
      </c>
      <c r="D16" s="148">
        <v>4</v>
      </c>
      <c r="E16" s="148">
        <v>23</v>
      </c>
      <c r="F16" s="172">
        <f t="shared" ref="F16:F21" si="0">SUM(C16:E16)</f>
        <v>34</v>
      </c>
      <c r="G16" s="148"/>
      <c r="H16" s="148"/>
      <c r="I16" s="153"/>
      <c r="J16" s="154" t="s">
        <v>775</v>
      </c>
      <c r="K16" s="155">
        <f t="shared" ref="K16:N22" si="1">C16/$F16</f>
        <v>0.20588235294117646</v>
      </c>
      <c r="L16" s="155">
        <f t="shared" si="1"/>
        <v>0.11764705882352941</v>
      </c>
      <c r="M16" s="155">
        <f t="shared" si="1"/>
        <v>0.67647058823529416</v>
      </c>
      <c r="N16" s="155">
        <f t="shared" si="1"/>
        <v>1</v>
      </c>
      <c r="O16" s="156"/>
      <c r="P16" s="158"/>
      <c r="R16" s="139">
        <v>11</v>
      </c>
      <c r="S16" s="145">
        <v>1</v>
      </c>
      <c r="T16" s="145"/>
      <c r="U16" s="145"/>
      <c r="V16" s="145"/>
      <c r="W16" s="145"/>
      <c r="X16" s="145"/>
      <c r="Y16" s="145"/>
      <c r="Z16" s="145"/>
      <c r="AA16" s="145">
        <v>1</v>
      </c>
      <c r="AC16" s="141">
        <v>11</v>
      </c>
      <c r="AD16" s="147">
        <v>5.1282051282051282E-3</v>
      </c>
      <c r="AE16" s="147">
        <v>0</v>
      </c>
      <c r="AF16" s="147">
        <v>0</v>
      </c>
      <c r="AG16" s="147">
        <v>0</v>
      </c>
      <c r="AH16" s="147">
        <v>0</v>
      </c>
      <c r="AI16" s="147">
        <v>0</v>
      </c>
      <c r="AJ16" s="147">
        <v>0</v>
      </c>
      <c r="AK16" s="147">
        <v>0</v>
      </c>
      <c r="AL16" s="147">
        <v>5.1282051282051282E-3</v>
      </c>
    </row>
    <row r="17" spans="1:40" x14ac:dyDescent="0.3">
      <c r="A17" s="148"/>
      <c r="B17" s="171" t="s">
        <v>776</v>
      </c>
      <c r="C17" s="148">
        <v>17</v>
      </c>
      <c r="D17" s="148">
        <v>10</v>
      </c>
      <c r="E17" s="148">
        <v>38</v>
      </c>
      <c r="F17" s="172">
        <f t="shared" si="0"/>
        <v>65</v>
      </c>
      <c r="G17" s="148"/>
      <c r="H17" s="148"/>
      <c r="I17" s="153"/>
      <c r="J17" s="154" t="s">
        <v>776</v>
      </c>
      <c r="K17" s="155">
        <f t="shared" si="1"/>
        <v>0.26153846153846155</v>
      </c>
      <c r="L17" s="155">
        <f t="shared" si="1"/>
        <v>0.15384615384615385</v>
      </c>
      <c r="M17" s="155">
        <f t="shared" si="1"/>
        <v>0.58461538461538465</v>
      </c>
      <c r="N17" s="155">
        <f t="shared" si="1"/>
        <v>1</v>
      </c>
      <c r="O17" s="156"/>
      <c r="P17" s="158"/>
      <c r="R17" s="139">
        <v>12</v>
      </c>
      <c r="S17" s="145"/>
      <c r="T17" s="145"/>
      <c r="U17" s="145"/>
      <c r="V17" s="145"/>
      <c r="W17" s="145"/>
      <c r="X17" s="145"/>
      <c r="Y17" s="145"/>
      <c r="Z17" s="145">
        <v>1</v>
      </c>
      <c r="AA17" s="145">
        <v>1</v>
      </c>
      <c r="AC17" s="141">
        <v>12</v>
      </c>
      <c r="AD17" s="147">
        <v>0</v>
      </c>
      <c r="AE17" s="147">
        <v>0</v>
      </c>
      <c r="AF17" s="147">
        <v>0</v>
      </c>
      <c r="AG17" s="147">
        <v>0</v>
      </c>
      <c r="AH17" s="147">
        <v>0</v>
      </c>
      <c r="AI17" s="147">
        <v>0</v>
      </c>
      <c r="AJ17" s="147">
        <v>0</v>
      </c>
      <c r="AK17" s="147">
        <v>5.1282051282051282E-3</v>
      </c>
      <c r="AL17" s="147">
        <v>5.1282051282051282E-3</v>
      </c>
    </row>
    <row r="18" spans="1:40" x14ac:dyDescent="0.3">
      <c r="A18" s="148"/>
      <c r="B18" s="171" t="s">
        <v>779</v>
      </c>
      <c r="C18" s="148">
        <v>10</v>
      </c>
      <c r="D18" s="148">
        <v>4</v>
      </c>
      <c r="E18" s="148">
        <v>11</v>
      </c>
      <c r="F18" s="172">
        <f t="shared" si="0"/>
        <v>25</v>
      </c>
      <c r="G18" s="148"/>
      <c r="H18" s="148"/>
      <c r="I18" s="153"/>
      <c r="J18" s="154" t="s">
        <v>779</v>
      </c>
      <c r="K18" s="157">
        <f t="shared" si="1"/>
        <v>0.4</v>
      </c>
      <c r="L18" s="155">
        <f t="shared" si="1"/>
        <v>0.16</v>
      </c>
      <c r="M18" s="155">
        <f t="shared" si="1"/>
        <v>0.44</v>
      </c>
      <c r="N18" s="155">
        <f t="shared" si="1"/>
        <v>1</v>
      </c>
      <c r="O18" s="156"/>
      <c r="P18" s="158"/>
      <c r="R18" s="139">
        <v>16</v>
      </c>
      <c r="S18" s="145"/>
      <c r="T18" s="145">
        <v>1</v>
      </c>
      <c r="U18" s="145"/>
      <c r="V18" s="145"/>
      <c r="W18" s="145"/>
      <c r="X18" s="145"/>
      <c r="Y18" s="145"/>
      <c r="Z18" s="145"/>
      <c r="AA18" s="145">
        <v>1</v>
      </c>
      <c r="AC18" s="141">
        <v>16</v>
      </c>
      <c r="AD18" s="147">
        <v>0</v>
      </c>
      <c r="AE18" s="147">
        <v>5.1282051282051282E-3</v>
      </c>
      <c r="AF18" s="147">
        <v>0</v>
      </c>
      <c r="AG18" s="147">
        <v>0</v>
      </c>
      <c r="AH18" s="147">
        <v>0</v>
      </c>
      <c r="AI18" s="147">
        <v>0</v>
      </c>
      <c r="AJ18" s="147">
        <v>0</v>
      </c>
      <c r="AK18" s="147">
        <v>0</v>
      </c>
      <c r="AL18" s="147">
        <v>5.1282051282051282E-3</v>
      </c>
    </row>
    <row r="19" spans="1:40" x14ac:dyDescent="0.3">
      <c r="A19" s="148"/>
      <c r="B19" s="171" t="s">
        <v>492</v>
      </c>
      <c r="C19" s="148">
        <v>4</v>
      </c>
      <c r="D19" s="148">
        <v>4</v>
      </c>
      <c r="E19" s="148">
        <v>21</v>
      </c>
      <c r="F19" s="172">
        <f t="shared" si="0"/>
        <v>29</v>
      </c>
      <c r="G19" s="148"/>
      <c r="H19" s="148"/>
      <c r="I19" s="153"/>
      <c r="J19" s="154" t="s">
        <v>492</v>
      </c>
      <c r="K19" s="155">
        <f t="shared" si="1"/>
        <v>0.13793103448275862</v>
      </c>
      <c r="L19" s="155">
        <f t="shared" si="1"/>
        <v>0.13793103448275862</v>
      </c>
      <c r="M19" s="157">
        <f t="shared" si="1"/>
        <v>0.72413793103448276</v>
      </c>
      <c r="N19" s="155">
        <f t="shared" si="1"/>
        <v>1</v>
      </c>
      <c r="O19" s="156"/>
      <c r="P19" s="158"/>
      <c r="R19" s="139" t="s">
        <v>773</v>
      </c>
      <c r="S19" s="145">
        <v>115</v>
      </c>
      <c r="T19" s="145">
        <v>30</v>
      </c>
      <c r="U19" s="145">
        <v>21</v>
      </c>
      <c r="V19" s="145">
        <v>12</v>
      </c>
      <c r="W19" s="145">
        <v>8</v>
      </c>
      <c r="X19" s="145">
        <v>5</v>
      </c>
      <c r="Y19" s="145">
        <v>1</v>
      </c>
      <c r="Z19" s="145">
        <v>3</v>
      </c>
      <c r="AA19" s="145">
        <v>195</v>
      </c>
      <c r="AC19" s="139" t="s">
        <v>773</v>
      </c>
      <c r="AD19" s="147">
        <v>0.58974358974358976</v>
      </c>
      <c r="AE19" s="147">
        <v>0.15384615384615385</v>
      </c>
      <c r="AF19" s="147">
        <v>0.1076923076923077</v>
      </c>
      <c r="AG19" s="147">
        <v>6.1538461538461542E-2</v>
      </c>
      <c r="AH19" s="147">
        <v>4.1025641025641026E-2</v>
      </c>
      <c r="AI19" s="147">
        <v>2.564102564102564E-2</v>
      </c>
      <c r="AJ19" s="147">
        <v>5.1282051282051282E-3</v>
      </c>
      <c r="AK19" s="147">
        <v>1.5384615384615385E-2</v>
      </c>
      <c r="AL19" s="147">
        <v>1</v>
      </c>
    </row>
    <row r="20" spans="1:40" x14ac:dyDescent="0.3">
      <c r="A20" s="148"/>
      <c r="B20" s="171" t="s">
        <v>777</v>
      </c>
      <c r="C20" s="148">
        <v>5</v>
      </c>
      <c r="D20" s="148">
        <v>1</v>
      </c>
      <c r="E20" s="148">
        <v>14</v>
      </c>
      <c r="F20" s="172">
        <f t="shared" si="0"/>
        <v>20</v>
      </c>
      <c r="G20" s="148"/>
      <c r="H20" s="148"/>
      <c r="I20" s="153"/>
      <c r="J20" s="154" t="s">
        <v>777</v>
      </c>
      <c r="K20" s="155">
        <f t="shared" si="1"/>
        <v>0.25</v>
      </c>
      <c r="L20" s="155">
        <f t="shared" si="1"/>
        <v>0.05</v>
      </c>
      <c r="M20" s="157">
        <f t="shared" si="1"/>
        <v>0.7</v>
      </c>
      <c r="N20" s="155">
        <f t="shared" si="1"/>
        <v>1</v>
      </c>
      <c r="O20" s="156"/>
      <c r="P20" s="15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</row>
    <row r="21" spans="1:40" x14ac:dyDescent="0.3">
      <c r="A21" s="148"/>
      <c r="B21" s="171" t="s">
        <v>778</v>
      </c>
      <c r="C21" s="148">
        <v>1</v>
      </c>
      <c r="D21" s="148">
        <v>1</v>
      </c>
      <c r="E21" s="148">
        <v>20</v>
      </c>
      <c r="F21" s="172">
        <f t="shared" si="0"/>
        <v>22</v>
      </c>
      <c r="G21" s="148"/>
      <c r="H21" s="148"/>
      <c r="I21" s="153"/>
      <c r="J21" s="154" t="s">
        <v>778</v>
      </c>
      <c r="K21" s="155">
        <f t="shared" si="1"/>
        <v>4.5454545454545456E-2</v>
      </c>
      <c r="L21" s="155">
        <f t="shared" si="1"/>
        <v>4.5454545454545456E-2</v>
      </c>
      <c r="M21" s="157">
        <f t="shared" si="1"/>
        <v>0.90909090909090906</v>
      </c>
      <c r="N21" s="155">
        <f t="shared" si="1"/>
        <v>1</v>
      </c>
      <c r="O21" s="156"/>
      <c r="P21" s="158"/>
      <c r="AB21" s="148"/>
      <c r="AC21" s="175" t="s">
        <v>811</v>
      </c>
      <c r="AD21" s="175" t="s">
        <v>797</v>
      </c>
      <c r="AE21" s="175"/>
      <c r="AF21" s="175"/>
      <c r="AG21" s="175"/>
      <c r="AH21" s="175"/>
      <c r="AI21" s="175"/>
      <c r="AJ21" s="175"/>
      <c r="AK21" s="175"/>
      <c r="AL21" s="148"/>
      <c r="AM21" s="148"/>
      <c r="AN21" s="148"/>
    </row>
    <row r="22" spans="1:40" ht="39" x14ac:dyDescent="0.3">
      <c r="A22" s="148"/>
      <c r="B22" s="148"/>
      <c r="C22" s="172">
        <f>SUM(C16:C21)</f>
        <v>44</v>
      </c>
      <c r="D22" s="172">
        <f>SUM(D16:D21)</f>
        <v>24</v>
      </c>
      <c r="E22" s="172">
        <f>SUM(E16:E21)</f>
        <v>127</v>
      </c>
      <c r="F22" s="173">
        <f>SUM(F16:F21)</f>
        <v>195</v>
      </c>
      <c r="G22" s="148"/>
      <c r="H22" s="148"/>
      <c r="I22" s="153"/>
      <c r="J22" s="158"/>
      <c r="K22" s="159">
        <f t="shared" si="1"/>
        <v>0.22564102564102564</v>
      </c>
      <c r="L22" s="159">
        <f t="shared" si="1"/>
        <v>0.12307692307692308</v>
      </c>
      <c r="M22" s="159">
        <f t="shared" si="1"/>
        <v>0.6512820512820513</v>
      </c>
      <c r="N22" s="159">
        <f t="shared" si="1"/>
        <v>1</v>
      </c>
      <c r="O22" s="156"/>
      <c r="P22" s="158"/>
      <c r="AB22" s="148"/>
      <c r="AC22" s="176" t="s">
        <v>798</v>
      </c>
      <c r="AD22" s="175">
        <v>0</v>
      </c>
      <c r="AE22" s="175">
        <v>1</v>
      </c>
      <c r="AF22" s="175">
        <v>2</v>
      </c>
      <c r="AG22" s="175">
        <v>3</v>
      </c>
      <c r="AH22" s="175">
        <v>4</v>
      </c>
      <c r="AI22" s="175">
        <v>5</v>
      </c>
      <c r="AJ22" s="175">
        <v>7</v>
      </c>
      <c r="AK22" s="175">
        <v>8</v>
      </c>
      <c r="AL22" s="175" t="s">
        <v>773</v>
      </c>
      <c r="AM22" s="177" t="s">
        <v>805</v>
      </c>
      <c r="AN22" s="148"/>
    </row>
    <row r="23" spans="1:40" x14ac:dyDescent="0.3">
      <c r="A23" s="148"/>
      <c r="B23" s="148"/>
      <c r="C23" s="148"/>
      <c r="D23" s="148"/>
      <c r="E23" s="148"/>
      <c r="F23" s="148"/>
      <c r="G23" s="148"/>
      <c r="H23" s="148"/>
      <c r="I23" s="160"/>
      <c r="J23" s="161"/>
      <c r="K23" s="161"/>
      <c r="L23" s="161"/>
      <c r="M23" s="161"/>
      <c r="N23" s="161"/>
      <c r="O23" s="162"/>
      <c r="P23" s="158"/>
      <c r="AB23" s="148"/>
      <c r="AC23" s="176">
        <v>0</v>
      </c>
      <c r="AD23" s="178">
        <v>0.2</v>
      </c>
      <c r="AE23" s="178">
        <v>0</v>
      </c>
      <c r="AF23" s="178">
        <v>0</v>
      </c>
      <c r="AG23" s="178">
        <v>0</v>
      </c>
      <c r="AH23" s="178">
        <v>0</v>
      </c>
      <c r="AI23" s="178">
        <v>0</v>
      </c>
      <c r="AJ23" s="178">
        <v>0</v>
      </c>
      <c r="AK23" s="178">
        <v>0</v>
      </c>
      <c r="AL23" s="179">
        <v>0.2</v>
      </c>
      <c r="AM23" s="180">
        <f>SUM($AL23:AL$36)</f>
        <v>1.0000000000000002</v>
      </c>
      <c r="AN23" s="148"/>
    </row>
    <row r="24" spans="1:40" x14ac:dyDescent="0.3">
      <c r="H24" s="148"/>
      <c r="I24" s="148"/>
      <c r="J24" s="148" t="s">
        <v>809</v>
      </c>
      <c r="K24" s="148"/>
      <c r="L24" s="148"/>
      <c r="M24" s="148"/>
      <c r="N24" s="148"/>
      <c r="O24" s="148"/>
      <c r="P24" s="148"/>
      <c r="AB24" s="148"/>
      <c r="AC24" s="176">
        <v>1</v>
      </c>
      <c r="AD24" s="178">
        <v>9.2307692307692313E-2</v>
      </c>
      <c r="AE24" s="178">
        <v>4.6153846153846156E-2</v>
      </c>
      <c r="AF24" s="178">
        <v>0</v>
      </c>
      <c r="AG24" s="178">
        <v>0</v>
      </c>
      <c r="AH24" s="178">
        <v>0</v>
      </c>
      <c r="AI24" s="178">
        <v>0</v>
      </c>
      <c r="AJ24" s="178">
        <v>0</v>
      </c>
      <c r="AK24" s="178">
        <v>0</v>
      </c>
      <c r="AL24" s="179">
        <v>0.13846153846153847</v>
      </c>
      <c r="AM24" s="180">
        <f>SUM($AL24:AL$36)</f>
        <v>0.79999999999999993</v>
      </c>
      <c r="AN24" s="148"/>
    </row>
    <row r="25" spans="1:40" x14ac:dyDescent="0.3">
      <c r="H25" s="148"/>
      <c r="I25" s="148"/>
      <c r="J25" s="148" t="s">
        <v>810</v>
      </c>
      <c r="K25" s="148"/>
      <c r="L25" s="148"/>
      <c r="M25" s="148"/>
      <c r="N25" s="148"/>
      <c r="O25" s="148"/>
      <c r="P25" s="148"/>
      <c r="AB25" s="148"/>
      <c r="AC25" s="176">
        <v>2</v>
      </c>
      <c r="AD25" s="178">
        <v>0.1076923076923077</v>
      </c>
      <c r="AE25" s="178">
        <v>4.6153846153846156E-2</v>
      </c>
      <c r="AF25" s="178">
        <v>3.0769230769230771E-2</v>
      </c>
      <c r="AG25" s="178">
        <v>0</v>
      </c>
      <c r="AH25" s="178">
        <v>0</v>
      </c>
      <c r="AI25" s="178">
        <v>0</v>
      </c>
      <c r="AJ25" s="178">
        <v>0</v>
      </c>
      <c r="AK25" s="178">
        <v>0</v>
      </c>
      <c r="AL25" s="179">
        <v>0.18461538461538463</v>
      </c>
      <c r="AM25" s="180">
        <f>SUM($AL25:AL$36)</f>
        <v>0.66153846153846152</v>
      </c>
      <c r="AN25" s="148"/>
    </row>
    <row r="26" spans="1:40" x14ac:dyDescent="0.3">
      <c r="H26" s="148"/>
      <c r="I26" s="148"/>
      <c r="J26" s="148" t="s">
        <v>806</v>
      </c>
      <c r="K26" s="148"/>
      <c r="L26" s="148"/>
      <c r="M26" s="148"/>
      <c r="N26" s="148"/>
      <c r="O26" s="148"/>
      <c r="P26" s="148"/>
      <c r="AB26" s="148"/>
      <c r="AC26" s="176">
        <v>3</v>
      </c>
      <c r="AD26" s="178">
        <v>7.6923076923076927E-2</v>
      </c>
      <c r="AE26" s="178">
        <v>1.5384615384615385E-2</v>
      </c>
      <c r="AF26" s="178">
        <v>3.5897435897435895E-2</v>
      </c>
      <c r="AG26" s="178">
        <v>1.5384615384615385E-2</v>
      </c>
      <c r="AH26" s="178">
        <v>0</v>
      </c>
      <c r="AI26" s="178">
        <v>0</v>
      </c>
      <c r="AJ26" s="178">
        <v>0</v>
      </c>
      <c r="AK26" s="178">
        <v>0</v>
      </c>
      <c r="AL26" s="179">
        <v>0.14358974358974358</v>
      </c>
      <c r="AM26" s="180">
        <f>SUM($AL26:AL$36)</f>
        <v>0.47692307692307695</v>
      </c>
      <c r="AN26" s="148"/>
    </row>
    <row r="27" spans="1:40" x14ac:dyDescent="0.3">
      <c r="H27" s="148"/>
      <c r="I27" s="148"/>
      <c r="J27" s="148" t="s">
        <v>807</v>
      </c>
      <c r="K27" s="148"/>
      <c r="L27" s="148"/>
      <c r="M27" s="148"/>
      <c r="N27" s="148"/>
      <c r="O27" s="148"/>
      <c r="P27" s="148"/>
      <c r="AB27" s="148"/>
      <c r="AC27" s="176">
        <v>4</v>
      </c>
      <c r="AD27" s="178">
        <v>6.1538461538461542E-2</v>
      </c>
      <c r="AE27" s="178">
        <v>1.5384615384615385E-2</v>
      </c>
      <c r="AF27" s="178">
        <v>2.0512820512820513E-2</v>
      </c>
      <c r="AG27" s="178">
        <v>1.5384615384615385E-2</v>
      </c>
      <c r="AH27" s="178">
        <v>2.0512820512820513E-2</v>
      </c>
      <c r="AI27" s="178">
        <v>0</v>
      </c>
      <c r="AJ27" s="178">
        <v>0</v>
      </c>
      <c r="AK27" s="178">
        <v>0</v>
      </c>
      <c r="AL27" s="179">
        <v>0.13333333333333333</v>
      </c>
      <c r="AM27" s="180">
        <f>SUM($AL27:AL$36)</f>
        <v>0.33333333333333331</v>
      </c>
      <c r="AN27" s="148"/>
    </row>
    <row r="28" spans="1:40" x14ac:dyDescent="0.3">
      <c r="B28" s="140" t="s">
        <v>774</v>
      </c>
      <c r="C28" t="s">
        <v>787</v>
      </c>
      <c r="D28" t="s">
        <v>788</v>
      </c>
      <c r="E28" t="s">
        <v>789</v>
      </c>
      <c r="AB28" s="148"/>
      <c r="AC28" s="176">
        <v>5</v>
      </c>
      <c r="AD28" s="178">
        <v>3.0769230769230771E-2</v>
      </c>
      <c r="AE28" s="178">
        <v>5.1282051282051282E-3</v>
      </c>
      <c r="AF28" s="178">
        <v>5.1282051282051282E-3</v>
      </c>
      <c r="AG28" s="178">
        <v>1.0256410256410256E-2</v>
      </c>
      <c r="AH28" s="178">
        <v>5.1282051282051282E-3</v>
      </c>
      <c r="AI28" s="178">
        <v>5.1282051282051282E-3</v>
      </c>
      <c r="AJ28" s="178">
        <v>0</v>
      </c>
      <c r="AK28" s="178">
        <v>0</v>
      </c>
      <c r="AL28" s="179">
        <v>6.1538461538461542E-2</v>
      </c>
      <c r="AM28" s="180">
        <f>SUM($AL28:AL$36)</f>
        <v>0.2</v>
      </c>
      <c r="AN28" s="148"/>
    </row>
    <row r="29" spans="1:40" x14ac:dyDescent="0.3">
      <c r="B29" s="139" t="s">
        <v>65</v>
      </c>
      <c r="C29" s="142">
        <v>6.4536947402387866E-4</v>
      </c>
      <c r="D29" s="142">
        <v>5.7177215169976391E-2</v>
      </c>
      <c r="E29" s="142">
        <v>0.52631578947368418</v>
      </c>
      <c r="AB29" s="148"/>
      <c r="AC29" s="176">
        <v>6</v>
      </c>
      <c r="AD29" s="178">
        <v>1.5384615384615385E-2</v>
      </c>
      <c r="AE29" s="178">
        <v>0</v>
      </c>
      <c r="AF29" s="178">
        <v>1.0256410256410256E-2</v>
      </c>
      <c r="AG29" s="178">
        <v>0</v>
      </c>
      <c r="AH29" s="178">
        <v>5.1282051282051282E-3</v>
      </c>
      <c r="AI29" s="178">
        <v>1.0256410256410256E-2</v>
      </c>
      <c r="AJ29" s="178">
        <v>5.1282051282051282E-3</v>
      </c>
      <c r="AK29" s="178">
        <v>0</v>
      </c>
      <c r="AL29" s="179">
        <v>4.6153846153846156E-2</v>
      </c>
      <c r="AM29" s="180">
        <f>SUM($AL29:AL$36)</f>
        <v>0.1384615384615385</v>
      </c>
      <c r="AN29" s="148"/>
    </row>
    <row r="30" spans="1:40" x14ac:dyDescent="0.3">
      <c r="B30" s="139" t="s">
        <v>176</v>
      </c>
      <c r="C30" s="142">
        <v>3.6239762267159525E-4</v>
      </c>
      <c r="D30" s="142">
        <v>5.2137361755679741E-2</v>
      </c>
      <c r="E30" s="142">
        <v>0.44444444444444442</v>
      </c>
      <c r="AB30" s="148"/>
      <c r="AC30" s="176">
        <v>7</v>
      </c>
      <c r="AD30" s="178">
        <v>0</v>
      </c>
      <c r="AE30" s="178">
        <v>1.0256410256410256E-2</v>
      </c>
      <c r="AF30" s="178">
        <v>0</v>
      </c>
      <c r="AG30" s="178">
        <v>5.1282051282051282E-3</v>
      </c>
      <c r="AH30" s="178">
        <v>5.1282051282051282E-3</v>
      </c>
      <c r="AI30" s="178">
        <v>5.1282051282051282E-3</v>
      </c>
      <c r="AJ30" s="178">
        <v>0</v>
      </c>
      <c r="AK30" s="178">
        <v>0</v>
      </c>
      <c r="AL30" s="179">
        <v>2.564102564102564E-2</v>
      </c>
      <c r="AM30" s="180">
        <f>SUM($AL30:AL$36)</f>
        <v>9.2307692307692299E-2</v>
      </c>
      <c r="AN30" s="148"/>
    </row>
    <row r="31" spans="1:40" x14ac:dyDescent="0.3">
      <c r="B31" s="139" t="s">
        <v>388</v>
      </c>
      <c r="C31" s="142">
        <v>2.8511689792815053E-4</v>
      </c>
      <c r="D31" s="142">
        <v>4.3242562367300785E-2</v>
      </c>
      <c r="E31" s="142">
        <v>0.14634146341463414</v>
      </c>
      <c r="AB31" s="148"/>
      <c r="AC31" s="176">
        <v>8</v>
      </c>
      <c r="AD31" s="178">
        <v>0</v>
      </c>
      <c r="AE31" s="178">
        <v>5.1282051282051282E-3</v>
      </c>
      <c r="AF31" s="178">
        <v>5.1282051282051282E-3</v>
      </c>
      <c r="AG31" s="178">
        <v>5.1282051282051282E-3</v>
      </c>
      <c r="AH31" s="178">
        <v>0</v>
      </c>
      <c r="AI31" s="178">
        <v>0</v>
      </c>
      <c r="AJ31" s="178">
        <v>0</v>
      </c>
      <c r="AK31" s="178">
        <v>0</v>
      </c>
      <c r="AL31" s="179">
        <v>1.5384615384615385E-2</v>
      </c>
      <c r="AM31" s="180">
        <f>SUM($AL31:AL$36)</f>
        <v>6.6666666666666666E-2</v>
      </c>
      <c r="AN31" s="148"/>
    </row>
    <row r="32" spans="1:40" x14ac:dyDescent="0.3">
      <c r="B32" s="139" t="s">
        <v>468</v>
      </c>
      <c r="C32" s="142">
        <v>3.6140224069389228E-3</v>
      </c>
      <c r="D32" s="142">
        <v>4.8102947631429409E-2</v>
      </c>
      <c r="E32" s="142">
        <v>0.1875</v>
      </c>
      <c r="AB32" s="148"/>
      <c r="AC32" s="176">
        <v>9</v>
      </c>
      <c r="AD32" s="178">
        <v>0</v>
      </c>
      <c r="AE32" s="178">
        <v>0</v>
      </c>
      <c r="AF32" s="178">
        <v>0</v>
      </c>
      <c r="AG32" s="178">
        <v>1.0256410256410256E-2</v>
      </c>
      <c r="AH32" s="178">
        <v>0</v>
      </c>
      <c r="AI32" s="178">
        <v>0</v>
      </c>
      <c r="AJ32" s="178">
        <v>0</v>
      </c>
      <c r="AK32" s="178">
        <v>0</v>
      </c>
      <c r="AL32" s="179">
        <v>1.0256410256410256E-2</v>
      </c>
      <c r="AM32" s="180">
        <f>SUM($AL32:AL$36)</f>
        <v>5.1282051282051287E-2</v>
      </c>
      <c r="AN32" s="148"/>
    </row>
    <row r="33" spans="2:40" x14ac:dyDescent="0.3">
      <c r="B33" s="139" t="s">
        <v>573</v>
      </c>
      <c r="C33" s="142">
        <v>4.2143287176399759E-3</v>
      </c>
      <c r="D33" s="142">
        <v>6.3039835263202837E-2</v>
      </c>
      <c r="E33" s="142">
        <v>0.27906976744186046</v>
      </c>
      <c r="AB33" s="148"/>
      <c r="AC33" s="176">
        <v>10</v>
      </c>
      <c r="AD33" s="178">
        <v>0</v>
      </c>
      <c r="AE33" s="178">
        <v>5.1282051282051282E-3</v>
      </c>
      <c r="AF33" s="178">
        <v>0</v>
      </c>
      <c r="AG33" s="178">
        <v>0</v>
      </c>
      <c r="AH33" s="178">
        <v>5.1282051282051282E-3</v>
      </c>
      <c r="AI33" s="178">
        <v>5.1282051282051282E-3</v>
      </c>
      <c r="AJ33" s="178">
        <v>0</v>
      </c>
      <c r="AK33" s="178">
        <v>1.0256410256410256E-2</v>
      </c>
      <c r="AL33" s="179">
        <v>2.564102564102564E-2</v>
      </c>
      <c r="AM33" s="180">
        <f>SUM($AL33:AL$36)</f>
        <v>4.1025641025641026E-2</v>
      </c>
      <c r="AN33" s="148"/>
    </row>
    <row r="34" spans="2:40" x14ac:dyDescent="0.3">
      <c r="B34" s="139" t="s">
        <v>638</v>
      </c>
      <c r="C34" s="142">
        <v>2.0827134781315083E-3</v>
      </c>
      <c r="D34" s="142">
        <v>5.580309973668595E-2</v>
      </c>
      <c r="E34" s="142">
        <v>0.189873417721519</v>
      </c>
      <c r="AB34" s="148"/>
      <c r="AC34" s="176">
        <v>11</v>
      </c>
      <c r="AD34" s="178">
        <v>5.1282051282051282E-3</v>
      </c>
      <c r="AE34" s="178">
        <v>0</v>
      </c>
      <c r="AF34" s="178">
        <v>0</v>
      </c>
      <c r="AG34" s="178">
        <v>0</v>
      </c>
      <c r="AH34" s="178">
        <v>0</v>
      </c>
      <c r="AI34" s="178">
        <v>0</v>
      </c>
      <c r="AJ34" s="178">
        <v>0</v>
      </c>
      <c r="AK34" s="178">
        <v>0</v>
      </c>
      <c r="AL34" s="179">
        <v>5.1282051282051282E-3</v>
      </c>
      <c r="AM34" s="180">
        <f>SUM($AL34:AL$36)</f>
        <v>1.5384615384615385E-2</v>
      </c>
      <c r="AN34" s="148"/>
    </row>
    <row r="35" spans="2:40" x14ac:dyDescent="0.3">
      <c r="B35" s="139" t="s">
        <v>773</v>
      </c>
      <c r="C35" s="142">
        <v>2.8511689792815053E-4</v>
      </c>
      <c r="D35" s="142">
        <v>5.2807529589043604E-2</v>
      </c>
      <c r="E35" s="142">
        <v>0.52631578947368418</v>
      </c>
      <c r="AB35" s="148"/>
      <c r="AC35" s="176">
        <v>12</v>
      </c>
      <c r="AD35" s="178">
        <v>0</v>
      </c>
      <c r="AE35" s="178">
        <v>0</v>
      </c>
      <c r="AF35" s="178">
        <v>0</v>
      </c>
      <c r="AG35" s="178">
        <v>0</v>
      </c>
      <c r="AH35" s="178">
        <v>0</v>
      </c>
      <c r="AI35" s="178">
        <v>0</v>
      </c>
      <c r="AJ35" s="178">
        <v>0</v>
      </c>
      <c r="AK35" s="178">
        <v>5.1282051282051282E-3</v>
      </c>
      <c r="AL35" s="179">
        <v>5.1282051282051282E-3</v>
      </c>
      <c r="AM35" s="180">
        <f>SUM($AL35:AL$36)</f>
        <v>1.0256410256410256E-2</v>
      </c>
      <c r="AN35" s="148"/>
    </row>
    <row r="36" spans="2:40" x14ac:dyDescent="0.3">
      <c r="AB36" s="148"/>
      <c r="AC36" s="176">
        <v>16</v>
      </c>
      <c r="AD36" s="178">
        <v>0</v>
      </c>
      <c r="AE36" s="178">
        <v>5.1282051282051282E-3</v>
      </c>
      <c r="AF36" s="178">
        <v>0</v>
      </c>
      <c r="AG36" s="178">
        <v>0</v>
      </c>
      <c r="AH36" s="178">
        <v>0</v>
      </c>
      <c r="AI36" s="178">
        <v>0</v>
      </c>
      <c r="AJ36" s="178">
        <v>0</v>
      </c>
      <c r="AK36" s="178">
        <v>0</v>
      </c>
      <c r="AL36" s="179">
        <v>5.1282051282051282E-3</v>
      </c>
      <c r="AM36" s="180">
        <f>SUM($AL$36:AL36)</f>
        <v>5.1282051282051282E-3</v>
      </c>
      <c r="AN36" s="148"/>
    </row>
    <row r="37" spans="2:40" x14ac:dyDescent="0.3">
      <c r="AB37" s="148"/>
      <c r="AC37" s="181" t="s">
        <v>773</v>
      </c>
      <c r="AD37" s="179">
        <v>0.58974358974358976</v>
      </c>
      <c r="AE37" s="179">
        <v>0.15384615384615385</v>
      </c>
      <c r="AF37" s="179">
        <v>0.1076923076923077</v>
      </c>
      <c r="AG37" s="179">
        <v>6.1538461538461542E-2</v>
      </c>
      <c r="AH37" s="179">
        <v>4.1025641025641026E-2</v>
      </c>
      <c r="AI37" s="179">
        <v>2.564102564102564E-2</v>
      </c>
      <c r="AJ37" s="179">
        <v>5.1282051282051282E-3</v>
      </c>
      <c r="AK37" s="179">
        <v>1.5384615384615385E-2</v>
      </c>
      <c r="AL37" s="179">
        <v>1</v>
      </c>
      <c r="AM37" s="148"/>
      <c r="AN37" s="148"/>
    </row>
    <row r="38" spans="2:40" x14ac:dyDescent="0.3">
      <c r="AB38" s="148"/>
      <c r="AC38" s="182" t="s">
        <v>804</v>
      </c>
      <c r="AD38" s="183">
        <f>SUM($AD$37:AD37)</f>
        <v>0.58974358974358976</v>
      </c>
      <c r="AE38" s="183">
        <f>SUM($AD$37:AE37)</f>
        <v>0.74358974358974361</v>
      </c>
      <c r="AF38" s="183">
        <f>SUM($AD$37:AF37)</f>
        <v>0.85128205128205137</v>
      </c>
      <c r="AG38" s="183">
        <f>SUM($AD$37:AG37)</f>
        <v>0.91282051282051291</v>
      </c>
      <c r="AH38" s="183">
        <f>SUM($AD$37:AH37)</f>
        <v>0.9538461538461539</v>
      </c>
      <c r="AI38" s="183">
        <f>SUM($AD$37:AI37)</f>
        <v>0.97948717948717956</v>
      </c>
      <c r="AJ38" s="183">
        <f>SUM($AD$37:AJ37)</f>
        <v>0.98461538461538467</v>
      </c>
      <c r="AK38" s="183">
        <f>SUM($AD$37:AK37)</f>
        <v>1</v>
      </c>
      <c r="AL38" s="178"/>
      <c r="AM38" s="148"/>
      <c r="AN38" s="148"/>
    </row>
  </sheetData>
  <conditionalFormatting sqref="AD23:AK36">
    <cfRule type="cellIs" dxfId="0" priority="1" operator="lessThan">
      <formula>0.5%</formula>
    </cfRule>
  </conditionalFormatting>
  <pageMargins left="0.70866141732283472" right="0.70866141732283472" top="0.74803149606299213" bottom="0.74803149606299213" header="0.31496062992125984" footer="0.31496062992125984"/>
  <pageSetup paperSize="9" scale="92" orientation="landscape" r:id="rId5"/>
  <headerFooter>
    <oddHeader>&amp;L&amp;Z&amp;F</oddHeader>
    <oddFooter>&amp;R&amp;D::&amp;T</oddFooter>
  </headerFooter>
  <colBreaks count="1" manualBreakCount="1">
    <brk id="16" max="1048575" man="1"/>
  </colBreaks>
  <ignoredErrors>
    <ignoredError sqref="AE38:AK38" formulaRange="1"/>
  </ignoredError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29D15-7505-4339-BA2D-5C0FBFEE2719}">
  <dimension ref="A1"/>
  <sheetViews>
    <sheetView view="pageBreakPreview" zoomScaleNormal="100" zoomScaleSheetLayoutView="100" workbookViewId="0">
      <selection activeCell="T4" sqref="T4"/>
    </sheetView>
  </sheetViews>
  <sheetFormatPr defaultRowHeight="13" x14ac:dyDescent="0.3"/>
  <sheetData/>
  <pageMargins left="0.70866141732283472" right="0.70866141732283472" top="0.74803149606299213" bottom="0.74803149606299213" header="0.31496062992125984" footer="0.31496062992125984"/>
  <pageSetup paperSize="9" scale="95" orientation="portrait" r:id="rId1"/>
  <headerFooter>
    <oddHeader>&amp;L&amp;Z&amp;F</oddHeader>
    <oddFooter>&amp;R&amp;T::&amp;D</oddFooter>
  </headerFooter>
  <rowBreaks count="1" manualBreakCount="1">
    <brk id="56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pivots</vt:lpstr>
      <vt:lpstr>Charts</vt:lpstr>
      <vt:lpstr>data!Print_Area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pvassil</dc:creator>
  <cp:lastModifiedBy>Panos Vassiliadis</cp:lastModifiedBy>
  <cp:lastPrinted>2021-01-17T18:04:28Z</cp:lastPrinted>
  <dcterms:created xsi:type="dcterms:W3CDTF">2020-04-07T14:20:40Z</dcterms:created>
  <dcterms:modified xsi:type="dcterms:W3CDTF">2021-01-17T19:35:16Z</dcterms:modified>
</cp:coreProperties>
</file>