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tkal\Desktop\IsValues_TRUTH\"/>
    </mc:Choice>
  </mc:AlternateContent>
  <xr:revisionPtr revIDLastSave="0" documentId="13_ncr:1_{545886C2-118A-4CA9-B88C-B984BE4BCB12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L23" i="1"/>
  <c r="K23" i="1"/>
  <c r="I23" i="1"/>
  <c r="H23" i="1"/>
  <c r="G23" i="1"/>
  <c r="F23" i="1"/>
  <c r="E23" i="1"/>
  <c r="D23" i="1"/>
  <c r="C23" i="1"/>
  <c r="B23" i="1"/>
  <c r="A23" i="1"/>
  <c r="E18" i="1"/>
  <c r="D18" i="1"/>
  <c r="C18" i="1"/>
  <c r="B1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3" i="1"/>
  <c r="D6" i="1"/>
  <c r="D8" i="1"/>
  <c r="D9" i="1"/>
  <c r="D10" i="1"/>
  <c r="D11" i="1"/>
  <c r="D14" i="1"/>
  <c r="D16" i="1"/>
  <c r="D17" i="1"/>
  <c r="C3" i="1"/>
  <c r="C4" i="1"/>
  <c r="D4" i="1" s="1"/>
  <c r="C5" i="1"/>
  <c r="D5" i="1" s="1"/>
  <c r="C6" i="1"/>
  <c r="C7" i="1"/>
  <c r="D7" i="1" s="1"/>
  <c r="C8" i="1"/>
  <c r="C9" i="1"/>
  <c r="C10" i="1"/>
  <c r="C11" i="1"/>
  <c r="C12" i="1"/>
  <c r="D12" i="1" s="1"/>
  <c r="C13" i="1"/>
  <c r="D13" i="1" s="1"/>
  <c r="C14" i="1"/>
  <c r="C15" i="1"/>
  <c r="D15" i="1" s="1"/>
  <c r="C16" i="1"/>
  <c r="C17" i="1"/>
  <c r="E2" i="1"/>
  <c r="C2" i="1"/>
  <c r="D2" i="1" s="1"/>
</calcChain>
</file>

<file path=xl/sharedStrings.xml><?xml version="1.0" encoding="utf-8"?>
<sst xmlns="http://schemas.openxmlformats.org/spreadsheetml/2006/main" count="18" uniqueCount="18">
  <si>
    <t>TotalAttrActivity</t>
  </si>
  <si>
    <t>isReed</t>
  </si>
  <si>
    <t>isTurf</t>
  </si>
  <si>
    <t>isActive</t>
  </si>
  <si>
    <t>Count/Total</t>
  </si>
  <si>
    <t>ReedsPostV0</t>
  </si>
  <si>
    <t>ReedRatioAComm</t>
  </si>
  <si>
    <t>ReedRatioTComm</t>
  </si>
  <si>
    <t>ActivityDueToReeds</t>
  </si>
  <si>
    <t>ActivityDueToReedsPostV0</t>
  </si>
  <si>
    <t>TurfsPostV0</t>
  </si>
  <si>
    <t>TurfRatioAComm</t>
  </si>
  <si>
    <t>TurfRatioTComm</t>
  </si>
  <si>
    <t>ActivityDueToTurf</t>
  </si>
  <si>
    <t>ActivityDueToTurfPostV0</t>
  </si>
  <si>
    <t>ActiveCommitRatePerMonth</t>
  </si>
  <si>
    <t>CommitRatePerMonth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</si>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</sst>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M24" sqref="M24"/>
    </sheetView>
  </sheetViews>
  <sheetFormatPr defaultRowHeight="15" x14ac:dyDescent="0.25"/>
  <cols>
    <col min="1" max="1" width="17.7109375" customWidth="1"/>
    <col min="2" max="2" width="21" customWidth="1"/>
    <col min="3" max="3" width="26.42578125" customWidth="1"/>
    <col min="4" max="4" width="31.85546875" customWidth="1"/>
    <col min="5" max="5" width="31" customWidth="1"/>
    <col min="6" max="6" width="30.5703125" customWidth="1"/>
    <col min="7" max="7" width="31" customWidth="1"/>
    <col min="8" max="8" width="36.5703125" customWidth="1"/>
    <col min="9" max="9" width="30" customWidth="1"/>
    <col min="10" max="10" width="33" customWidth="1"/>
    <col min="11" max="11" width="27" customWidth="1"/>
    <col min="12" max="12" width="37.42578125" customWidth="1"/>
    <col min="13" max="13" width="36.5703125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115</v>
      </c>
      <c r="C2">
        <f>IF(B2&gt;=15, 1, 0)</f>
        <v>1</v>
      </c>
      <c r="D2">
        <f>IF( (AND(B2&gt;0,C2=0)), 1, 0)</f>
        <v>0</v>
      </c>
      <c r="E2">
        <f>IF(B2&gt;0, 1, 0)</f>
        <v>1</v>
      </c>
    </row>
    <row r="3" spans="2:5" x14ac:dyDescent="0.25">
      <c r="B3">
        <v>42</v>
      </c>
      <c r="C3">
        <f t="shared" ref="C3:C17" si="0">IF(B3&gt;=15, 1, 0)</f>
        <v>1</v>
      </c>
      <c r="D3">
        <f t="shared" ref="D3:D17" si="1">IF( (AND(B3&gt;0,C3=0)), 1, 0)</f>
        <v>0</v>
      </c>
      <c r="E3">
        <f t="shared" ref="E3:E17" si="2">IF(B3&gt;0, 1, 0)</f>
        <v>1</v>
      </c>
    </row>
    <row r="4" spans="2:5" x14ac:dyDescent="0.25">
      <c r="B4">
        <v>0</v>
      </c>
      <c r="C4">
        <f t="shared" si="0"/>
        <v>0</v>
      </c>
      <c r="D4">
        <f t="shared" si="1"/>
        <v>0</v>
      </c>
      <c r="E4">
        <f t="shared" si="2"/>
        <v>0</v>
      </c>
    </row>
    <row r="5" spans="2:5" x14ac:dyDescent="0.25">
      <c r="B5">
        <v>2</v>
      </c>
      <c r="C5">
        <f t="shared" si="0"/>
        <v>0</v>
      </c>
      <c r="D5">
        <f t="shared" si="1"/>
        <v>1</v>
      </c>
      <c r="E5">
        <f t="shared" si="2"/>
        <v>1</v>
      </c>
    </row>
    <row r="6" spans="2:5" x14ac:dyDescent="0.25">
      <c r="B6">
        <v>0</v>
      </c>
      <c r="C6">
        <f t="shared" si="0"/>
        <v>0</v>
      </c>
      <c r="D6">
        <f t="shared" si="1"/>
        <v>0</v>
      </c>
      <c r="E6">
        <f t="shared" si="2"/>
        <v>0</v>
      </c>
    </row>
    <row r="7" spans="2:5" x14ac:dyDescent="0.25">
      <c r="B7">
        <v>94</v>
      </c>
      <c r="C7">
        <f t="shared" si="0"/>
        <v>1</v>
      </c>
      <c r="D7">
        <f t="shared" si="1"/>
        <v>0</v>
      </c>
      <c r="E7">
        <f t="shared" si="2"/>
        <v>1</v>
      </c>
    </row>
    <row r="8" spans="2:5" x14ac:dyDescent="0.25">
      <c r="B8">
        <v>18</v>
      </c>
      <c r="C8">
        <f t="shared" si="0"/>
        <v>1</v>
      </c>
      <c r="D8">
        <f t="shared" si="1"/>
        <v>0</v>
      </c>
      <c r="E8">
        <f t="shared" si="2"/>
        <v>1</v>
      </c>
    </row>
    <row r="9" spans="2:5" x14ac:dyDescent="0.25">
      <c r="B9"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2:5" x14ac:dyDescent="0.25">
      <c r="B10">
        <v>3</v>
      </c>
      <c r="C10">
        <f t="shared" si="0"/>
        <v>0</v>
      </c>
      <c r="D10">
        <f t="shared" si="1"/>
        <v>1</v>
      </c>
      <c r="E10">
        <f t="shared" si="2"/>
        <v>1</v>
      </c>
    </row>
    <row r="11" spans="2:5" x14ac:dyDescent="0.25">
      <c r="B11">
        <v>4</v>
      </c>
      <c r="C11">
        <f t="shared" si="0"/>
        <v>0</v>
      </c>
      <c r="D11">
        <f t="shared" si="1"/>
        <v>1</v>
      </c>
      <c r="E11">
        <f t="shared" si="2"/>
        <v>1</v>
      </c>
    </row>
    <row r="12" spans="2:5" x14ac:dyDescent="0.25">
      <c r="B12">
        <v>1</v>
      </c>
      <c r="C12">
        <f t="shared" si="0"/>
        <v>0</v>
      </c>
      <c r="D12">
        <f t="shared" si="1"/>
        <v>1</v>
      </c>
      <c r="E12">
        <f t="shared" si="2"/>
        <v>1</v>
      </c>
    </row>
    <row r="13" spans="2:5" x14ac:dyDescent="0.25">
      <c r="B13">
        <v>3</v>
      </c>
      <c r="C13">
        <f t="shared" si="0"/>
        <v>0</v>
      </c>
      <c r="D13">
        <f t="shared" si="1"/>
        <v>1</v>
      </c>
      <c r="E13">
        <f t="shared" si="2"/>
        <v>1</v>
      </c>
    </row>
    <row r="14" spans="2:5" x14ac:dyDescent="0.25">
      <c r="B14">
        <v>2</v>
      </c>
      <c r="C14">
        <f t="shared" si="0"/>
        <v>0</v>
      </c>
      <c r="D14">
        <f t="shared" si="1"/>
        <v>1</v>
      </c>
      <c r="E14">
        <f t="shared" si="2"/>
        <v>1</v>
      </c>
    </row>
    <row r="15" spans="2:5" x14ac:dyDescent="0.25">
      <c r="B15">
        <v>1</v>
      </c>
      <c r="C15">
        <f t="shared" si="0"/>
        <v>0</v>
      </c>
      <c r="D15">
        <f t="shared" si="1"/>
        <v>1</v>
      </c>
      <c r="E15">
        <f t="shared" si="2"/>
        <v>1</v>
      </c>
    </row>
    <row r="16" spans="2:5" x14ac:dyDescent="0.25">
      <c r="B16">
        <v>2</v>
      </c>
      <c r="C16">
        <f t="shared" si="0"/>
        <v>0</v>
      </c>
      <c r="D16">
        <f t="shared" si="1"/>
        <v>1</v>
      </c>
      <c r="E16">
        <f t="shared" si="2"/>
        <v>1</v>
      </c>
    </row>
    <row r="17" spans="1:13" x14ac:dyDescent="0.25">
      <c r="B17">
        <v>2</v>
      </c>
      <c r="C17">
        <f t="shared" si="0"/>
        <v>0</v>
      </c>
      <c r="D17">
        <f t="shared" si="1"/>
        <v>1</v>
      </c>
      <c r="E17">
        <f t="shared" si="2"/>
        <v>1</v>
      </c>
    </row>
    <row r="18" spans="1:13" x14ac:dyDescent="0.25">
      <c r="A18" s="1" t="s">
        <v>4</v>
      </c>
      <c r="B18" s="1">
        <f>COUNT(B2:B17)</f>
        <v>16</v>
      </c>
      <c r="C18" s="1">
        <f>SUM(C2:C17)</f>
        <v>4</v>
      </c>
      <c r="D18" s="1">
        <f>SUM(D2:D17)</f>
        <v>9</v>
      </c>
      <c r="E18" s="1">
        <f>SUM(E2:E17)</f>
        <v>13</v>
      </c>
    </row>
    <row r="22" spans="1:13" x14ac:dyDescent="0.25">
      <c r="A22" s="2" t="s">
        <v>5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  <c r="G22" s="2" t="s">
        <v>11</v>
      </c>
      <c r="H22" s="2" t="s">
        <v>12</v>
      </c>
      <c r="I22" s="2" t="s">
        <v>13</v>
      </c>
      <c r="J22" s="2" t="s">
        <v>14</v>
      </c>
      <c r="K22" s="2" t="s">
        <v>15</v>
      </c>
      <c r="L22" s="2" t="s">
        <v>16</v>
      </c>
      <c r="M22" s="2" t="s">
        <v>17</v>
      </c>
    </row>
    <row r="23" spans="1:13" x14ac:dyDescent="0.25">
      <c r="A23" s="3">
        <f>SUM(C3:C17)</f>
        <v>3</v>
      </c>
      <c r="B23" s="3">
        <f>ROUND(C18/E18, 2)</f>
        <v>0.31</v>
      </c>
      <c r="C23" s="3">
        <f>ROUND(C18/B18, 2)</f>
        <v>0.25</v>
      </c>
      <c r="D23" s="3">
        <f>SUM(B3,B7,B8,B2)</f>
        <v>269</v>
      </c>
      <c r="E23" s="3">
        <f>SUM(B3,B7,B8)</f>
        <v>154</v>
      </c>
      <c r="F23" s="3">
        <f>SUM(D3:D17)</f>
        <v>9</v>
      </c>
      <c r="G23" s="3">
        <f>ROUND(D18/E18, 2)</f>
        <v>0.69</v>
      </c>
      <c r="H23" s="3">
        <f>ROUND(D18/B18, 2)</f>
        <v>0.56000000000000005</v>
      </c>
      <c r="I23" s="3">
        <f>SUM(B4:B6,B9:B17)</f>
        <v>20</v>
      </c>
      <c r="J23" s="3">
        <v>20</v>
      </c>
      <c r="K23" s="3">
        <f>ROUND(E18/11, 2)</f>
        <v>1.18</v>
      </c>
      <c r="L23" s="3">
        <f>ROUND(B18/11, 2)</f>
        <v>1.45</v>
      </c>
      <c r="M23" s="3">
        <f>ROUND(E18/B18, 2)</f>
        <v>0.81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2015-06-05T18:19:34Z</dcterms:created>
  <dcterms:modified xsi:type="dcterms:W3CDTF">2021-01-31T20:50:51Z</dcterms:modified>
</cp:coreProperties>
</file>