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86E8DE6B-1852-458F-BE31-4EB61A3DC8E3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I19" i="1"/>
  <c r="H19" i="1"/>
  <c r="G19" i="1"/>
  <c r="F19" i="1"/>
  <c r="D19" i="1"/>
  <c r="C19" i="1"/>
  <c r="B19" i="1"/>
  <c r="A19" i="1"/>
  <c r="D15" i="1"/>
  <c r="E15" i="1"/>
  <c r="C15" i="1"/>
  <c r="B15" i="1"/>
  <c r="E3" i="1" l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E2" i="1"/>
  <c r="C2" i="1"/>
  <c r="D2" i="1" s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<sst xmlns="http://schemas.openxmlformats.org/spreadsheetml/2006/main" count="18" uniqueCount="18">
  <si>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</si>
  <si>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</si>
  <si>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</si>
  <si>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</si>
  <si>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</si>
  <si>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ReedsPostV0</t>
  </si>
  <si>
    <t>ReedRatioAComm</t>
  </si>
  <si>
    <t>ReedRatioTComm</t>
  </si>
  <si>
    <t>ActivityDueToReeds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</si>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</sst>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4" workbookViewId="0">
      <selection activeCell="M20" sqref="M20"/>
    </sheetView>
  </sheetViews>
  <sheetFormatPr defaultRowHeight="15" x14ac:dyDescent="0.25"/>
  <cols>
    <col min="1" max="1" width="17.85546875" customWidth="1"/>
    <col min="2" max="2" width="29.140625" customWidth="1"/>
    <col min="3" max="3" width="24" customWidth="1"/>
    <col min="4" max="4" width="31" customWidth="1"/>
    <col min="5" max="5" width="29" customWidth="1"/>
    <col min="6" max="6" width="25.140625" customWidth="1"/>
    <col min="7" max="7" width="25" customWidth="1"/>
    <col min="8" max="9" width="27.28515625" customWidth="1"/>
    <col min="10" max="10" width="38.85546875" customWidth="1"/>
    <col min="11" max="11" width="31.28515625" customWidth="1"/>
    <col min="12" max="12" width="24.140625" customWidth="1"/>
    <col min="13" max="13" width="32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26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1:5" x14ac:dyDescent="0.25">
      <c r="B3">
        <v>1</v>
      </c>
      <c r="C3">
        <f t="shared" ref="C3:C14" si="0">IF(B3&gt;=15, 1, 0)</f>
        <v>0</v>
      </c>
      <c r="D3">
        <f t="shared" ref="D3:D14" si="1">IF( (AND(B3&gt;0,C3=0)), 1, 0)</f>
        <v>1</v>
      </c>
      <c r="E3">
        <f t="shared" ref="E3:E14" si="2">IF(B3&gt;0, 1, 0)</f>
        <v>1</v>
      </c>
    </row>
    <row r="4" spans="1:5" x14ac:dyDescent="0.25">
      <c r="B4">
        <v>1</v>
      </c>
      <c r="C4">
        <f t="shared" si="0"/>
        <v>0</v>
      </c>
      <c r="D4">
        <f t="shared" si="1"/>
        <v>1</v>
      </c>
      <c r="E4">
        <f t="shared" si="2"/>
        <v>1</v>
      </c>
    </row>
    <row r="5" spans="1:5" x14ac:dyDescent="0.25"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 x14ac:dyDescent="0.25">
      <c r="B6">
        <v>6</v>
      </c>
      <c r="C6">
        <f t="shared" si="0"/>
        <v>0</v>
      </c>
      <c r="D6">
        <f t="shared" si="1"/>
        <v>1</v>
      </c>
      <c r="E6">
        <f t="shared" si="2"/>
        <v>1</v>
      </c>
    </row>
    <row r="7" spans="1:5" x14ac:dyDescent="0.25">
      <c r="B7">
        <v>9</v>
      </c>
      <c r="C7">
        <f t="shared" si="0"/>
        <v>0</v>
      </c>
      <c r="D7">
        <f t="shared" si="1"/>
        <v>1</v>
      </c>
      <c r="E7">
        <f t="shared" si="2"/>
        <v>1</v>
      </c>
    </row>
    <row r="8" spans="1:5" x14ac:dyDescent="0.25"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B9">
        <v>1</v>
      </c>
      <c r="C9">
        <f t="shared" si="0"/>
        <v>0</v>
      </c>
      <c r="D9">
        <f t="shared" si="1"/>
        <v>1</v>
      </c>
      <c r="E9">
        <f t="shared" si="2"/>
        <v>1</v>
      </c>
    </row>
    <row r="10" spans="1:5" x14ac:dyDescent="0.25">
      <c r="B10">
        <v>2</v>
      </c>
      <c r="C10">
        <f t="shared" si="0"/>
        <v>0</v>
      </c>
      <c r="D10">
        <f t="shared" si="1"/>
        <v>1</v>
      </c>
      <c r="E10">
        <f t="shared" si="2"/>
        <v>1</v>
      </c>
    </row>
    <row r="11" spans="1:5" x14ac:dyDescent="0.25">
      <c r="B11">
        <v>1</v>
      </c>
      <c r="C11">
        <f t="shared" si="0"/>
        <v>0</v>
      </c>
      <c r="D11">
        <f t="shared" si="1"/>
        <v>1</v>
      </c>
      <c r="E11">
        <f t="shared" si="2"/>
        <v>1</v>
      </c>
    </row>
    <row r="12" spans="1:5" x14ac:dyDescent="0.25"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 x14ac:dyDescent="0.25"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 x14ac:dyDescent="0.25"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5" x14ac:dyDescent="0.25">
      <c r="A15" s="1" t="s">
        <v>4</v>
      </c>
      <c r="B15" s="1">
        <f>COUNT(B2:B14)</f>
        <v>13</v>
      </c>
      <c r="C15" s="1">
        <f>SUM(C2:C14)</f>
        <v>1</v>
      </c>
      <c r="D15" s="1">
        <f t="shared" ref="D15:E15" si="3">SUM(D2:D14)</f>
        <v>7</v>
      </c>
      <c r="E15" s="1">
        <f t="shared" si="3"/>
        <v>8</v>
      </c>
    </row>
    <row r="18" spans="1:13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J18" s="2" t="s">
        <v>14</v>
      </c>
      <c r="K18" s="2" t="s">
        <v>15</v>
      </c>
      <c r="L18" s="2" t="s">
        <v>16</v>
      </c>
      <c r="M18" s="2" t="s">
        <v>17</v>
      </c>
    </row>
    <row r="19" spans="1:13" x14ac:dyDescent="0.25">
      <c r="A19" s="3">
        <f>SUM(C3:C14)</f>
        <v>0</v>
      </c>
      <c r="B19" s="3">
        <f>ROUND(C15/E15, 2)</f>
        <v>0.13</v>
      </c>
      <c r="C19" s="3">
        <f>ROUND(C15/B15, 2)</f>
        <v>0.08</v>
      </c>
      <c r="D19" s="3">
        <f>SUM(B2)</f>
        <v>26</v>
      </c>
      <c r="E19" s="3">
        <v>0</v>
      </c>
      <c r="F19" s="3">
        <f>SUM(D3:D14)</f>
        <v>7</v>
      </c>
      <c r="G19" s="3">
        <f>ROUND(D15/E15, 2)</f>
        <v>0.88</v>
      </c>
      <c r="H19" s="3">
        <f>ROUND(D15/B15, 2)</f>
        <v>0.54</v>
      </c>
      <c r="I19" s="3">
        <f>SUM(B3:B14)</f>
        <v>21</v>
      </c>
      <c r="J19" s="3">
        <v>21</v>
      </c>
      <c r="K19" s="3">
        <f>ROUND(E15/7, 2)</f>
        <v>1.1399999999999999</v>
      </c>
      <c r="L19" s="3">
        <f>ROUND(B15/7, 2)</f>
        <v>1.86</v>
      </c>
      <c r="M19" s="3">
        <f>ROUND(E15/B15, 2)</f>
        <v>0.62</v>
      </c>
    </row>
  </sheetData>
  <pageMargins left="0.7" right="0.7" top="0.75" bottom="0.75" header="0.3" footer="0.3"/>
  <ignoredErrors>
    <ignoredError sqref="I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2015-06-05T18:19:34Z</dcterms:created>
  <dcterms:modified xsi:type="dcterms:W3CDTF">2021-01-31T21:19:38Z</dcterms:modified>
</cp:coreProperties>
</file>