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vassil\RESEARCH\Github\HeraclitusFire\resources\test\"/>
    </mc:Choice>
  </mc:AlternateContent>
  <xr:revisionPtr revIDLastSave="0" documentId="13_ncr:1_{0E15500A-16B9-426A-B9DB-6188B0B7623B}" xr6:coauthVersionLast="45" xr6:coauthVersionMax="45" xr10:uidLastSave="{00000000-0000-0000-0000-000000000000}"/>
  <bookViews>
    <workbookView xWindow="-110" yWindow="-110" windowWidth="19420" windowHeight="11020" xr2:uid="{D414BC5B-04CD-4A1D-80A9-F51A7A623F1E}"/>
  </bookViews>
  <sheets>
    <sheet name="atlasCommits" sheetId="1" r:id="rId1"/>
    <sheet name="report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P8" i="1"/>
  <c r="O8" i="1"/>
  <c r="N8" i="1"/>
  <c r="M8" i="1"/>
  <c r="L8" i="1"/>
  <c r="K8" i="1"/>
  <c r="J8" i="1"/>
  <c r="I8" i="1"/>
  <c r="H8" i="1"/>
  <c r="G8" i="1"/>
  <c r="F8" i="1"/>
  <c r="E8" i="1"/>
  <c r="C8" i="1"/>
  <c r="D8" i="1"/>
</calcChain>
</file>

<file path=xl/sharedStrings.xml><?xml version="1.0" encoding="utf-8"?>
<sst xmlns="http://schemas.openxmlformats.org/spreadsheetml/2006/main" count="127" uniqueCount="71">
  <si>
    <t>TotalAttrActivity</t>
  </si>
  <si>
    <t>TotalAttrActivityRatePerMonth</t>
  </si>
  <si>
    <t>#reeds</t>
  </si>
  <si>
    <t>#reedsPost0</t>
  </si>
  <si>
    <t>#commits</t>
  </si>
  <si>
    <t>#ActiveCommits</t>
  </si>
  <si>
    <t>0.27</t>
  </si>
  <si>
    <t>0.22</t>
  </si>
  <si>
    <t>0.73</t>
  </si>
  <si>
    <t>0.6</t>
  </si>
  <si>
    <t>2.19</t>
  </si>
  <si>
    <t>2.66</t>
  </si>
  <si>
    <t>0.82</t>
  </si>
  <si>
    <t>Project</t>
  </si>
  <si>
    <t>DurationInDays</t>
  </si>
  <si>
    <t>DurationInMonths</t>
  </si>
  <si>
    <t>DurationInYears</t>
  </si>
  <si>
    <t>#Commits</t>
  </si>
  <si>
    <t>#Tables@Start</t>
  </si>
  <si>
    <t>#Tables@End</t>
  </si>
  <si>
    <t>#Attrs@Start</t>
  </si>
  <si>
    <t>#Attrs@End</t>
  </si>
  <si>
    <t>TotalTableInsertions</t>
  </si>
  <si>
    <t>TotalTableDeletions</t>
  </si>
  <si>
    <t>TotalAttrInsWithTableIns</t>
  </si>
  <si>
    <t>TotalAttrbDelWithTableDel</t>
  </si>
  <si>
    <t>TotalAttrInjected</t>
  </si>
  <si>
    <t>TotalAttrEjected</t>
  </si>
  <si>
    <t>TotalAttrWithTypeUpd</t>
  </si>
  <si>
    <t>TotalAttrInPKUpd</t>
  </si>
  <si>
    <t>TotalExpansion</t>
  </si>
  <si>
    <t>TotalMaintenance</t>
  </si>
  <si>
    <t>TotalTotalAttrActivity</t>
  </si>
  <si>
    <t>ExpansionRatePerCommit</t>
  </si>
  <si>
    <t>ExpansionRatePerMonth</t>
  </si>
  <si>
    <t>ExpansionRatePeryear</t>
  </si>
  <si>
    <t>MaintenanceRatePerCommit</t>
  </si>
  <si>
    <t>MaintenanceRatePerMonth</t>
  </si>
  <si>
    <t>MaintenanceRatePeryear</t>
  </si>
  <si>
    <t>TotalAttrActivityRatePerCommit</t>
  </si>
  <si>
    <t>TotalAttrActivityRatePeryear</t>
  </si>
  <si>
    <t>Resizingratio</t>
  </si>
  <si>
    <t>Reeds</t>
  </si>
  <si>
    <t>ReedsPostV0</t>
  </si>
  <si>
    <t>ReedRatioAComm</t>
  </si>
  <si>
    <t>ReedRatioTComm</t>
  </si>
  <si>
    <t>ActivityDueToReeds</t>
  </si>
  <si>
    <t>ActivityDueToReedsPostV0</t>
  </si>
  <si>
    <t>Turfs</t>
  </si>
  <si>
    <t>TurfsPostV0</t>
  </si>
  <si>
    <t>TurfRatioAComm</t>
  </si>
  <si>
    <t>TurfRatioTComm</t>
  </si>
  <si>
    <t>ActivityDueToTurf</t>
  </si>
  <si>
    <t>ActivityDueToTurfPostV0</t>
  </si>
  <si>
    <t>ActiveCommits</t>
  </si>
  <si>
    <t>ActiveCommitRatePerMonth</t>
  </si>
  <si>
    <t>CommitRatePerMonth</t>
  </si>
  <si>
    <t>ActiveCommitRatio</t>
  </si>
  <si>
    <t>Atlas</t>
  </si>
  <si>
    <t>129.0</t>
  </si>
  <si>
    <t>Sorted</t>
  </si>
  <si>
    <t>ActReeds</t>
  </si>
  <si>
    <t>ARpostV0</t>
  </si>
  <si>
    <t>Aturf</t>
  </si>
  <si>
    <t>RRAC</t>
  </si>
  <si>
    <t>RRC</t>
  </si>
  <si>
    <t>TRAC</t>
  </si>
  <si>
    <t>TRC</t>
  </si>
  <si>
    <t>ARCM</t>
  </si>
  <si>
    <t>CRM</t>
  </si>
  <si>
    <t>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</si>
</sst>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charset val="161"/>
    </font>
    <font>
      <sz val="10"/>
      <color rgb="FF006100"/>
      <name val="Calibri"/>
      <family val="2"/>
      <charset val="161"/>
    </font>
    <font>
      <sz val="10"/>
      <color rgb="FFFF0000"/>
      <name val="Calibri"/>
      <family val="2"/>
      <charset val="161"/>
    </font>
    <font>
      <sz val="7"/>
      <color rgb="FF006100"/>
      <name val="Calibri"/>
      <family val="2"/>
      <charset val="161"/>
    </font>
    <font>
      <sz val="7"/>
      <color theme="1"/>
      <name val="Calibri"/>
      <family val="2"/>
      <charset val="161"/>
    </font>
    <font>
      <sz val="10"/>
      <color theme="4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2" borderId="0" xfId="1"/>
    <xf numFmtId="0" fontId="3" fillId="2" borderId="0" xfId="1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F4FA-1699-43E3-AC69-261EEAD4CCA0}">
  <dimension ref="A1:AD92"/>
  <sheetViews>
    <sheetView tabSelected="1" workbookViewId="0">
      <selection activeCell="K13" sqref="K13"/>
    </sheetView>
  </sheetViews>
  <sheetFormatPr defaultRowHeight="13" x14ac:dyDescent="0.3"/>
  <cols>
    <col min="3" max="3" width="15.69921875" customWidth="1"/>
    <col min="4" max="4" width="12.3984375" customWidth="1"/>
    <col min="5" max="5" width="12.5" customWidth="1"/>
    <col min="6" max="6" width="16.3984375" customWidth="1"/>
    <col min="9" max="9" width="10.19921875" customWidth="1"/>
    <col min="10" max="10" width="10.5" customWidth="1"/>
    <col min="11" max="11" width="11.09765625" customWidth="1"/>
    <col min="12" max="12" width="15.3984375" customWidth="1"/>
  </cols>
  <sheetData>
    <row r="1" spans="1:30" x14ac:dyDescent="0.3">
      <c r="A1" t="s">
        <v>13</v>
      </c>
      <c r="B1" t="s">
        <v>14</v>
      </c>
      <c r="C1" t="s">
        <v>15</v>
      </c>
      <c r="D1" t="s">
        <v>16</v>
      </c>
      <c r="E1" s="2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</v>
      </c>
      <c r="AC1" t="s">
        <v>40</v>
      </c>
      <c r="AD1" t="s">
        <v>41</v>
      </c>
    </row>
    <row r="2" spans="1:30" x14ac:dyDescent="0.3">
      <c r="A2" t="s">
        <v>58</v>
      </c>
      <c r="B2">
        <v>971</v>
      </c>
      <c r="C2">
        <v>32</v>
      </c>
      <c r="D2">
        <v>3</v>
      </c>
      <c r="E2" s="2">
        <v>85</v>
      </c>
      <c r="F2">
        <v>56</v>
      </c>
      <c r="G2">
        <v>73</v>
      </c>
      <c r="H2">
        <v>709</v>
      </c>
      <c r="I2">
        <v>858</v>
      </c>
      <c r="J2">
        <v>34</v>
      </c>
      <c r="K2">
        <v>17</v>
      </c>
      <c r="L2">
        <v>233</v>
      </c>
      <c r="M2">
        <v>122</v>
      </c>
      <c r="N2">
        <v>154</v>
      </c>
      <c r="O2">
        <v>116</v>
      </c>
      <c r="P2">
        <v>245</v>
      </c>
      <c r="Q2">
        <v>1</v>
      </c>
      <c r="R2">
        <v>387</v>
      </c>
      <c r="S2">
        <v>484</v>
      </c>
      <c r="T2">
        <v>871</v>
      </c>
      <c r="U2" s="1">
        <v>4553</v>
      </c>
      <c r="V2" s="1">
        <v>12094</v>
      </c>
      <c r="W2" t="s">
        <v>59</v>
      </c>
      <c r="X2" s="1">
        <v>5694</v>
      </c>
      <c r="Y2" s="1">
        <v>15125</v>
      </c>
      <c r="Z2" s="1">
        <v>161333</v>
      </c>
      <c r="AA2" s="1">
        <v>10247</v>
      </c>
      <c r="AB2" s="1">
        <v>27219</v>
      </c>
      <c r="AC2" s="1">
        <v>290333</v>
      </c>
      <c r="AD2" s="1">
        <v>1304</v>
      </c>
    </row>
    <row r="3" spans="1:30" s="4" customFormat="1" x14ac:dyDescent="0.3">
      <c r="A3" s="3" t="s">
        <v>42</v>
      </c>
      <c r="B3" s="3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3" t="s">
        <v>54</v>
      </c>
      <c r="N3" s="2" t="s">
        <v>55</v>
      </c>
      <c r="O3" s="2" t="s">
        <v>56</v>
      </c>
      <c r="P3" s="2" t="s">
        <v>57</v>
      </c>
    </row>
    <row r="4" spans="1:30" x14ac:dyDescent="0.3">
      <c r="A4" s="2">
        <v>19</v>
      </c>
      <c r="B4" s="2">
        <v>18</v>
      </c>
      <c r="C4" s="2" t="s">
        <v>6</v>
      </c>
      <c r="D4" s="2" t="s">
        <v>7</v>
      </c>
      <c r="E4" s="2">
        <v>1366</v>
      </c>
      <c r="F4" s="2">
        <v>657</v>
      </c>
      <c r="G4" s="2">
        <v>51</v>
      </c>
      <c r="H4" s="2">
        <v>51</v>
      </c>
      <c r="I4" s="2" t="s">
        <v>8</v>
      </c>
      <c r="J4" s="2" t="s">
        <v>9</v>
      </c>
      <c r="K4" s="2">
        <v>214</v>
      </c>
      <c r="L4" s="2">
        <v>214</v>
      </c>
      <c r="M4" s="2">
        <v>70</v>
      </c>
      <c r="N4" s="2" t="s">
        <v>10</v>
      </c>
      <c r="O4" s="2" t="s">
        <v>11</v>
      </c>
      <c r="P4" s="2" t="s">
        <v>12</v>
      </c>
    </row>
    <row r="7" spans="1:30" s="7" customFormat="1" x14ac:dyDescent="0.3">
      <c r="A7" s="7" t="s">
        <v>0</v>
      </c>
      <c r="B7" s="7" t="s">
        <v>60</v>
      </c>
      <c r="C7" s="7" t="s">
        <v>2</v>
      </c>
      <c r="D7" s="7" t="s">
        <v>3</v>
      </c>
      <c r="E7" s="7" t="s">
        <v>4</v>
      </c>
      <c r="F7" s="7" t="s">
        <v>5</v>
      </c>
      <c r="G7" s="7" t="s">
        <v>61</v>
      </c>
      <c r="H7" s="7" t="s">
        <v>62</v>
      </c>
      <c r="I7" s="7" t="s">
        <v>48</v>
      </c>
      <c r="J7" s="7" t="s">
        <v>63</v>
      </c>
      <c r="K7" s="7" t="s">
        <v>64</v>
      </c>
      <c r="L7" s="7" t="s">
        <v>65</v>
      </c>
      <c r="M7" s="7" t="s">
        <v>66</v>
      </c>
      <c r="N7" s="7" t="s">
        <v>67</v>
      </c>
      <c r="O7" s="7" t="s">
        <v>68</v>
      </c>
      <c r="P7" s="7" t="s">
        <v>69</v>
      </c>
      <c r="Q7" s="7" t="s">
        <v>70</v>
      </c>
    </row>
    <row r="8" spans="1:30" x14ac:dyDescent="0.3">
      <c r="A8">
        <v>709</v>
      </c>
      <c r="B8" s="5">
        <v>709</v>
      </c>
      <c r="C8">
        <f>COUNTIF($A$8:$A$92,"&gt;14")</f>
        <v>19</v>
      </c>
      <c r="D8">
        <f>COUNTIF($A$9:$A$92,"&gt;14")</f>
        <v>18</v>
      </c>
      <c r="E8">
        <f>COUNT($A$8:$A$92)</f>
        <v>85</v>
      </c>
      <c r="F8">
        <f>COUNTIF($A$8:$A$92,"&gt;0")</f>
        <v>70</v>
      </c>
      <c r="G8">
        <f>SUM(B8:B26)</f>
        <v>1366</v>
      </c>
      <c r="H8">
        <f>SUM(B9:B26)</f>
        <v>657</v>
      </c>
      <c r="I8">
        <f>COUNT(B27:B77)</f>
        <v>51</v>
      </c>
      <c r="J8">
        <f>SUM(B27:B77)</f>
        <v>214</v>
      </c>
      <c r="K8">
        <f>C8/F8</f>
        <v>0.27142857142857141</v>
      </c>
      <c r="L8">
        <f>C8/E2</f>
        <v>0.22352941176470589</v>
      </c>
      <c r="M8">
        <f>I8/M4</f>
        <v>0.72857142857142854</v>
      </c>
      <c r="N8">
        <f>G4/E2</f>
        <v>0.6</v>
      </c>
      <c r="O8">
        <f>M4/C2</f>
        <v>2.1875</v>
      </c>
      <c r="P8">
        <f>85/32</f>
        <v>2.65625</v>
      </c>
      <c r="Q8">
        <f>70/85</f>
        <v>0.82352941176470584</v>
      </c>
    </row>
    <row r="9" spans="1:30" x14ac:dyDescent="0.3">
      <c r="A9">
        <v>0</v>
      </c>
      <c r="B9" s="5">
        <v>95</v>
      </c>
    </row>
    <row r="10" spans="1:30" x14ac:dyDescent="0.3">
      <c r="A10">
        <v>6</v>
      </c>
      <c r="B10" s="5">
        <v>64</v>
      </c>
    </row>
    <row r="11" spans="1:30" x14ac:dyDescent="0.3">
      <c r="A11">
        <v>13</v>
      </c>
      <c r="B11" s="5">
        <v>56</v>
      </c>
    </row>
    <row r="12" spans="1:30" x14ac:dyDescent="0.3">
      <c r="A12">
        <v>0</v>
      </c>
      <c r="B12" s="5">
        <v>53</v>
      </c>
    </row>
    <row r="13" spans="1:30" x14ac:dyDescent="0.3">
      <c r="A13">
        <v>3</v>
      </c>
      <c r="B13" s="5">
        <v>47</v>
      </c>
    </row>
    <row r="14" spans="1:30" x14ac:dyDescent="0.3">
      <c r="A14">
        <v>2</v>
      </c>
      <c r="B14" s="5">
        <v>43</v>
      </c>
    </row>
    <row r="15" spans="1:30" x14ac:dyDescent="0.3">
      <c r="A15">
        <v>9</v>
      </c>
      <c r="B15" s="5">
        <v>40</v>
      </c>
    </row>
    <row r="16" spans="1:30" x14ac:dyDescent="0.3">
      <c r="A16">
        <v>1</v>
      </c>
      <c r="B16" s="5">
        <v>40</v>
      </c>
    </row>
    <row r="17" spans="1:2" x14ac:dyDescent="0.3">
      <c r="A17">
        <v>12</v>
      </c>
      <c r="B17" s="5">
        <v>37</v>
      </c>
    </row>
    <row r="18" spans="1:2" x14ac:dyDescent="0.3">
      <c r="A18">
        <v>0</v>
      </c>
      <c r="B18" s="5">
        <v>29</v>
      </c>
    </row>
    <row r="19" spans="1:2" x14ac:dyDescent="0.3">
      <c r="A19">
        <v>4</v>
      </c>
      <c r="B19" s="5">
        <v>23</v>
      </c>
    </row>
    <row r="20" spans="1:2" x14ac:dyDescent="0.3">
      <c r="A20">
        <v>14</v>
      </c>
      <c r="B20" s="5">
        <v>23</v>
      </c>
    </row>
    <row r="21" spans="1:2" x14ac:dyDescent="0.3">
      <c r="A21">
        <v>1</v>
      </c>
      <c r="B21" s="5">
        <v>21</v>
      </c>
    </row>
    <row r="22" spans="1:2" x14ac:dyDescent="0.3">
      <c r="A22">
        <v>20</v>
      </c>
      <c r="B22" s="5">
        <v>20</v>
      </c>
    </row>
    <row r="23" spans="1:2" x14ac:dyDescent="0.3">
      <c r="A23">
        <v>1</v>
      </c>
      <c r="B23" s="5">
        <v>19</v>
      </c>
    </row>
    <row r="24" spans="1:2" x14ac:dyDescent="0.3">
      <c r="A24">
        <v>1</v>
      </c>
      <c r="B24" s="5">
        <v>17</v>
      </c>
    </row>
    <row r="25" spans="1:2" x14ac:dyDescent="0.3">
      <c r="A25">
        <v>10</v>
      </c>
      <c r="B25" s="5">
        <v>15</v>
      </c>
    </row>
    <row r="26" spans="1:2" x14ac:dyDescent="0.3">
      <c r="A26">
        <v>2</v>
      </c>
      <c r="B26" s="5">
        <v>15</v>
      </c>
    </row>
    <row r="27" spans="1:2" x14ac:dyDescent="0.3">
      <c r="A27">
        <v>56</v>
      </c>
      <c r="B27">
        <v>14</v>
      </c>
    </row>
    <row r="28" spans="1:2" x14ac:dyDescent="0.3">
      <c r="A28">
        <v>0</v>
      </c>
      <c r="B28">
        <v>13</v>
      </c>
    </row>
    <row r="29" spans="1:2" x14ac:dyDescent="0.3">
      <c r="A29">
        <v>0</v>
      </c>
      <c r="B29">
        <v>13</v>
      </c>
    </row>
    <row r="30" spans="1:2" x14ac:dyDescent="0.3">
      <c r="A30">
        <v>43</v>
      </c>
      <c r="B30">
        <v>12</v>
      </c>
    </row>
    <row r="31" spans="1:2" x14ac:dyDescent="0.3">
      <c r="A31">
        <v>6</v>
      </c>
      <c r="B31">
        <v>12</v>
      </c>
    </row>
    <row r="32" spans="1:2" x14ac:dyDescent="0.3">
      <c r="A32">
        <v>2</v>
      </c>
      <c r="B32">
        <v>12</v>
      </c>
    </row>
    <row r="33" spans="1:2" x14ac:dyDescent="0.3">
      <c r="A33">
        <v>2</v>
      </c>
      <c r="B33">
        <v>10</v>
      </c>
    </row>
    <row r="34" spans="1:2" x14ac:dyDescent="0.3">
      <c r="A34">
        <v>6</v>
      </c>
      <c r="B34">
        <v>9</v>
      </c>
    </row>
    <row r="35" spans="1:2" x14ac:dyDescent="0.3">
      <c r="A35">
        <v>6</v>
      </c>
      <c r="B35">
        <v>9</v>
      </c>
    </row>
    <row r="36" spans="1:2" x14ac:dyDescent="0.3">
      <c r="A36">
        <v>8</v>
      </c>
      <c r="B36">
        <v>8</v>
      </c>
    </row>
    <row r="37" spans="1:2" x14ac:dyDescent="0.3">
      <c r="A37">
        <v>2</v>
      </c>
      <c r="B37">
        <v>8</v>
      </c>
    </row>
    <row r="38" spans="1:2" x14ac:dyDescent="0.3">
      <c r="A38">
        <v>8</v>
      </c>
      <c r="B38">
        <v>6</v>
      </c>
    </row>
    <row r="39" spans="1:2" x14ac:dyDescent="0.3">
      <c r="A39">
        <v>1</v>
      </c>
      <c r="B39">
        <v>6</v>
      </c>
    </row>
    <row r="40" spans="1:2" x14ac:dyDescent="0.3">
      <c r="A40">
        <v>53</v>
      </c>
      <c r="B40">
        <v>6</v>
      </c>
    </row>
    <row r="41" spans="1:2" x14ac:dyDescent="0.3">
      <c r="A41">
        <v>64</v>
      </c>
      <c r="B41">
        <v>6</v>
      </c>
    </row>
    <row r="42" spans="1:2" x14ac:dyDescent="0.3">
      <c r="A42">
        <v>5</v>
      </c>
      <c r="B42">
        <v>5</v>
      </c>
    </row>
    <row r="43" spans="1:2" x14ac:dyDescent="0.3">
      <c r="A43">
        <v>21</v>
      </c>
      <c r="B43">
        <v>5</v>
      </c>
    </row>
    <row r="44" spans="1:2" x14ac:dyDescent="0.3">
      <c r="A44">
        <v>0</v>
      </c>
      <c r="B44">
        <v>4</v>
      </c>
    </row>
    <row r="45" spans="1:2" x14ac:dyDescent="0.3">
      <c r="A45">
        <v>0</v>
      </c>
      <c r="B45">
        <v>4</v>
      </c>
    </row>
    <row r="46" spans="1:2" x14ac:dyDescent="0.3">
      <c r="A46">
        <v>17</v>
      </c>
      <c r="B46">
        <v>3</v>
      </c>
    </row>
    <row r="47" spans="1:2" x14ac:dyDescent="0.3">
      <c r="A47">
        <v>3</v>
      </c>
      <c r="B47">
        <v>3</v>
      </c>
    </row>
    <row r="48" spans="1:2" x14ac:dyDescent="0.3">
      <c r="A48">
        <v>23</v>
      </c>
      <c r="B48">
        <v>3</v>
      </c>
    </row>
    <row r="49" spans="1:2" x14ac:dyDescent="0.3">
      <c r="A49">
        <v>2</v>
      </c>
      <c r="B49">
        <v>3</v>
      </c>
    </row>
    <row r="50" spans="1:2" x14ac:dyDescent="0.3">
      <c r="A50">
        <v>3</v>
      </c>
      <c r="B50">
        <v>3</v>
      </c>
    </row>
    <row r="51" spans="1:2" x14ac:dyDescent="0.3">
      <c r="A51">
        <v>0</v>
      </c>
      <c r="B51">
        <v>2</v>
      </c>
    </row>
    <row r="52" spans="1:2" x14ac:dyDescent="0.3">
      <c r="A52">
        <v>1</v>
      </c>
      <c r="B52">
        <v>2</v>
      </c>
    </row>
    <row r="53" spans="1:2" x14ac:dyDescent="0.3">
      <c r="A53">
        <v>1</v>
      </c>
      <c r="B53">
        <v>2</v>
      </c>
    </row>
    <row r="54" spans="1:2" x14ac:dyDescent="0.3">
      <c r="A54">
        <v>1</v>
      </c>
      <c r="B54">
        <v>2</v>
      </c>
    </row>
    <row r="55" spans="1:2" x14ac:dyDescent="0.3">
      <c r="A55">
        <v>1</v>
      </c>
      <c r="B55">
        <v>2</v>
      </c>
    </row>
    <row r="56" spans="1:2" x14ac:dyDescent="0.3">
      <c r="A56">
        <v>1</v>
      </c>
      <c r="B56">
        <v>2</v>
      </c>
    </row>
    <row r="57" spans="1:2" x14ac:dyDescent="0.3">
      <c r="A57">
        <v>95</v>
      </c>
      <c r="B57">
        <v>2</v>
      </c>
    </row>
    <row r="58" spans="1:2" x14ac:dyDescent="0.3">
      <c r="A58">
        <v>1</v>
      </c>
      <c r="B58">
        <v>2</v>
      </c>
    </row>
    <row r="59" spans="1:2" x14ac:dyDescent="0.3">
      <c r="A59">
        <v>13</v>
      </c>
      <c r="B59">
        <v>2</v>
      </c>
    </row>
    <row r="60" spans="1:2" x14ac:dyDescent="0.3">
      <c r="A60">
        <v>0</v>
      </c>
      <c r="B60">
        <v>2</v>
      </c>
    </row>
    <row r="61" spans="1:2" x14ac:dyDescent="0.3">
      <c r="A61">
        <v>40</v>
      </c>
      <c r="B61">
        <v>1</v>
      </c>
    </row>
    <row r="62" spans="1:2" x14ac:dyDescent="0.3">
      <c r="A62">
        <v>37</v>
      </c>
      <c r="B62">
        <v>1</v>
      </c>
    </row>
    <row r="63" spans="1:2" x14ac:dyDescent="0.3">
      <c r="A63">
        <v>2</v>
      </c>
      <c r="B63">
        <v>1</v>
      </c>
    </row>
    <row r="64" spans="1:2" x14ac:dyDescent="0.3">
      <c r="A64">
        <v>2</v>
      </c>
      <c r="B64">
        <v>1</v>
      </c>
    </row>
    <row r="65" spans="1:2" x14ac:dyDescent="0.3">
      <c r="A65">
        <v>19</v>
      </c>
      <c r="B65">
        <v>1</v>
      </c>
    </row>
    <row r="66" spans="1:2" x14ac:dyDescent="0.3">
      <c r="A66">
        <v>1</v>
      </c>
      <c r="B66">
        <v>1</v>
      </c>
    </row>
    <row r="67" spans="1:2" x14ac:dyDescent="0.3">
      <c r="A67">
        <v>2</v>
      </c>
      <c r="B67">
        <v>1</v>
      </c>
    </row>
    <row r="68" spans="1:2" x14ac:dyDescent="0.3">
      <c r="A68">
        <v>0</v>
      </c>
      <c r="B68">
        <v>1</v>
      </c>
    </row>
    <row r="69" spans="1:2" x14ac:dyDescent="0.3">
      <c r="A69">
        <v>1</v>
      </c>
      <c r="B69">
        <v>1</v>
      </c>
    </row>
    <row r="70" spans="1:2" x14ac:dyDescent="0.3">
      <c r="A70">
        <v>1</v>
      </c>
      <c r="B70">
        <v>1</v>
      </c>
    </row>
    <row r="71" spans="1:2" x14ac:dyDescent="0.3">
      <c r="A71">
        <v>2</v>
      </c>
      <c r="B71">
        <v>1</v>
      </c>
    </row>
    <row r="72" spans="1:2" x14ac:dyDescent="0.3">
      <c r="A72">
        <v>0</v>
      </c>
      <c r="B72">
        <v>1</v>
      </c>
    </row>
    <row r="73" spans="1:2" x14ac:dyDescent="0.3">
      <c r="A73">
        <v>3</v>
      </c>
      <c r="B73">
        <v>1</v>
      </c>
    </row>
    <row r="74" spans="1:2" x14ac:dyDescent="0.3">
      <c r="A74">
        <v>12</v>
      </c>
      <c r="B74">
        <v>1</v>
      </c>
    </row>
    <row r="75" spans="1:2" x14ac:dyDescent="0.3">
      <c r="A75">
        <v>29</v>
      </c>
      <c r="B75">
        <v>1</v>
      </c>
    </row>
    <row r="76" spans="1:2" x14ac:dyDescent="0.3">
      <c r="A76">
        <v>5</v>
      </c>
      <c r="B76">
        <v>1</v>
      </c>
    </row>
    <row r="77" spans="1:2" x14ac:dyDescent="0.3">
      <c r="A77">
        <v>40</v>
      </c>
      <c r="B77">
        <v>1</v>
      </c>
    </row>
    <row r="78" spans="1:2" x14ac:dyDescent="0.3">
      <c r="A78">
        <v>47</v>
      </c>
      <c r="B78" s="6">
        <v>0</v>
      </c>
    </row>
    <row r="79" spans="1:2" x14ac:dyDescent="0.3">
      <c r="A79">
        <v>4</v>
      </c>
      <c r="B79" s="6">
        <v>0</v>
      </c>
    </row>
    <row r="80" spans="1:2" x14ac:dyDescent="0.3">
      <c r="A80">
        <v>0</v>
      </c>
      <c r="B80" s="6">
        <v>0</v>
      </c>
    </row>
    <row r="81" spans="1:2" x14ac:dyDescent="0.3">
      <c r="A81">
        <v>9</v>
      </c>
      <c r="B81" s="6">
        <v>0</v>
      </c>
    </row>
    <row r="82" spans="1:2" x14ac:dyDescent="0.3">
      <c r="A82">
        <v>15</v>
      </c>
      <c r="B82" s="6">
        <v>0</v>
      </c>
    </row>
    <row r="83" spans="1:2" x14ac:dyDescent="0.3">
      <c r="A83">
        <v>15</v>
      </c>
      <c r="B83" s="6">
        <v>0</v>
      </c>
    </row>
    <row r="84" spans="1:2" x14ac:dyDescent="0.3">
      <c r="A84">
        <v>0</v>
      </c>
      <c r="B84" s="6">
        <v>0</v>
      </c>
    </row>
    <row r="85" spans="1:2" x14ac:dyDescent="0.3">
      <c r="A85">
        <v>12</v>
      </c>
      <c r="B85" s="6">
        <v>0</v>
      </c>
    </row>
    <row r="86" spans="1:2" x14ac:dyDescent="0.3">
      <c r="A86">
        <v>23</v>
      </c>
      <c r="B86" s="6">
        <v>0</v>
      </c>
    </row>
    <row r="87" spans="1:2" x14ac:dyDescent="0.3">
      <c r="A87">
        <v>0</v>
      </c>
      <c r="B87" s="6">
        <v>0</v>
      </c>
    </row>
    <row r="88" spans="1:2" x14ac:dyDescent="0.3">
      <c r="A88">
        <v>1</v>
      </c>
      <c r="B88" s="6">
        <v>0</v>
      </c>
    </row>
    <row r="89" spans="1:2" x14ac:dyDescent="0.3">
      <c r="A89">
        <v>1</v>
      </c>
      <c r="B89" s="6">
        <v>0</v>
      </c>
    </row>
    <row r="90" spans="1:2" x14ac:dyDescent="0.3">
      <c r="A90">
        <v>0</v>
      </c>
      <c r="B90" s="6">
        <v>0</v>
      </c>
    </row>
    <row r="91" spans="1:2" x14ac:dyDescent="0.3">
      <c r="A91">
        <v>3</v>
      </c>
      <c r="B91" s="6">
        <v>0</v>
      </c>
    </row>
    <row r="92" spans="1:2" x14ac:dyDescent="0.3">
      <c r="A92">
        <v>1</v>
      </c>
      <c r="B92" s="6">
        <v>0</v>
      </c>
    </row>
  </sheetData>
  <sortState xmlns:xlrd2="http://schemas.microsoft.com/office/spreadsheetml/2017/richdata2" ref="B8:B92">
    <sortCondition descending="1" ref="B7:B9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BE8-CC35-45E4-A69A-7538E9820C55}">
  <dimension ref="A3:AD7"/>
  <sheetViews>
    <sheetView workbookViewId="0">
      <selection activeCell="A3" sqref="A3:XFD7"/>
    </sheetView>
  </sheetViews>
  <sheetFormatPr defaultRowHeight="13" x14ac:dyDescent="0.3"/>
  <sheetData>
    <row r="3" spans="1:30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1</v>
      </c>
      <c r="AC3" t="s">
        <v>40</v>
      </c>
      <c r="AD3" t="s">
        <v>41</v>
      </c>
    </row>
    <row r="4" spans="1:30" x14ac:dyDescent="0.3">
      <c r="A4" t="s">
        <v>58</v>
      </c>
      <c r="B4">
        <v>971</v>
      </c>
      <c r="C4">
        <v>32</v>
      </c>
      <c r="D4">
        <v>3</v>
      </c>
      <c r="E4">
        <v>85</v>
      </c>
      <c r="F4">
        <v>56</v>
      </c>
      <c r="G4">
        <v>73</v>
      </c>
      <c r="H4">
        <v>709</v>
      </c>
      <c r="I4">
        <v>858</v>
      </c>
      <c r="J4">
        <v>34</v>
      </c>
      <c r="K4">
        <v>17</v>
      </c>
      <c r="L4">
        <v>233</v>
      </c>
      <c r="M4">
        <v>122</v>
      </c>
      <c r="N4">
        <v>154</v>
      </c>
      <c r="O4">
        <v>116</v>
      </c>
      <c r="P4">
        <v>245</v>
      </c>
      <c r="Q4">
        <v>1</v>
      </c>
      <c r="R4">
        <v>387</v>
      </c>
      <c r="S4">
        <v>484</v>
      </c>
      <c r="T4">
        <v>871</v>
      </c>
      <c r="U4" s="1">
        <v>4553</v>
      </c>
      <c r="V4" s="1">
        <v>12094</v>
      </c>
      <c r="W4" t="s">
        <v>59</v>
      </c>
      <c r="X4" s="1">
        <v>5694</v>
      </c>
      <c r="Y4" s="1">
        <v>15125</v>
      </c>
      <c r="Z4" s="1">
        <v>161333</v>
      </c>
      <c r="AA4" s="1">
        <v>10247</v>
      </c>
      <c r="AB4" s="1">
        <v>27219</v>
      </c>
      <c r="AC4" s="1">
        <v>290333</v>
      </c>
      <c r="AD4" s="1">
        <v>1304</v>
      </c>
    </row>
    <row r="6" spans="1:30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30" x14ac:dyDescent="0.3">
      <c r="A7">
        <v>19</v>
      </c>
      <c r="B7">
        <v>18</v>
      </c>
      <c r="C7" t="s">
        <v>6</v>
      </c>
      <c r="D7" t="s">
        <v>7</v>
      </c>
      <c r="E7">
        <v>1366</v>
      </c>
      <c r="F7">
        <v>657</v>
      </c>
      <c r="G7">
        <v>51</v>
      </c>
      <c r="H7">
        <v>51</v>
      </c>
      <c r="I7" t="s">
        <v>8</v>
      </c>
      <c r="J7" t="s">
        <v>9</v>
      </c>
      <c r="K7">
        <v>214</v>
      </c>
      <c r="L7">
        <v>214</v>
      </c>
      <c r="M7">
        <v>70</v>
      </c>
      <c r="N7" t="s">
        <v>10</v>
      </c>
      <c r="O7" t="s">
        <v>11</v>
      </c>
      <c r="P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atlasCommits</vt:lpstr>
      <vt:lpstr>reported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pvassil</dc:creator>
  <cp:lastModifiedBy>pvassil</cp:lastModifiedBy>
  <dcterms:created xsi:type="dcterms:W3CDTF">2020-12-31T17:33:05Z</dcterms:created>
  <dcterms:modified xsi:type="dcterms:W3CDTF">2020-12-31T17:46:58Z</dcterms:modified>
</cp:coreProperties>
</file>