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FALL 26" sheetId="1" r:id="rId4"/>
    <sheet state="visible" name="Sheet1" sheetId="2" r:id="rId5"/>
    <sheet state="visible" name="MATS" sheetId="3" r:id="rId6"/>
    <sheet state="visible" name="Testing" sheetId="4" r:id="rId7"/>
    <sheet state="visible" name="sticker" sheetId="5" r:id="rId8"/>
    <sheet state="visible" name="Courier" sheetId="6" r:id="rId9"/>
  </sheets>
  <definedNames>
    <definedName hidden="1" localSheetId="2" name="_xlnm._FilterDatabase">MATS!$A$4:$N$37</definedName>
  </definedNames>
  <calcPr/>
  <extLst>
    <ext uri="GoogleSheetsCustomDataVersion2">
      <go:sheetsCustomData xmlns:go="http://customooxmlschemas.google.com/" r:id="rId10" roundtripDataChecksum="bYQ3EC0FDm6NuWhKS9UJGGAiN6qwqry3xkMAD4fnrm8="/>
    </ext>
  </extLst>
</workbook>
</file>

<file path=xl/sharedStrings.xml><?xml version="1.0" encoding="utf-8"?>
<sst xmlns="http://schemas.openxmlformats.org/spreadsheetml/2006/main" count="9126" uniqueCount="1054">
  <si>
    <t>S.NO</t>
  </si>
  <si>
    <t>FACTORY</t>
  </si>
  <si>
    <t>SEASON</t>
  </si>
  <si>
    <t>ION</t>
  </si>
  <si>
    <t>STYLE NO</t>
  </si>
  <si>
    <t>STYLE NAME</t>
  </si>
  <si>
    <t>FABRIC</t>
  </si>
  <si>
    <t>STYLE IMAGE</t>
  </si>
  <si>
    <t>PRICE</t>
  </si>
  <si>
    <t>PO NO</t>
  </si>
  <si>
    <t>COUNTRY</t>
  </si>
  <si>
    <t>CODE</t>
  </si>
  <si>
    <t>COLOUR</t>
  </si>
  <si>
    <t>XXS</t>
  </si>
  <si>
    <t>XS</t>
  </si>
  <si>
    <t>S</t>
  </si>
  <si>
    <t>M</t>
  </si>
  <si>
    <t>L</t>
  </si>
  <si>
    <t>XL</t>
  </si>
  <si>
    <t>XXL</t>
  </si>
  <si>
    <t>TOTAL</t>
  </si>
  <si>
    <t>VALUE</t>
  </si>
  <si>
    <t>PO</t>
  </si>
  <si>
    <t>EX FAC</t>
  </si>
  <si>
    <t>EX CON</t>
  </si>
  <si>
    <t>TEST REQUEST</t>
  </si>
  <si>
    <t>MATS PO#</t>
  </si>
  <si>
    <t>MATS QTY</t>
  </si>
  <si>
    <t>PROGRAM SUBMIT ON</t>
  </si>
  <si>
    <t>FABRIC ETA PLAN</t>
  </si>
  <si>
    <t>FABRIC IN-HOUSED ON</t>
  </si>
  <si>
    <t>PP SENT</t>
  </si>
  <si>
    <t>PP APVD</t>
  </si>
  <si>
    <t>TOP SENT</t>
  </si>
  <si>
    <t>TOP APVD</t>
  </si>
  <si>
    <t>SS START PLAN</t>
  </si>
  <si>
    <t>SS END PLAN</t>
  </si>
  <si>
    <t>CUT START PLAN</t>
  </si>
  <si>
    <t>CUT END PLAN</t>
  </si>
  <si>
    <t>PRINT/STONE SEND PLAN</t>
  </si>
  <si>
    <t>PRINT/STONE RECEIVED PLAN</t>
  </si>
  <si>
    <t>EMB SEND PLAN</t>
  </si>
  <si>
    <t>EMB RECVD PLAN</t>
  </si>
  <si>
    <t>LINE START PLAN</t>
  </si>
  <si>
    <t>LINE END PLAN</t>
  </si>
  <si>
    <t>FI PLAN DATE</t>
  </si>
  <si>
    <t>2026-4</t>
  </si>
  <si>
    <t>U2BX00KBZG0</t>
  </si>
  <si>
    <t>DERRICK PJ SET LONG</t>
  </si>
  <si>
    <t>100% COTTON S/J - 160 GSM</t>
  </si>
  <si>
    <t>MA01-2026-00325</t>
  </si>
  <si>
    <t>GXO LOGISTICS NL</t>
  </si>
  <si>
    <t>G7R1</t>
  </si>
  <si>
    <t>SILK BLUE</t>
  </si>
  <si>
    <t>MATS-2026-299</t>
  </si>
  <si>
    <t>M/1, L/1</t>
  </si>
  <si>
    <t>17-03-2026, 21/03,30/03</t>
  </si>
  <si>
    <t>MA03-2026-00367</t>
  </si>
  <si>
    <t>ARVATO POLSKA SP. Z O.O.</t>
  </si>
  <si>
    <t>FullTesting(Fabric+Garment)</t>
  </si>
  <si>
    <t>MATS-2026-00452</t>
  </si>
  <si>
    <t>L/2</t>
  </si>
  <si>
    <t>MA03-2026-00368</t>
  </si>
  <si>
    <t>GXO LOGISTICS ITALY SPA</t>
  </si>
  <si>
    <t>MX01-2026-00214</t>
  </si>
  <si>
    <t>M005 - GRUPO MEXICO</t>
  </si>
  <si>
    <t>V4BI16KCIV1</t>
  </si>
  <si>
    <t>KIARA SS T-SHIRT</t>
  </si>
  <si>
    <t xml:space="preserve">50% Organic Cotton, 44% Regular Cotton, 6% Elastane - RIB FABRIC -270 GSM </t>
  </si>
  <si>
    <t>MA01-2026-00330</t>
  </si>
  <si>
    <t>A11R</t>
  </si>
  <si>
    <t>COLD BREW</t>
  </si>
  <si>
    <t>Garment appearance after care+Colour Fastness</t>
  </si>
  <si>
    <t>MATS-2026-300</t>
  </si>
  <si>
    <t>S/1, M/1</t>
  </si>
  <si>
    <t>16-03-2026, 19/03</t>
  </si>
  <si>
    <t>G6K5</t>
  </si>
  <si>
    <t>OCEAN SALT</t>
  </si>
  <si>
    <t>Garment appearance after care</t>
  </si>
  <si>
    <t>JBLK</t>
  </si>
  <si>
    <t>JET BLACK A996</t>
  </si>
  <si>
    <t>no test request for this season.Test performed on season PS26 (2026-1)</t>
  </si>
  <si>
    <t>MA03-2026-00375</t>
  </si>
  <si>
    <t>MA03-2026-00376</t>
  </si>
  <si>
    <t>Z6BI03K6533</t>
  </si>
  <si>
    <t>JACQUES CN SS T-SHIRT</t>
  </si>
  <si>
    <t>50% ORG COTTON 50% COTTON FLAT BACK RIB 250 GSM</t>
  </si>
  <si>
    <t>MA01-2026-00335</t>
  </si>
  <si>
    <t>A73L</t>
  </si>
  <si>
    <t>NAVY SEA</t>
  </si>
  <si>
    <t>31-03-2026, 10/04</t>
  </si>
  <si>
    <t>SP01-2026-00099</t>
  </si>
  <si>
    <t>SAVINO DEL BENE-WFL SINGAPORE</t>
  </si>
  <si>
    <t>FA2026</t>
  </si>
  <si>
    <t>IN01-2026-00026</t>
  </si>
  <si>
    <t>DHL SUPPLY CHAIN INDIA PVT LTD</t>
  </si>
  <si>
    <t>G1DL</t>
  </si>
  <si>
    <t>CHOCOLATE BROWNIE</t>
  </si>
  <si>
    <t>MX01-2026-00217</t>
  </si>
  <si>
    <t>G1H6</t>
  </si>
  <si>
    <t>VANILLA CREAM</t>
  </si>
  <si>
    <t>MATS-2026-301</t>
  </si>
  <si>
    <t>M/1</t>
  </si>
  <si>
    <t>MATS-2026-302</t>
  </si>
  <si>
    <t>US01-2026-00182</t>
  </si>
  <si>
    <t>GUESS? INC. - KENTUCKY DC</t>
  </si>
  <si>
    <t>US01-2026-00183</t>
  </si>
  <si>
    <t>US11-2026-00348</t>
  </si>
  <si>
    <t>Z6BI07K6542</t>
  </si>
  <si>
    <t>GIOVA CN SS T-SHIRT</t>
  </si>
  <si>
    <t xml:space="preserve">100% ORGANIC COTTON PEACHER JERSEY 180 </t>
  </si>
  <si>
    <t>G012</t>
  </si>
  <si>
    <t>CREAM WHITE</t>
  </si>
  <si>
    <t>19/03, 24/03, 28/03</t>
  </si>
  <si>
    <t>PH01-2026-00048</t>
  </si>
  <si>
    <t>DIVERSIONS</t>
  </si>
  <si>
    <t>Z6BI14K6694</t>
  </si>
  <si>
    <t>WALT CN SS T-SHIRT</t>
  </si>
  <si>
    <t>50% ORGANIC COTTON 50% COTTON JACQUARD JESERY 180 GSM</t>
  </si>
  <si>
    <t>Color Fastness on main fabric</t>
  </si>
  <si>
    <t>23-03-2026, 30/03</t>
  </si>
  <si>
    <t>MX01-2026-00218</t>
  </si>
  <si>
    <t>PH01-2026-00049</t>
  </si>
  <si>
    <t>IN01-2026-00028</t>
  </si>
  <si>
    <t>M/2</t>
  </si>
  <si>
    <t>MA02-2026-00245</t>
  </si>
  <si>
    <t>MA03-2026-00377</t>
  </si>
  <si>
    <t>MA03-2026-00378</t>
  </si>
  <si>
    <t>US02-2026-00367</t>
  </si>
  <si>
    <t>US11-2026-00349</t>
  </si>
  <si>
    <t>IT-52559</t>
  </si>
  <si>
    <t>Guess Canada Distribution Center</t>
  </si>
  <si>
    <t>MATS-2026-00453</t>
  </si>
  <si>
    <t>L/1</t>
  </si>
  <si>
    <t>V3BI11J1314</t>
  </si>
  <si>
    <t>BRIANA SS T-SHIRT</t>
  </si>
  <si>
    <t>50% ORGANIC COTTON,45% COTTON, 5%ELASTANE - JERSEY STRETCH 180 GSM</t>
  </si>
  <si>
    <t>MA01-2026-01254</t>
  </si>
  <si>
    <t>F40K</t>
  </si>
  <si>
    <t>GENTLE MAUVE</t>
  </si>
  <si>
    <t>MA01-2026-01334</t>
  </si>
  <si>
    <t>MX01-2026-00807</t>
  </si>
  <si>
    <t>G1FG</t>
  </si>
  <si>
    <t>LIGHT OAK</t>
  </si>
  <si>
    <t>no test request for this season.Test performed on season SP26 (2026-2)</t>
  </si>
  <si>
    <t>V5BI14I3Z14</t>
  </si>
  <si>
    <t>4G RHOMBUS STUDS SS T-SHIRT</t>
  </si>
  <si>
    <t>50% ORGANIC COTTON 50% COTTON S/J 180 GSM</t>
  </si>
  <si>
    <t>PJ5U</t>
  </si>
  <si>
    <t>BODY JBLK/4G PRINT DOVE WHITE 11-0701 TCX</t>
  </si>
  <si>
    <t>SP01-2026-00320</t>
  </si>
  <si>
    <t>PMRI</t>
  </si>
  <si>
    <t>BODY COLOR WHITE GLAM 11-0103 TCX/4G PRINT COLOR COLOR IVORY BONE 14-0002 TCX</t>
  </si>
  <si>
    <t>no test request for this season.Test performed on season SU26 (2026-3)</t>
  </si>
  <si>
    <t>PMWZ</t>
  </si>
  <si>
    <t>BODY COLOR DARK COFFEE G1EA 19-0913 TCX / 4G PRINT COLOR GENTLE MILK G9J8 16-0806 TCX</t>
  </si>
  <si>
    <t>V6BI09K6276</t>
  </si>
  <si>
    <t>AMALIA CN SS T-SHIRT</t>
  </si>
  <si>
    <t>50% ORGANIC COTTON 44% COTTON 6% ELASTANE ALL FEEDER RIB 270 GSM</t>
  </si>
  <si>
    <t>A73K</t>
  </si>
  <si>
    <t>QUIET WATER</t>
  </si>
  <si>
    <t>MX01-2026-00808</t>
  </si>
  <si>
    <t>S/1</t>
  </si>
  <si>
    <t>US01-2026-00291</t>
  </si>
  <si>
    <t>GUESS?, LLC - KENTUCKY DC</t>
  </si>
  <si>
    <t>US11-2026-00555</t>
  </si>
  <si>
    <t>JP01-2026-00098</t>
  </si>
  <si>
    <t>UNO GODOWN SERVICES LTD</t>
  </si>
  <si>
    <t>G9L9</t>
  </si>
  <si>
    <t>MUTED STONE</t>
  </si>
  <si>
    <t>IT-52656</t>
  </si>
  <si>
    <t>V6BI17K6746</t>
  </si>
  <si>
    <t>GRAZIA SLIM CN SS T-SHIRT</t>
  </si>
  <si>
    <t>50% ORGANIC COTTON 45% COTTON 5% ELASTANE LYCRA JERSEY 180 GSM</t>
  </si>
  <si>
    <t>A10L</t>
  </si>
  <si>
    <t>SUMMER CLAY</t>
  </si>
  <si>
    <t>MATS-2026-00369</t>
  </si>
  <si>
    <t>US11-2026-00558</t>
  </si>
  <si>
    <t>IN01-2026-00049</t>
  </si>
  <si>
    <t>A89X</t>
  </si>
  <si>
    <t>OBSIDIAN OLIVE</t>
  </si>
  <si>
    <t>G64T</t>
  </si>
  <si>
    <t>ROSE KISSES</t>
  </si>
  <si>
    <t>no test,please include the code into the same test report of V3BI11J1314JBLK</t>
  </si>
  <si>
    <t>V6BI18K6747</t>
  </si>
  <si>
    <t>AMALIA ALLOVER PEONY CN SS T-S</t>
  </si>
  <si>
    <t>50% ORGANIC COTTON 50% COTTON JERSEY 180 GSM</t>
  </si>
  <si>
    <t>MA02-2026-00587</t>
  </si>
  <si>
    <t>MX01-2026-00809</t>
  </si>
  <si>
    <t>S/2</t>
  </si>
  <si>
    <t>US02-2026-00624</t>
  </si>
  <si>
    <t>US11-2026-00584</t>
  </si>
  <si>
    <t>AMALIA ALLOVER PEONY CN SS T-SHIRT</t>
  </si>
  <si>
    <t>IT-52680</t>
  </si>
  <si>
    <t>no test,please include the code into the same test report of Z6BI06K6537JBLK</t>
  </si>
  <si>
    <t>jET BLACK A996</t>
  </si>
  <si>
    <t>V6BI19K6749</t>
  </si>
  <si>
    <t>FABRIZIA SKIING BEAR CN SS T-S</t>
  </si>
  <si>
    <t>A60W</t>
  </si>
  <si>
    <t>LOW KEY PINK</t>
  </si>
  <si>
    <t>MA03-2026-01173</t>
  </si>
  <si>
    <t>MA03-2026-01174</t>
  </si>
  <si>
    <t>PH01-2026-00106</t>
  </si>
  <si>
    <t>US02-2026-00627</t>
  </si>
  <si>
    <t>FABRIZIA SKIING BEAR CN SS T-SHIRT</t>
  </si>
  <si>
    <t>IT-52684</t>
  </si>
  <si>
    <t>G8GA</t>
  </si>
  <si>
    <t>HALO GREEN</t>
  </si>
  <si>
    <t>US11-2026-00587</t>
  </si>
  <si>
    <t>Z6BI06K6537</t>
  </si>
  <si>
    <t>BERTOLT CN SS T-SHIRT</t>
  </si>
  <si>
    <t>50% ORGANIC COTTON 50% COTTON SINGLE JERSEY 180 GSM</t>
  </si>
  <si>
    <t>A10U</t>
  </si>
  <si>
    <t>CAROB CHOCOLATE</t>
  </si>
  <si>
    <t>US01-2026-00310</t>
  </si>
  <si>
    <t>US01-2026-00311</t>
  </si>
  <si>
    <t>US11-2026-00589</t>
  </si>
  <si>
    <t>AU01-2026-00366</t>
  </si>
  <si>
    <t>SIGNAL BRANDS AUSTRALIA PTYLTD</t>
  </si>
  <si>
    <t>MX01-2026-00810</t>
  </si>
  <si>
    <t>G8G9</t>
  </si>
  <si>
    <t>HUNTER GREEN</t>
  </si>
  <si>
    <t>BR01-2026-00060</t>
  </si>
  <si>
    <t>IT-52686</t>
  </si>
  <si>
    <t>MA01-2026-01127</t>
  </si>
  <si>
    <t>Z6BI17K6942</t>
  </si>
  <si>
    <t>DAVE CN SS T-SHIRT</t>
  </si>
  <si>
    <t>50% ORGANIC COTTON 50% COTTON SINGLE JERSEY 205 GSM</t>
  </si>
  <si>
    <t>G9B2</t>
  </si>
  <si>
    <t>SILVER MOONLIGHT</t>
  </si>
  <si>
    <t>SENT DATE</t>
  </si>
  <si>
    <t xml:space="preserve">BUYER </t>
  </si>
  <si>
    <t>DESTINATION</t>
  </si>
  <si>
    <t>STYLE NUMBER</t>
  </si>
  <si>
    <t>TYPE OF SAMPLE</t>
  </si>
  <si>
    <t>COLOR</t>
  </si>
  <si>
    <t>NO OF SWATCH</t>
  </si>
  <si>
    <t>ATTN</t>
  </si>
  <si>
    <t>REMARKS</t>
  </si>
  <si>
    <t>ESSTEE COMMENTS ON 25/03</t>
  </si>
  <si>
    <t xml:space="preserve">UNDERWEAR </t>
  </si>
  <si>
    <t>STABIO</t>
  </si>
  <si>
    <t>ARTWORK STRIKE OFF FOR APPROVAL</t>
  </si>
  <si>
    <t>ANGELO</t>
  </si>
  <si>
    <t>Marginally approved, the embroidery color must be more close to A73L fabric tone (seems little lighter): pls double check in bulk</t>
  </si>
  <si>
    <t xml:space="preserve">Kindly note we sent you the best possible matching filament yarn, we proceed the same color for SMS. For this filament yarns limited color availability, Kindly consider to approve the same </t>
  </si>
  <si>
    <t>Marginally approved</t>
  </si>
  <si>
    <t>Noted, thanks</t>
  </si>
  <si>
    <t xml:space="preserve">JET BLACK </t>
  </si>
  <si>
    <t>Marginally approved, pls remove well the paper on back embroidery (see picture enclosed)</t>
  </si>
  <si>
    <t>Noted, thanks. We will remove the inside paper as much as possible for bulk</t>
  </si>
  <si>
    <t>SKU</t>
  </si>
  <si>
    <t>LINE</t>
  </si>
  <si>
    <t>MODEL</t>
  </si>
  <si>
    <t>PART</t>
  </si>
  <si>
    <t>SIZE</t>
  </si>
  <si>
    <t>SUPPLIER</t>
  </si>
  <si>
    <t>SUM QTY</t>
  </si>
  <si>
    <t>STABIO (C012)</t>
  </si>
  <si>
    <t>NY (C013)</t>
  </si>
  <si>
    <t>LOS ANGELES (C015)</t>
  </si>
  <si>
    <t>GUESS EUROPE SAGL
Via Gaggiolo, 46/C
6855 Stabio (CH)
SWITZERLAND</t>
  </si>
  <si>
    <t>Guess, Inc.
119 West 40th Street , 20th Floor
New York, NY 10018
USA</t>
  </si>
  <si>
    <t>Guess, Inc.
1444 South Alameda Street
Los Angeles, CA 90021
USA</t>
  </si>
  <si>
    <r>
      <rPr>
        <rFont val="Aptos Narrow"/>
        <b/>
        <color rgb="FF000000"/>
        <sz val="9.0"/>
      </rPr>
      <t xml:space="preserve">ATTENTION TO: Enrica Bignotto
</t>
    </r>
    <r>
      <rPr>
        <rFont val="Aptos Narrow"/>
        <b val="0"/>
        <color rgb="FF000000"/>
        <sz val="9.0"/>
      </rPr>
      <t>phone: +41 91 809 5611
mail: Enrica.Bignotto@ch.guess.eu</t>
    </r>
  </si>
  <si>
    <r>
      <rPr>
        <rFont val="Aptos Narrow"/>
        <b/>
        <color rgb="FF000000"/>
        <sz val="9.0"/>
      </rPr>
      <t xml:space="preserve">ATTENTION TO: Erica Cristobal
</t>
    </r>
    <r>
      <rPr>
        <rFont val="Aptos Narrow"/>
        <b val="0"/>
        <color rgb="FF000000"/>
        <sz val="9.0"/>
      </rPr>
      <t>phone: (212) 852-0558
mail: ecristobal@guess.com</t>
    </r>
  </si>
  <si>
    <r>
      <rPr>
        <rFont val="Aptos Narrow"/>
        <b/>
        <color rgb="FF000000"/>
        <sz val="9.0"/>
      </rPr>
      <t xml:space="preserve">ATTENTION TO: Joel Gutierrez &amp; Reina Sanchez
</t>
    </r>
    <r>
      <rPr>
        <rFont val="Aptos Narrow"/>
        <b val="0"/>
        <color rgb="FF000000"/>
        <sz val="9.0"/>
      </rPr>
      <t>phone: (213) 765-5809 &amp; (213) 765-5807
mail: joelgu@guess.com &amp; reinasa@guess.com</t>
    </r>
  </si>
  <si>
    <t>QTY</t>
  </si>
  <si>
    <t>U2BX00KBZG0G7R1</t>
  </si>
  <si>
    <t>U2BX00</t>
  </si>
  <si>
    <t>KBZG0</t>
  </si>
  <si>
    <t>ESSTEE EXPORTS INDIA PRIVATE</t>
  </si>
  <si>
    <t>V3BI11J1314F40K</t>
  </si>
  <si>
    <t>V3BI11</t>
  </si>
  <si>
    <t>J1314</t>
  </si>
  <si>
    <t>V4BI16KCIV1A11R</t>
  </si>
  <si>
    <t>V4BI16</t>
  </si>
  <si>
    <t>KCIV1</t>
  </si>
  <si>
    <t>V5BI14I3Z14PJ5U</t>
  </si>
  <si>
    <t>V5BI14</t>
  </si>
  <si>
    <t>I3Z14</t>
  </si>
  <si>
    <t>V6BI09K6276A73K</t>
  </si>
  <si>
    <t>V6BI09</t>
  </si>
  <si>
    <t>K6276</t>
  </si>
  <si>
    <t>V6BI17K6746A10L</t>
  </si>
  <si>
    <t>V6BI17</t>
  </si>
  <si>
    <t>K6746</t>
  </si>
  <si>
    <t>V6BI18K6747F40K</t>
  </si>
  <si>
    <t>V6BI18</t>
  </si>
  <si>
    <t>K6747</t>
  </si>
  <si>
    <t>V6BI18K6747G9L9</t>
  </si>
  <si>
    <t>V6BI18K6747JBLK</t>
  </si>
  <si>
    <t>V6BI19K6749A60W</t>
  </si>
  <si>
    <t>V6BI19</t>
  </si>
  <si>
    <t>K6749</t>
  </si>
  <si>
    <t>V6BI19K6749G012</t>
  </si>
  <si>
    <t>V6BI19K6749JBLK</t>
  </si>
  <si>
    <t>Z6BI03K6533A73L</t>
  </si>
  <si>
    <t>Z6BI03</t>
  </si>
  <si>
    <t>K6533</t>
  </si>
  <si>
    <t>Z6BI03K6533G1H6</t>
  </si>
  <si>
    <t>Z6BI06K6537A10U</t>
  </si>
  <si>
    <t>Z6BI06</t>
  </si>
  <si>
    <t>K6537</t>
  </si>
  <si>
    <t>Z6BI07K6542G012</t>
  </si>
  <si>
    <t>Z6BI07</t>
  </si>
  <si>
    <t>K6542</t>
  </si>
  <si>
    <t>Z6BI14K6694G1DL</t>
  </si>
  <si>
    <t>Z6BI14</t>
  </si>
  <si>
    <t>K6694</t>
  </si>
  <si>
    <t>Z6BI14K6694G1H6</t>
  </si>
  <si>
    <t>Z6BI14K6694JBLK</t>
  </si>
  <si>
    <t>Z6BI17K6942G9B2</t>
  </si>
  <si>
    <t>Z6BI17</t>
  </si>
  <si>
    <t>K6942</t>
  </si>
  <si>
    <t>ORDER ID</t>
  </si>
  <si>
    <t>ITEM</t>
  </si>
  <si>
    <t>COLOR ID</t>
  </si>
  <si>
    <t>Total</t>
  </si>
  <si>
    <t xml:space="preserve">Att.to </t>
  </si>
  <si>
    <t>FALL 2026</t>
  </si>
  <si>
    <t>ESSTEE EXPORTS INDIA PRIVATELIMITED</t>
  </si>
  <si>
    <t>GUESS?, LLC</t>
  </si>
  <si>
    <t>Joel Gutierrez &amp; Reina Sanchez</t>
  </si>
  <si>
    <t>DIVISION</t>
  </si>
  <si>
    <t>ATT.TO</t>
  </si>
  <si>
    <t>Underwear</t>
  </si>
  <si>
    <t>PHOTOSTUDIO GUESS BIOGGIO</t>
  </si>
  <si>
    <t>ECOM-SOFIA ROMANO</t>
  </si>
  <si>
    <t>Guess Athleisure</t>
  </si>
  <si>
    <t>ModelFabric</t>
  </si>
  <si>
    <t>Season ID</t>
  </si>
  <si>
    <t>Line</t>
  </si>
  <si>
    <t>Style Color</t>
  </si>
  <si>
    <t>Model</t>
  </si>
  <si>
    <t>Fabric</t>
  </si>
  <si>
    <t>Color</t>
  </si>
  <si>
    <t>Color Descr</t>
  </si>
  <si>
    <t>Main Material Global Material Code</t>
  </si>
  <si>
    <t>Catalogue Delivery</t>
  </si>
  <si>
    <t>Family</t>
  </si>
  <si>
    <t>Gender</t>
  </si>
  <si>
    <t>GH</t>
  </si>
  <si>
    <t>GH0</t>
  </si>
  <si>
    <t>Vendor Name</t>
  </si>
  <si>
    <t>Catalogue MADEIN</t>
  </si>
  <si>
    <t xml:space="preserve">Comments 09/03 </t>
  </si>
  <si>
    <t>Fabric Code</t>
  </si>
  <si>
    <t>Garment selected for testing</t>
  </si>
  <si>
    <t>TEST DECISION</t>
  </si>
  <si>
    <t>V5BI14I3Z14PMRI</t>
  </si>
  <si>
    <t>_4G G9I8 + G027 AOP</t>
  </si>
  <si>
    <t>SEASONAL</t>
  </si>
  <si>
    <t>F</t>
  </si>
  <si>
    <t>ATHLEISURE</t>
  </si>
  <si>
    <t>IN</t>
  </si>
  <si>
    <t>PO ISSUED</t>
  </si>
  <si>
    <t>KN234781</t>
  </si>
  <si>
    <t>SEE PREVIOUS SEASON</t>
  </si>
  <si>
    <t>V5BI14I3Z14PMWZ</t>
  </si>
  <si>
    <t>4G G9J8 + 41EA AOP</t>
  </si>
  <si>
    <t>NOT RECEIVED</t>
  </si>
  <si>
    <t>Jet Black A996</t>
  </si>
  <si>
    <t>4G G1O6 + JBLK AOP</t>
  </si>
  <si>
    <t>KN236459</t>
  </si>
  <si>
    <t>V6BI09K6276F40K</t>
  </si>
  <si>
    <t>V6BI09K6276G9L9</t>
  </si>
  <si>
    <t>V6BI09K6276JBLK</t>
  </si>
  <si>
    <t>Z6BI06K6537A73L</t>
  </si>
  <si>
    <t>Z6BI06K6537G8G9</t>
  </si>
  <si>
    <t>Z6BI06K6537JBLK</t>
  </si>
  <si>
    <t>KN234780</t>
  </si>
  <si>
    <t>V3BI11J1314G1FG</t>
  </si>
  <si>
    <t>V3BI11J1314JBLK</t>
  </si>
  <si>
    <t>KBZG</t>
  </si>
  <si>
    <t>UNDERWEAR</t>
  </si>
  <si>
    <t>KN235550</t>
  </si>
  <si>
    <t>K8FQ4</t>
  </si>
  <si>
    <t>KN234782</t>
  </si>
  <si>
    <t>KBW4</t>
  </si>
  <si>
    <t>KN235416</t>
  </si>
  <si>
    <t>Z6BI07K6542JBLK</t>
  </si>
  <si>
    <t>V6BI19K6749G8GA</t>
  </si>
  <si>
    <t>V6BI17K6746A89X</t>
  </si>
  <si>
    <t>V6BI17K6746G012</t>
  </si>
  <si>
    <t>V6BI17K6746G64T</t>
  </si>
  <si>
    <t>V6BI17K6746JBLK</t>
  </si>
  <si>
    <t>KN10</t>
  </si>
  <si>
    <t>KN238521</t>
  </si>
  <si>
    <t>Z6BI03K6533G1DL</t>
  </si>
  <si>
    <t>V4BI16KCIV1G6K5</t>
  </si>
  <si>
    <t>V4BI16KCIV1JBLK</t>
  </si>
  <si>
    <t>KN11</t>
  </si>
  <si>
    <t>KN238522</t>
  </si>
  <si>
    <t>V6BI19K6749A73K</t>
  </si>
  <si>
    <t>TESTING PROCEDURE TO FOLLOW</t>
  </si>
  <si>
    <t>IO#</t>
  </si>
  <si>
    <t>BODY COLOR</t>
  </si>
  <si>
    <t>STICKER COLOR</t>
  </si>
  <si>
    <t>STICKER PICTURE (W-25CM, H-21.65CM)</t>
  </si>
  <si>
    <t>PRODUCTION QTY</t>
  </si>
  <si>
    <t>E02I01JA914</t>
  </si>
  <si>
    <t>FRESH LILAC</t>
  </si>
  <si>
    <t>WHITE 
(1 COLOR)</t>
  </si>
  <si>
    <t>CLASSIC PEONIA MULTI</t>
  </si>
  <si>
    <t>ENERGY LIME</t>
  </si>
  <si>
    <t>LIGHT AFTERGLOW</t>
  </si>
  <si>
    <t>E3GP03JA914</t>
  </si>
  <si>
    <t>PURE WHITE</t>
  </si>
  <si>
    <t>RED / WHITE / BLACK 
(3 COLOR)</t>
  </si>
  <si>
    <t>CHERRY BLOOM</t>
  </si>
  <si>
    <t>JET BLACK</t>
  </si>
  <si>
    <t>STYLE</t>
  </si>
  <si>
    <t>DESIGN</t>
  </si>
  <si>
    <t>Z5GI05I3Z14</t>
  </si>
  <si>
    <t>JET BLACK &amp; PURE WHITE</t>
  </si>
  <si>
    <t>PROVENZAL VIOLET, ORANGE REEF MULTI, NEON LIGHTS PINK, TOURQUISE GREEN</t>
  </si>
  <si>
    <t>Z6YI21K5235</t>
  </si>
  <si>
    <t>Z6YI28K5092</t>
  </si>
  <si>
    <t>Z6YI29K5093</t>
  </si>
  <si>
    <t>CONFIRMED PRICE</t>
  </si>
  <si>
    <t>NO OF PCS</t>
  </si>
  <si>
    <t>DHL AWB#</t>
  </si>
  <si>
    <t>Guess Underwear</t>
  </si>
  <si>
    <t>V5RP00KBCO2</t>
  </si>
  <si>
    <t>SUZANNE RIB ACTIVE TEE</t>
  </si>
  <si>
    <t>TOP SAMPLE</t>
  </si>
  <si>
    <t>G6J8</t>
  </si>
  <si>
    <t xml:space="preserve">BELOVED PINK </t>
  </si>
  <si>
    <t>V5RP01KBCO2</t>
  </si>
  <si>
    <t>SUZANNE RIB ACTIVE LS TEE</t>
  </si>
  <si>
    <t>G6F4</t>
  </si>
  <si>
    <t xml:space="preserve">NEW ANGEL WING </t>
  </si>
  <si>
    <t>KOCHA CN T-SHIRT</t>
  </si>
  <si>
    <t>SIZE SET SAMPLE</t>
  </si>
  <si>
    <t>NO OF PCS / SWATCH</t>
  </si>
  <si>
    <t>LOGO TANK TOP DRESS</t>
  </si>
  <si>
    <t>BULK CHEST ATRWORK STRIEKOFF FOR APPROVAL</t>
  </si>
  <si>
    <t>G597/ JBLK / G011</t>
  </si>
  <si>
    <t>CHERRY BLOOM/ JET BLACK / Pure White</t>
  </si>
  <si>
    <t>E5GI03K8G01</t>
  </si>
  <si>
    <t>UNDERSEA GUESS SS TEE</t>
  </si>
  <si>
    <t>SIZESET SAMPLE</t>
  </si>
  <si>
    <t>G6Q5</t>
  </si>
  <si>
    <t>POP GUM PINK</t>
  </si>
  <si>
    <t>E5GI06KBZ00</t>
  </si>
  <si>
    <t>PALM LOGO SS TEE</t>
  </si>
  <si>
    <t>V5GI16I3Z14</t>
  </si>
  <si>
    <t>CHRYSANTA CN T-SHIRT</t>
  </si>
  <si>
    <t>P0JE</t>
  </si>
  <si>
    <t>4G -WHITE</t>
  </si>
  <si>
    <t xml:space="preserve">V5GI12K9RM1 </t>
  </si>
  <si>
    <t>ARDISIA CROP TEE</t>
  </si>
  <si>
    <t>REVISED LABDIP</t>
  </si>
  <si>
    <t>G018</t>
  </si>
  <si>
    <t xml:space="preserve">SALT WHITE </t>
  </si>
  <si>
    <t>A21G</t>
  </si>
  <si>
    <t xml:space="preserve">VANILLA BLONDE </t>
  </si>
  <si>
    <t>MARCIANO</t>
  </si>
  <si>
    <t>5GGI016285A</t>
  </si>
  <si>
    <t>KIM SS TSHIRT</t>
  </si>
  <si>
    <t>G011</t>
  </si>
  <si>
    <t>Pure White</t>
  </si>
  <si>
    <t>G9D0</t>
  </si>
  <si>
    <t>LIGHT MINK (BASE COLOR-14-4102 TCX)</t>
  </si>
  <si>
    <t>SPENA ALBERTO</t>
  </si>
  <si>
    <t>G4I5</t>
  </si>
  <si>
    <t>PURPLE GLOW</t>
  </si>
  <si>
    <t>E02I01JA914 / E3GP03JA914</t>
  </si>
  <si>
    <t>SS CN LOGO CROP TEE/LOGO TANK TOP DRESS</t>
  </si>
  <si>
    <t>BULK FABRIC SWATCH FOR APPROVAL</t>
  </si>
  <si>
    <t>F45D</t>
  </si>
  <si>
    <t>BOFFA JUSTINE</t>
  </si>
  <si>
    <t>G8BU</t>
  </si>
  <si>
    <t>LTAG</t>
  </si>
  <si>
    <t xml:space="preserve">E3GP03JA914 </t>
  </si>
  <si>
    <t>V5GI20J1314</t>
  </si>
  <si>
    <t>NEW KIARA SS T-SHIRT</t>
  </si>
  <si>
    <t>BULK  FABRIC SWATCH FOR APPROVAL</t>
  </si>
  <si>
    <t>F5GI09KA260</t>
  </si>
  <si>
    <t>SS CN GD PALM TEE</t>
  </si>
  <si>
    <t>V5GI10K9RM1</t>
  </si>
  <si>
    <t>NARCISO CN T-SHIRT</t>
  </si>
  <si>
    <t>E5GI00K8G01</t>
  </si>
  <si>
    <t>STARFISH LOGO BOXY SS TEE</t>
  </si>
  <si>
    <t>F0DV</t>
  </si>
  <si>
    <t>SUMMER TIE DYE</t>
  </si>
  <si>
    <t>G597</t>
  </si>
  <si>
    <t>ANGELO/BOFFA JUSTINE</t>
  </si>
  <si>
    <t>E4GI00K68D2</t>
  </si>
  <si>
    <t>TRIANGLE STRASS SS MAXI TEE</t>
  </si>
  <si>
    <t>E5GI01K8G01</t>
  </si>
  <si>
    <t>COCKTAIL LOGO SS OVER TEE</t>
  </si>
  <si>
    <t>A735</t>
  </si>
  <si>
    <t>TROPIC WATER</t>
  </si>
  <si>
    <t>SS CN LOGO CROP TEE</t>
  </si>
  <si>
    <t>V5RI08J1314</t>
  </si>
  <si>
    <t>JULIA RHINESTONE SS T-SHIRT</t>
  </si>
  <si>
    <t>V5GI20J1314/V5RI08J1314</t>
  </si>
  <si>
    <t>NEW KIARA SS T-SHIRT/JULIA RHINESTONE SS T-SHIRT</t>
  </si>
  <si>
    <t>ANGELO/ BOFFA</t>
  </si>
  <si>
    <t>E02I01JA914/E3GP03JA914</t>
  </si>
  <si>
    <t>A405</t>
  </si>
  <si>
    <t>SALT WHITE</t>
  </si>
  <si>
    <t>LIGHT MINK (Base 14-4102 TCX)</t>
  </si>
  <si>
    <t>JET BLACK (Base 18-0403 TCX)</t>
  </si>
  <si>
    <t>REVISED TOP SAMPLE</t>
  </si>
  <si>
    <t>Z5GI05I3Z14-KOCHA CN T-SHIRT</t>
  </si>
  <si>
    <t>CHEST ATRWORK STRIEK OFF FOR APPROVAL</t>
  </si>
  <si>
    <t>A71W</t>
  </si>
  <si>
    <t>DARING OCEAN</t>
  </si>
  <si>
    <t>ANGELO /BOFFA JUSTINE</t>
  </si>
  <si>
    <t>G6K7</t>
  </si>
  <si>
    <t>DAZZLE DAHLIA</t>
  </si>
  <si>
    <t>AOP GARMENT FOR ARTWORK APPROVAL</t>
  </si>
  <si>
    <t>TWHT</t>
  </si>
  <si>
    <t>TRUE WHITE A000</t>
  </si>
  <si>
    <t>Enrica Bignotto</t>
  </si>
  <si>
    <t>PSPK</t>
  </si>
  <si>
    <t>POSTER PINK</t>
  </si>
  <si>
    <t>REVISED BULK FABRIC SWATCH FOR APPROVAL</t>
  </si>
  <si>
    <t>ANGELO/BOFFA</t>
  </si>
  <si>
    <t>V5GI12K9RM1</t>
  </si>
  <si>
    <t>CHEST ARTWORK STRIKE OFF FOR APPROVAL</t>
  </si>
  <si>
    <t>SHADE BAND FROM INITIAL BULK</t>
  </si>
  <si>
    <t>G8CR</t>
  </si>
  <si>
    <t xml:space="preserve">LIGHT MATCHA </t>
  </si>
  <si>
    <t>AOP GARMENT FOR ARTWORK GRADING REFERENCE</t>
  </si>
  <si>
    <t xml:space="preserve">GUESS FACTORY  YC </t>
  </si>
  <si>
    <t>V5GI10K9RM1 &amp; V5GI12K9RM1</t>
  </si>
  <si>
    <t>NARCISO CN T-SHIRT &amp; ARDISIA CROP TEE</t>
  </si>
  <si>
    <t>4G WHITE</t>
  </si>
  <si>
    <t>P6FF</t>
  </si>
  <si>
    <t>4G BARELY PINK</t>
  </si>
  <si>
    <t>P7XA</t>
  </si>
  <si>
    <t>4G NAVY</t>
  </si>
  <si>
    <t>V4RP09K68D2</t>
  </si>
  <si>
    <t>BULK FABRIC SWATCH FOR APPROVA</t>
  </si>
  <si>
    <t>JETBLACK</t>
  </si>
  <si>
    <t>SPENA /GULIA</t>
  </si>
  <si>
    <t>V5GI10K9RM1 / V5GI12K9RM1</t>
  </si>
  <si>
    <t>REVISED BULK FABRIC SWATCH FOR APPROVA</t>
  </si>
  <si>
    <t>PP SAMPLE</t>
  </si>
  <si>
    <t>V5YI03I3Z14</t>
  </si>
  <si>
    <t>GLORIA SS T-SHIRT</t>
  </si>
  <si>
    <t>V5YI11I3Z14</t>
  </si>
  <si>
    <t>GLORIA BOXY T-SHIRT</t>
  </si>
  <si>
    <t>V5YI04I3Z14</t>
  </si>
  <si>
    <t>GLORIA PEONY SS T-SHIRT</t>
  </si>
  <si>
    <t>P0JN</t>
  </si>
  <si>
    <t>PEONY AOP WHITE</t>
  </si>
  <si>
    <t>BULK ARTWORK STRIKEOFF FOR APPROVAL</t>
  </si>
  <si>
    <t>PJ1Q</t>
  </si>
  <si>
    <t>PEONY AOP BLACK</t>
  </si>
  <si>
    <t>MARIA</t>
  </si>
  <si>
    <t>SPENA/GULIA</t>
  </si>
  <si>
    <t>P1MY</t>
  </si>
  <si>
    <t xml:space="preserve">PEONY AOP NEUTRAL SAND </t>
  </si>
  <si>
    <t>REMARK</t>
  </si>
  <si>
    <t>HALO GREEN(15-4306 TCX)</t>
  </si>
  <si>
    <t xml:space="preserve"> A702</t>
  </si>
  <si>
    <t>ARCTIC WIND</t>
  </si>
  <si>
    <t>COLOR NAME MENTIONED WRONGLY IN SWATCH CARD,WE MENTIONED  A90F-CEMENTO INSTEAD OF A702-ARCTIC WIND</t>
  </si>
  <si>
    <t>BULK ELASTIC SWATCH CARD FOR APPROVAL</t>
  </si>
  <si>
    <t>N/A</t>
  </si>
  <si>
    <t>LABDIP</t>
  </si>
  <si>
    <t>Giulia</t>
  </si>
  <si>
    <t>OWNA/C</t>
  </si>
  <si>
    <t>V5YI03I3Z14 &amp;V5YI11I3Z14</t>
  </si>
  <si>
    <t>GLORIA SS T-SHIRT &amp; GLORIA BOXY T-SHIRT</t>
  </si>
  <si>
    <t>G1O6</t>
  </si>
  <si>
    <t>DOVE WHITE</t>
  </si>
  <si>
    <t>GIULIA</t>
  </si>
  <si>
    <t>G6I1</t>
  </si>
  <si>
    <t>PALE SAND</t>
  </si>
  <si>
    <t>A702</t>
  </si>
  <si>
    <t>PREVIOUS SESSION REFERENCE SAMPLE</t>
  </si>
  <si>
    <t>ESANU MARIA</t>
  </si>
  <si>
    <t>A90F</t>
  </si>
  <si>
    <t>CEMENTO</t>
  </si>
  <si>
    <t>PALE SAND </t>
  </si>
  <si>
    <t>V5YI03I3Z14 &amp; V5YI11I3Z14</t>
  </si>
  <si>
    <t>GLORIA SS T-SHIRT/GLORIA BOXY T-SHIRT</t>
  </si>
  <si>
    <t>BULK CHEST ARTWORK STRIKE OFF FOR APPROVAL</t>
  </si>
  <si>
    <t>G6O1</t>
  </si>
  <si>
    <t>DOLLY PINK (14-1309 TCX)</t>
  </si>
  <si>
    <t>G3G1</t>
  </si>
  <si>
    <t>PEACH TOUCH</t>
  </si>
  <si>
    <t>INITIAL BULK CHEST ARTWORK STRIKE OFF FOR APPROVAL</t>
  </si>
  <si>
    <t>9692083645 </t>
  </si>
  <si>
    <t>G6K8</t>
  </si>
  <si>
    <t>WANNA BE PINK</t>
  </si>
  <si>
    <t>1 SET</t>
  </si>
  <si>
    <t>ESANU MARIA/ ANNA MARIA</t>
  </si>
  <si>
    <t xml:space="preserve">DOVE WHITE </t>
  </si>
  <si>
    <t>SHADE BAND FROM BULK</t>
  </si>
  <si>
    <t>G2Q9</t>
  </si>
  <si>
    <t>YELLOW DUST</t>
  </si>
  <si>
    <t>V5BI13J1314</t>
  </si>
  <si>
    <t>GUESS LOVE SS T-SHIRT</t>
  </si>
  <si>
    <t>LAB DIP</t>
  </si>
  <si>
    <t>G1FU</t>
  </si>
  <si>
    <t>SKIN SHADOW -Pantone:14-1305 TCX</t>
  </si>
  <si>
    <t>ANGELO/GIULIA</t>
  </si>
  <si>
    <t>V5BI14I3Z14/V5BI16K8FQ4 / V5BI07K8FQ4</t>
  </si>
  <si>
    <t>4G RHOMBUS STUDS SS T-SHIRT/UNIQUE ATTITUDE SS T-SHIRT/MENA SS T-SHIRT</t>
  </si>
  <si>
    <t>V5BI16K8FQ4</t>
  </si>
  <si>
    <t>UNIQUE ATTITUDE SS T-SHIRT</t>
  </si>
  <si>
    <t>A92C</t>
  </si>
  <si>
    <t>MORNING DEW -Pantone:15-4702 TCX</t>
  </si>
  <si>
    <t>G015</t>
  </si>
  <si>
    <t>SPIRIT WHITE-Pantone:11-0604 TCX</t>
  </si>
  <si>
    <t>A51I</t>
  </si>
  <si>
    <t>COLLEGIATE BURGUNDY -Pantone:19-1930 TCX</t>
  </si>
  <si>
    <t>A13W</t>
  </si>
  <si>
    <t>NUDE STONE -Pantone:12-1404 TCX</t>
  </si>
  <si>
    <t xml:space="preserve">V4BI16KCIV1 </t>
  </si>
  <si>
    <t>OCEAN SALT-Pantone:11-1302 TCX</t>
  </si>
  <si>
    <t>G1K8</t>
  </si>
  <si>
    <t>SILK TAUPE -Pantone:17-0808 TCX</t>
  </si>
  <si>
    <t>V5BI07K8FQ4</t>
  </si>
  <si>
    <t>MENA SS T-SHIRT</t>
  </si>
  <si>
    <t>G4P2</t>
  </si>
  <si>
    <t>GRAPE VIOLET -Pantone:19-1725 TCX</t>
  </si>
  <si>
    <t>A621</t>
  </si>
  <si>
    <t>CORAL PEONY -12-1212 TCX</t>
  </si>
  <si>
    <t>DOVE WHITE-Pantone:11-0701 TCX</t>
  </si>
  <si>
    <t>V5BI05KA260</t>
  </si>
  <si>
    <t>AELIA SS CN T-SHIRT</t>
  </si>
  <si>
    <t>BULK CHEST ARTWORK STRIKEOFF FOR APPROVAL</t>
  </si>
  <si>
    <t>REVISED CHEST ATRWORK STRIKEOFF FOR APPROVAL</t>
  </si>
  <si>
    <t>V5BI15KA260</t>
  </si>
  <si>
    <t>BIBIA SS T-SHIRT</t>
  </si>
  <si>
    <t>SPIRIT WHITE</t>
  </si>
  <si>
    <t>SILK TAUPE</t>
  </si>
  <si>
    <t>A911</t>
  </si>
  <si>
    <t>LAVA DARK GREY -(18-0306 TCX)</t>
  </si>
  <si>
    <t>ELIANA DE PALMA /MARIA</t>
  </si>
  <si>
    <t>SPENA/GIULIA</t>
  </si>
  <si>
    <t>P8HM</t>
  </si>
  <si>
    <t>PEONY AOP GREEN</t>
  </si>
  <si>
    <t>GRAPE VIOLET</t>
  </si>
  <si>
    <t>REVISED LABDIP  FOR APPROVAL</t>
  </si>
  <si>
    <t xml:space="preserve">GUESS UNDERWEAR </t>
  </si>
  <si>
    <t xml:space="preserve">STABIO </t>
  </si>
  <si>
    <t>V5BI16</t>
  </si>
  <si>
    <t xml:space="preserve">REVISED S/OFF STUD&amp; FOIL COLUR APPROVAL  OPTION 1 , &amp; OPTION 2 </t>
  </si>
  <si>
    <t xml:space="preserve">A29C </t>
  </si>
  <si>
    <t xml:space="preserve">MORING DEW </t>
  </si>
  <si>
    <t xml:space="preserve">ANGELO </t>
  </si>
  <si>
    <t>REVISED S/OFF STUD&amp; FOIL COLUR APPROVAL </t>
  </si>
  <si>
    <t xml:space="preserve">JBLK </t>
  </si>
  <si>
    <t>NO OF PCE</t>
  </si>
  <si>
    <t>CORAL PEONY</t>
  </si>
  <si>
    <t>P8IR</t>
  </si>
  <si>
    <t>4G G012 + A92C AOP</t>
  </si>
  <si>
    <t>G1O6-DOVE WHITE</t>
  </si>
  <si>
    <t>G9L3-SLATE MAUVE</t>
  </si>
  <si>
    <t>P1MJ-PEONY AOP SAND</t>
  </si>
  <si>
    <t xml:space="preserve">REVISED LABDIP FOR APPROVAL </t>
  </si>
  <si>
    <t>G1FU-SKIN SHADOW</t>
  </si>
  <si>
    <t>TOP REFERENCE SAMPLE</t>
  </si>
  <si>
    <t>ELIANA DE PALMA</t>
  </si>
  <si>
    <t>UNDERWEAR SEASON 2025-4</t>
  </si>
  <si>
    <t>ESANU MARIA/ELIANA DE PALMA</t>
  </si>
  <si>
    <t xml:space="preserve">G1FU </t>
  </si>
  <si>
    <t>SKIN SHADOW</t>
  </si>
  <si>
    <t>G9L3</t>
  </si>
  <si>
    <t>SLATE MAUVE</t>
  </si>
  <si>
    <t>INITIAL BULK CHEST ARTWORK FOR APPROVAL</t>
  </si>
  <si>
    <t>INITIAL BULK ART WORK STRIKE OFF FOR APPROVAL</t>
  </si>
  <si>
    <t>MORNING DEW</t>
  </si>
  <si>
    <t>P1MJ</t>
  </si>
  <si>
    <t>PEONY AOP SAND</t>
  </si>
  <si>
    <t>GUESS UNDERWEAR (SEASON 2025-4)</t>
  </si>
  <si>
    <t>BULK ELASTIC  SWATCH FOR APPROVAL</t>
  </si>
  <si>
    <t>COLLEGIATE BURGUNDY</t>
  </si>
  <si>
    <t>REVISED FABRIC SWATCH  FOR APPROVAL</t>
  </si>
  <si>
    <t>FABRIC SWATCH  FOR APPROVAL</t>
  </si>
  <si>
    <t>REVISED FABRIC SWATCH  FOR APPROVAL</t>
  </si>
  <si>
    <t>FABRIC SWATCH  FOR APPROVAL</t>
  </si>
  <si>
    <t>NUDE STONE</t>
  </si>
  <si>
    <t>V5BI06J1314&amp; V5BI13J1314</t>
  </si>
  <si>
    <t>FOSCA SS BOXY T-SHIRT &amp; GUESS LOVE SS T-SHIRT</t>
  </si>
  <si>
    <t xml:space="preserve">DOLLY PINK </t>
  </si>
  <si>
    <t>G4Q9</t>
  </si>
  <si>
    <t>POSH TAUPE</t>
  </si>
  <si>
    <t>TOP SAMPLE ( "L" SIZE )</t>
  </si>
  <si>
    <t>V5BI07K8FQ4/V5BI16K8FQ4</t>
  </si>
  <si>
    <t>MENA SS T-SHIRT/UNIQUE ATTITUDE SS T-SHIRT</t>
  </si>
  <si>
    <t>BULK FABRIC FOR APPROVAL</t>
  </si>
  <si>
    <t>P0NS</t>
  </si>
  <si>
    <t>P6GE</t>
  </si>
  <si>
    <t>LOWKEY PINK</t>
  </si>
  <si>
    <t>V5BI06J1314/V5BI13J1314</t>
  </si>
  <si>
    <t>FOSCA SS BOXY T-SHIRT/GUESS LOVE SS T-SHIRT</t>
  </si>
  <si>
    <t>LAVA DARK GREY</t>
  </si>
  <si>
    <r>
      <rPr>
        <rFont val="Calibri"/>
        <color theme="1"/>
        <sz val="11.0"/>
      </rPr>
      <t xml:space="preserve">ESANU MARIA </t>
    </r>
    <r>
      <rPr>
        <rFont val="Calibri"/>
        <color rgb="FFE36C09"/>
        <sz val="11.0"/>
      </rPr>
      <t>(Pleaase handover the package to Esanu Maria)</t>
    </r>
  </si>
  <si>
    <t>TOP SAMPLE FOR APPROVAL</t>
  </si>
  <si>
    <t>TOP SAMPLE FOR CHEST ARTWORK INTERLINING REFERENCE</t>
  </si>
  <si>
    <t>4G A10L + G1O6 AOP</t>
  </si>
  <si>
    <t>V5BI06J1314 / V5BI13J1314 / V3BI11J1314</t>
  </si>
  <si>
    <t>FOSCA SS BOXY T-SHIRT / GUESS LOVE SS T-SHIRT / BRIANA SS T-SHIRT</t>
  </si>
  <si>
    <t>V6RI10I3Z14</t>
  </si>
  <si>
    <t>KETTY CN SS T-SHIRT</t>
  </si>
  <si>
    <t>CREAM WHITE  11-0605 TCX</t>
  </si>
  <si>
    <t>GIULIA/ ANGELO</t>
  </si>
  <si>
    <t>V6RI05I3Z14</t>
  </si>
  <si>
    <t>ARTEMISIA CN SS T-SHIRT</t>
  </si>
  <si>
    <t>G1CA</t>
  </si>
  <si>
    <t>PASADENA STONE</t>
  </si>
  <si>
    <t>G1G2</t>
  </si>
  <si>
    <t>MOCCASIN-15-1309 TCX</t>
  </si>
  <si>
    <t>G577</t>
  </si>
  <si>
    <t>VINO</t>
  </si>
  <si>
    <t>V6RI08K8FQ4</t>
  </si>
  <si>
    <t>CARLA CN SS T-SHIRT</t>
  </si>
  <si>
    <t xml:space="preserve">CREAM WHITE </t>
  </si>
  <si>
    <t>G1FV</t>
  </si>
  <si>
    <t xml:space="preserve">WOODEN FLOWER </t>
  </si>
  <si>
    <t xml:space="preserve">BULK CHEST ARTWORK STRIKE OFF FOR APPROVAL </t>
  </si>
  <si>
    <t>V6RI04K8FQ4</t>
  </si>
  <si>
    <t>ROSALBA CN SS T-SHIRT</t>
  </si>
  <si>
    <t>G1O3</t>
  </si>
  <si>
    <t>TOTALLY TAUPE</t>
  </si>
  <si>
    <t>G66E</t>
  </si>
  <si>
    <t>PINK GOOD VIBES</t>
  </si>
  <si>
    <t xml:space="preserve">MUTED STONE </t>
  </si>
  <si>
    <t>G6M1</t>
  </si>
  <si>
    <t>ROSE BLISS</t>
  </si>
  <si>
    <t>MOCCASIN</t>
  </si>
  <si>
    <t xml:space="preserve">ROSE BLISS </t>
  </si>
  <si>
    <t xml:space="preserve">OCEAN SALT </t>
  </si>
  <si>
    <t>G7F3</t>
  </si>
  <si>
    <t>TOTAL LUNAR ECLIPSE</t>
  </si>
  <si>
    <t>V6RI05I3Z14 &amp; V6RI10I3Z14</t>
  </si>
  <si>
    <t>ARTEMISIA CN SS T-SHIRT &amp; KETTY CN SS T-SHIRT</t>
  </si>
  <si>
    <t>WOODEN FLOWER</t>
  </si>
  <si>
    <t>TOP SAMPLE FOR REFERENCE</t>
  </si>
  <si>
    <t>ANGELO/ GIULIA</t>
  </si>
  <si>
    <t>V6GB11K3095 / V6GD14K3090 / V6GQ13K3091 / V6GQ15K3093/ V6GQ18K3513</t>
  </si>
  <si>
    <t>SILVY JOGGERS/SILVY SHORTS/SILVY LOGO RHINESTONES CN SWEATSHIRT/SILVY FULL ZIP HOODIE LOGO RHINESTONES/SILVY HOODIE</t>
  </si>
  <si>
    <t>LABDIP FOR APPROVAL</t>
  </si>
  <si>
    <t xml:space="preserve">G056 </t>
  </si>
  <si>
    <t>WHITE PEAKS-11-4201 TCX</t>
  </si>
  <si>
    <t xml:space="preserve">G63M </t>
  </si>
  <si>
    <t>DREAM PINK- 13-1520 TCX</t>
  </si>
  <si>
    <t>A89J</t>
  </si>
  <si>
    <t>THERMAL GREEN- 13-6006 TCX</t>
  </si>
  <si>
    <t xml:space="preserve">G6K5 </t>
  </si>
  <si>
    <t> OCEAN SALT -11-1302 TCX</t>
  </si>
  <si>
    <t>V6GI18K2985</t>
  </si>
  <si>
    <t>SILVY 4G SS CN T- SHIRT</t>
  </si>
  <si>
    <t>V6GI12K3325</t>
  </si>
  <si>
    <t>TEDDY CN T- SHIRT</t>
  </si>
  <si>
    <t xml:space="preserve">A89J </t>
  </si>
  <si>
    <t>V6GI01K2962</t>
  </si>
  <si>
    <t>CIRCE SS CN T-SHIRT</t>
  </si>
  <si>
    <t>V6GI02K2963</t>
  </si>
  <si>
    <t>AGNES SS CN T-SHIRT</t>
  </si>
  <si>
    <t>V6GI09K2976</t>
  </si>
  <si>
    <t>LISON SS CN T-SHIRT</t>
  </si>
  <si>
    <t>A607</t>
  </si>
  <si>
    <t>PEACHY</t>
  </si>
  <si>
    <t>CIRCE SS CN TSHIRT</t>
  </si>
  <si>
    <t xml:space="preserve">A730 </t>
  </si>
  <si>
    <t> ASTRAL PALE BLUE-14-3949 TCX</t>
  </si>
  <si>
    <t xml:space="preserve">G1O6 </t>
  </si>
  <si>
    <t> DOVE WHITE-11-0701 TCX</t>
  </si>
  <si>
    <t xml:space="preserve">A92M </t>
  </si>
  <si>
    <t>GRAY SAGE-14-1804 TCX</t>
  </si>
  <si>
    <t xml:space="preserve">A71W </t>
  </si>
  <si>
    <t>DARING OCEAN -19-3922 TCX</t>
  </si>
  <si>
    <t xml:space="preserve">G67B </t>
  </si>
  <si>
    <t> PINK SERENADE- 13-2007 TCX</t>
  </si>
  <si>
    <t>ROMY SS CN T-SHIRT</t>
  </si>
  <si>
    <t>G63M</t>
  </si>
  <si>
    <t>DREAM PINK</t>
  </si>
  <si>
    <t>V6GI14K2981</t>
  </si>
  <si>
    <t>RIN SS CN T-SHIRT</t>
  </si>
  <si>
    <t>V6GQ18K3513</t>
  </si>
  <si>
    <t>SILVY HOODIE</t>
  </si>
  <si>
    <t>V6GI16K2983</t>
  </si>
  <si>
    <t>ANDREA CN SS T- SHIRT</t>
  </si>
  <si>
    <t>G056</t>
  </si>
  <si>
    <t>WHITE PEAKS</t>
  </si>
  <si>
    <t>V6GB11K3095</t>
  </si>
  <si>
    <t>SILVY JOGGERS</t>
  </si>
  <si>
    <t>V6GQ13K3091</t>
  </si>
  <si>
    <t>SILVY LOGO RHINESTONES CN SWEATSHIRT</t>
  </si>
  <si>
    <t>V6GD14K3090</t>
  </si>
  <si>
    <t>SILVY SHORTS</t>
  </si>
  <si>
    <t>SILVY 4G SS CN T-SHIRT</t>
  </si>
  <si>
    <t>V6GQ15K3093</t>
  </si>
  <si>
    <t>SILVY FULL ZIP HOODIE LOGO RHINESTONES SWEATSHIRT</t>
  </si>
  <si>
    <t>Guess Factory Womens</t>
  </si>
  <si>
    <t>USA</t>
  </si>
  <si>
    <t>Q6OIB1K3522</t>
  </si>
  <si>
    <t>STUDS TEE</t>
  </si>
  <si>
    <t>SELVYN LOPEZ</t>
  </si>
  <si>
    <t>A730</t>
  </si>
  <si>
    <t>ASTRAL PALE BLUE-14-3949 TCX</t>
  </si>
  <si>
    <t>G67B</t>
  </si>
  <si>
    <t>PINK SERENADE- 13-2007 TCX</t>
  </si>
  <si>
    <t>BULK CHEST ARTWORK FOR APPROVAL</t>
  </si>
  <si>
    <t>ANGELO PORTA</t>
  </si>
  <si>
    <t>V6GB11K3095/ V6GQ15K3093/ V6GD14K3090/ V6GQ18K3513</t>
  </si>
  <si>
    <t>SILVY JOGGERS/SILVY SHORTS/SILVY FULL ZIP HOODIE LOGO RHINESTONES/SILVY HOODIE</t>
  </si>
  <si>
    <t>G056/G63M/JBLK/A89J</t>
  </si>
  <si>
    <t>WHITE PEAKS/DREAM PINK/Jet Black A996/THERMAL GREEN</t>
  </si>
  <si>
    <t>V6GQ15K3093/ V6GQ13K3091</t>
  </si>
  <si>
    <t>SILVY FULL ZIP HOODIE LOGO RHINESTONES/SILVY LOGO RHINESTONES CN SWEATSHIRT</t>
  </si>
  <si>
    <t>SS CN T- SHIRT</t>
  </si>
  <si>
    <t xml:space="preserve">PINK SERENADE </t>
  </si>
  <si>
    <t> THERMAL GREEN- 13-6006 TCX</t>
  </si>
  <si>
    <t>V6GB11K3095  V6GD14K3090 V6GQ13K3091 V6GQ15K3093
V6GQ18K3513</t>
  </si>
  <si>
    <t> DREAM PINK- 13-1520 TCX</t>
  </si>
  <si>
    <t>V6GB11K3095  V6GD14K3090 V6GQ13K3091 V6GQ15K3093V6GQ18K3513</t>
  </si>
  <si>
    <t>REVISED BULK CHEST ARTWORK FOR APPROVAL</t>
  </si>
  <si>
    <t>CREAM WHITE (11-0605 TCX)</t>
  </si>
  <si>
    <t>GIULIA/ESANU MARIA</t>
  </si>
  <si>
    <t>A420</t>
  </si>
  <si>
    <t>PROVENZAL VIOLET</t>
  </si>
  <si>
    <t>F5O3</t>
  </si>
  <si>
    <t>ORANGE REEF MULTI</t>
  </si>
  <si>
    <t>G6J7</t>
  </si>
  <si>
    <t>NEON LIGHTS PINK</t>
  </si>
  <si>
    <t>G8DY</t>
  </si>
  <si>
    <t>TOURQUISE GREEN</t>
  </si>
  <si>
    <t>V6GI01K2962/V6GI02K2963</t>
  </si>
  <si>
    <t>CIRCE SS CN T-SHIRT/AGNES SS CN T-SHIRT</t>
  </si>
  <si>
    <t xml:space="preserve">REVISED LAB DIP FOR APPROVAL </t>
  </si>
  <si>
    <t>GIULIA / MARIA</t>
  </si>
  <si>
    <t>V6GB11K3095, V6GQ15K3093</t>
  </si>
  <si>
    <t>SILVY JOGGERS, SILVY FULL ZIP HOODIE LOGO RHINESTONES</t>
  </si>
  <si>
    <t>E3GP03JA914, E02I01JA914</t>
  </si>
  <si>
    <t>LOGO TANK TOP DRESS, SS CN LOGO CROP TEE</t>
  </si>
  <si>
    <t>A92M</t>
  </si>
  <si>
    <t>GRAY SAGE</t>
  </si>
  <si>
    <t>BULK CHEST ARTWORK STRICK OFF</t>
  </si>
  <si>
    <t>ASTRAL PALE BLUE</t>
  </si>
  <si>
    <t>SILVY FULL ZIP HOODIE LOGO RHINESTONES</t>
  </si>
  <si>
    <t>MOCK UP FOR ZIPPER WORKMANSHIP</t>
  </si>
  <si>
    <t>ANDREA CN SS T-SHIRT</t>
  </si>
  <si>
    <t>IMPROVED PRINT STRIKE OFF</t>
  </si>
  <si>
    <t>V3BI11J1314/V5GI20J1314/V6GI12K3325</t>
  </si>
  <si>
    <t>BRIANA SS T-SHIRT/NEW KIARA SS T-SHIRT/ROMY SS CN T-SHIRT</t>
  </si>
  <si>
    <t xml:space="preserve">BULK FABRIC SWATCH FOR APPROVAL </t>
  </si>
  <si>
    <t>V6GI09K2976/V6GI16K2983</t>
  </si>
  <si>
    <t>LISON SS CN T-SHIRT/ANDREA CN SS T-SHIRT</t>
  </si>
  <si>
    <t>V6GI14K2981/V6GI16K2983</t>
  </si>
  <si>
    <t>RIN SS CN T-SHIRT/ANDREA CN SS T-SHIRT</t>
  </si>
  <si>
    <t>V3BI11J1314/V6GI12K3325</t>
  </si>
  <si>
    <t>BRIANA SS T-SHIRT/ROMY SS CN T-SHIRT</t>
  </si>
  <si>
    <t>THERMAL GREEN</t>
  </si>
  <si>
    <t>G2N1</t>
  </si>
  <si>
    <t>BUTTERMILK</t>
  </si>
  <si>
    <t>V6GB11K3095/V6GQ15K3093</t>
  </si>
  <si>
    <t>SILVY JOGGERS/SILVY FULL ZIP HOODIE LOGO RHINESTONES</t>
  </si>
  <si>
    <t xml:space="preserve">REVISED BULK FABRIC SWATCH FOR APPROVAL </t>
  </si>
  <si>
    <t>FK0H</t>
  </si>
  <si>
    <t>AMBROSIA MULTI</t>
  </si>
  <si>
    <t>SMS FABRIC SWATCH</t>
  </si>
  <si>
    <t>V6GI01K2962/ V6GI02K2963/ V6GI16K2983/ V6GI09K2976</t>
  </si>
  <si>
    <t>CIRCE SS CN T-SHIRT/AGNES SS CN T-SHIRT/ANDREA CN SS T-SHIRT/LISON SS CN T-SHIRT</t>
  </si>
  <si>
    <t xml:space="preserve">RVISED BULK FABRIC SWATCH FOR APPROVAL </t>
  </si>
  <si>
    <t>V6YI05K4272</t>
  </si>
  <si>
    <t>LAB DIP FOR APPROVAL</t>
  </si>
  <si>
    <t>BEIGE DUST 14-0000 TCX</t>
  </si>
  <si>
    <t>IVORY BONE 14-0002 TCX</t>
  </si>
  <si>
    <t>CAMELIA PINK 12-2400 TCX</t>
  </si>
  <si>
    <t>WHITE GLAM 11-0103 TCX</t>
  </si>
  <si>
    <t>MOUNTAIN WHITE 11-4801 TCX</t>
  </si>
  <si>
    <t>UNDERWEAR/ ATHLEISURE</t>
  </si>
  <si>
    <t>G1E0 - CREME BRULEE 12-0000TCX</t>
  </si>
  <si>
    <t xml:space="preserve">Federico Pagin </t>
  </si>
  <si>
    <t>PMRJ - CAMELIA PINK 12-2400 TCX (GRUND COLOR)</t>
  </si>
  <si>
    <t>PMRI - WHITE GLAM 11-0103 TCX  (GRUND COLOR)</t>
  </si>
  <si>
    <t>PJ5U - JET BLACK (GRUND COLOR)</t>
  </si>
  <si>
    <t>LPBS - LIGHT PURPLE BLOSSOM</t>
  </si>
  <si>
    <t>G9L5 - CALM GREEN 16-5904 TCX</t>
  </si>
  <si>
    <t>V6YI15K4311</t>
  </si>
  <si>
    <t>G7V2 -  SMART BLUE 19-3924 TCX</t>
  </si>
  <si>
    <t>V6YI05</t>
  </si>
  <si>
    <t>AGENA SS T SHIRT</t>
  </si>
  <si>
    <t>SIZE SET</t>
  </si>
  <si>
    <t>FRENCH MAUVE</t>
  </si>
  <si>
    <t>V6YI06</t>
  </si>
  <si>
    <t>BEAR SS T SHIRT</t>
  </si>
  <si>
    <t>CHAMPAGNE PINK</t>
  </si>
  <si>
    <t>V6YI13</t>
  </si>
  <si>
    <t>TRIANGLE KITTEN CN SS T SHIRT</t>
  </si>
  <si>
    <t>LIGHT PURPLE BLOSSOM</t>
  </si>
  <si>
    <t>V6YI15</t>
  </si>
  <si>
    <t>PHOEBE SS T SHIRT</t>
  </si>
  <si>
    <t>G1H7</t>
  </si>
  <si>
    <t>Z6YI21</t>
  </si>
  <si>
    <t>CHRIS CN SS T SHIRT</t>
  </si>
  <si>
    <t>STONE UMBER</t>
  </si>
  <si>
    <t>Z6YI28</t>
  </si>
  <si>
    <t>BERRY CN SS T SHIRT</t>
  </si>
  <si>
    <t>Z6YI29</t>
  </si>
  <si>
    <t>STASH CN SS T SHIRT</t>
  </si>
  <si>
    <t>JBLK - JET BLACK</t>
  </si>
  <si>
    <t>V6YI05K4272, V6YI06K4273</t>
  </si>
  <si>
    <t>REVISED LAB DIP FOR APPROVAL</t>
  </si>
  <si>
    <t>V6YQ20K4328</t>
  </si>
  <si>
    <t>G63C - CHAMPAGNE PINK</t>
  </si>
  <si>
    <t>G6K5 - OCEAN SALT</t>
  </si>
  <si>
    <t>G901 - LODEN STONE GRAY 15-4304 TCX</t>
  </si>
  <si>
    <t>17.12.2025</t>
  </si>
  <si>
    <t>V6YQ09K4289</t>
  </si>
  <si>
    <t>PHOEBE CARDIGAN</t>
  </si>
  <si>
    <t>V6YD04K4290</t>
  </si>
  <si>
    <t>PHOEBE MINI SKIRT</t>
  </si>
  <si>
    <t>BEAR HOODIE</t>
  </si>
  <si>
    <t>A92U</t>
  </si>
  <si>
    <t>CLOUDY STORM</t>
  </si>
  <si>
    <t>30.12.2025</t>
  </si>
  <si>
    <t>V6YB09K4292</t>
  </si>
  <si>
    <t>PHOEBE JOGGER</t>
  </si>
  <si>
    <t>V6YB26K5139</t>
  </si>
  <si>
    <t>PHOEBE WIDE LEG PANT</t>
  </si>
  <si>
    <t>V6YQ10K4291</t>
  </si>
  <si>
    <t>PHOEBE CN SWEATSHIRT</t>
  </si>
  <si>
    <t>V6YQ26K5140</t>
  </si>
  <si>
    <t>PHOEBE FULL ZIP HIGH NECK</t>
  </si>
  <si>
    <t>AGENA SS T-SHIRT</t>
  </si>
  <si>
    <t>ARTWORK S/OFF</t>
  </si>
  <si>
    <t>A91D</t>
  </si>
  <si>
    <t>BEIGE DUST</t>
  </si>
  <si>
    <t>NO OF S/OFF</t>
  </si>
  <si>
    <t>PHOEBE SS T-SHIRT</t>
  </si>
  <si>
    <t>ARTWORK S/OFF (OPTION - 1)</t>
  </si>
  <si>
    <t>REB</t>
  </si>
  <si>
    <t>REGENCY BEIGE</t>
  </si>
  <si>
    <t>ARTWORK S/OFF (OPTION - 2)</t>
  </si>
  <si>
    <t>G1E0</t>
  </si>
  <si>
    <t>CREME BRULEE</t>
  </si>
  <si>
    <t>LPBS</t>
  </si>
  <si>
    <t>CHRIS CN SS T-SHIRT</t>
  </si>
  <si>
    <t>A004</t>
  </si>
  <si>
    <t>MOUNTAIN WHITE</t>
  </si>
  <si>
    <t>ARTWORK S/OFF (EMBROIDERY SHADE OPTION - 1)</t>
  </si>
  <si>
    <t>ARTWORK S/OFF (EMBROIDERY SHADE OPTION - 2)</t>
  </si>
  <si>
    <t>V6GI12K3325 &amp; V3BI11J1314</t>
  </si>
  <si>
    <t>ROMY SS CN T-SHIRT &amp; BRIANA SS T-SHIRT</t>
  </si>
  <si>
    <t>V6YI13K4301 &amp; V6YI22K4658</t>
  </si>
  <si>
    <t>TRIANGLE KITTEN CN SS T-SHIRT &amp; TRIANGLE KITTEN CN LS T-SHIRT</t>
  </si>
  <si>
    <t>G7V2</t>
  </si>
  <si>
    <t>SMART BLUE</t>
  </si>
  <si>
    <t>V6YI06K4273</t>
  </si>
  <si>
    <t>BEAR SS T-SHIRT</t>
  </si>
  <si>
    <t>G63C</t>
  </si>
  <si>
    <t>ESSTEE REMARKS ON 08/01/26</t>
  </si>
  <si>
    <t>OPTION 1 marginally approved</t>
  </si>
  <si>
    <t>NO</t>
  </si>
  <si>
    <t>Marginally approved: improve the silver foil lamina quality IT’S SLANTED (see picture enclosed)</t>
  </si>
  <si>
    <t>Noted the approval and slant comment, Kindly note we followed the last season same foil quality for this seaon</t>
  </si>
  <si>
    <t>Marginally approved: improve the silver foil lamina quality</t>
  </si>
  <si>
    <t>Marginally approved: the embroidery color must be more close to PANTONE 17-1409 TCX (it’s darker: see picture enclosed)</t>
  </si>
  <si>
    <t>Kindly note regarding the embroidery yarn is normal one, we can't get exact pantone matching, also same embroidery yarn color approved in SMS for combo G7V2</t>
  </si>
  <si>
    <t>OPTION 1 marginally approved: pls improve the embroidery workmanship</t>
  </si>
  <si>
    <t>Noted the approval and workmanship comment</t>
  </si>
  <si>
    <t>V6YI22K4658</t>
  </si>
  <si>
    <t>TRIANGLE KITTEN CN LS T-SHIRT</t>
  </si>
  <si>
    <t>CHEST ARTWORK S/OFF</t>
  </si>
  <si>
    <t>SLEEVE ARTWORK S/OFF</t>
  </si>
  <si>
    <t>V6YI13K4301</t>
  </si>
  <si>
    <t>TRIANGLE KITTEN CN SS T-SHIRT</t>
  </si>
  <si>
    <t xml:space="preserve">BULK PRINT S/OFF </t>
  </si>
  <si>
    <t>V6YB09K4292/ V6YD04K4290/ V6YD04K4290/ V6YD04K4290/ V6YQ26K5140</t>
  </si>
  <si>
    <t>PHOEBE CARDIGAN/ PHOEBE MINI SKIRT/ PHOEBE CARDIGAN/ PHOEBE CN SWEATSHIRT/ PHOEBE CN SWEATSHIRT</t>
  </si>
  <si>
    <t>PAGIN FEDERICO</t>
  </si>
  <si>
    <t>V6YI13K4301/ V6YI13K4301</t>
  </si>
  <si>
    <t>TRIANGLE KITTEN CN SS T-SHIRT/ TRIANGLE KITTEN CN LS T-SHIRT</t>
  </si>
  <si>
    <t xml:space="preserve">SMS  SWATCH FOR BUYER REFERENCE </t>
  </si>
  <si>
    <t>A156</t>
  </si>
  <si>
    <t>V6YB09K4292/ V6YB26K5139/ V6YB26K5139/ V6YQ09K4289/ V6YQ10K4291/ V6YQ26K5140</t>
  </si>
  <si>
    <t>PHOEBE JOGGER/ PHOEBE WIDE LEG PANT/ PHOEBE MINI SKIRT/ PHOEBE CARDIGAN/ PHOEBE CN SWEATSHIRT/ PHOEBE FULL ZIP HIGH NECK</t>
  </si>
  <si>
    <t>G4A0</t>
  </si>
  <si>
    <t>Z6YI28K5092/Z6YI29K5093</t>
  </si>
  <si>
    <t>BERRY CN SS T-SHIRT/100% ORGANIC COTTON PEACHED JERSEY 180 GSM</t>
  </si>
  <si>
    <t>V6GI12K3325/ V3BI11J1314</t>
  </si>
  <si>
    <t>ROMY SS CN T-SHIRT/ BRIANA SS T-SHIRT</t>
  </si>
  <si>
    <t>V6YI13K4301/ V6YI22K4658</t>
  </si>
  <si>
    <t>Z6YI28K5092/ Z6YI29K5093</t>
  </si>
  <si>
    <t>BERRY CN SS T-SHIRT/ STASH CN SS T-SHIRT</t>
  </si>
  <si>
    <t>STASH CN SS T-SHIRT</t>
  </si>
  <si>
    <t>G8U1</t>
  </si>
  <si>
    <t>ALPINE GROVE</t>
  </si>
  <si>
    <t>REVISED LABDIP FOR APPROVAL</t>
  </si>
  <si>
    <t>GROUND COLOR WHITE GLAM</t>
  </si>
  <si>
    <t>BERRY CN SS T-SHIRT</t>
  </si>
  <si>
    <t>G9O1</t>
  </si>
  <si>
    <t>LODEN STONE GRAY</t>
  </si>
  <si>
    <t>PMRJ</t>
  </si>
  <si>
    <t>BODY COLOR CAMELIA PINK 12-2400 TCX/4G PRINT COLOR PURE WHITE</t>
  </si>
  <si>
    <t>PMRK</t>
  </si>
  <si>
    <t>BODY COLOR IVORY BONE 14-0002 TCX/4G PRINT COLOR WHITE GLAM 11-0103 TCX</t>
  </si>
  <si>
    <t>FRONT ARTWORK STRIKE OFF FROM BULK FOR APPROVAL</t>
  </si>
  <si>
    <t>FRONT ARTWORK STRIKE OFF FOR APPROVAL</t>
  </si>
  <si>
    <t>BACK ARTWORK STRIKE OFF FOR APPROVAL</t>
  </si>
  <si>
    <t>V6YB26K5139/V6YQ26K5140</t>
  </si>
  <si>
    <t>PHOEBE WIDE LEG PANT/PHOEBE FULL ZIP HIGH NECK</t>
  </si>
  <si>
    <t>COCB</t>
  </si>
  <si>
    <t>COCO BUTTER</t>
  </si>
  <si>
    <t xml:space="preserve">BODY JBLK / 4G PRINT DOVE WHITE </t>
  </si>
  <si>
    <t xml:space="preserve">SMS REFERENCE SWATCH </t>
  </si>
  <si>
    <t>CREAM BRULEE</t>
  </si>
  <si>
    <t>V6YB09K4292/V6YB26K5139/V6YQ26K5140</t>
  </si>
  <si>
    <t>PHOEBE JOGGER/PHOEBE WIDE LEG PANT/PHOEBE FULL ZIP HIGH NECK</t>
  </si>
  <si>
    <t>BULK LINING SINGLE JERSY FABRIC SWATCH FOR APPROVAL</t>
  </si>
  <si>
    <t>FEDPAGIN FEDERICO</t>
  </si>
  <si>
    <t>BULK RIB FABRIC SWATCH FOR APPROVAL</t>
  </si>
  <si>
    <t>TRIANGLE KITTEN CN LS T SHIRT</t>
  </si>
  <si>
    <t>V6YB26K5139 /V6YQ26K5140</t>
  </si>
  <si>
    <t>PHOEBE WIDE LEG PANT / PHOEBE FULL ZIP HIGH NECK</t>
  </si>
  <si>
    <t>Netherlands</t>
  </si>
  <si>
    <t xml:space="preserve">RECYCLED HANG TAG </t>
  </si>
  <si>
    <t xml:space="preserve">WHITE </t>
  </si>
  <si>
    <t>Maris Kalinuks</t>
  </si>
  <si>
    <t>Cristina Binda</t>
  </si>
  <si>
    <t>BACK ARTWORK S/OFF</t>
  </si>
  <si>
    <t>JACQUES CN SS T- SHIRT</t>
  </si>
  <si>
    <t xml:space="preserve">A73L </t>
  </si>
  <si>
    <t> NAVY SEA</t>
  </si>
  <si>
    <t>GIOVA CN SS T- SHIRT</t>
  </si>
  <si>
    <t xml:space="preserve">G1DL  </t>
  </si>
  <si>
    <t>V6YB09K4292, V6YB26K5139, V6YQ10K4291, V6YQ26K5140</t>
  </si>
  <si>
    <t>PHOEBE JOGGER, PHOEBE WIDE LEG PANT, PHOEBE CN SWEATSHIRT, PHOEBE FULL ZIP HIGH NECK</t>
  </si>
  <si>
    <t>KNIT TAPE Artwork 9A001712</t>
  </si>
  <si>
    <t>We sent two option for approval</t>
  </si>
  <si>
    <t xml:space="preserve">V6BI17K6746 </t>
  </si>
  <si>
    <t> GRAZIA SLIM CN SS T-SHIRT</t>
  </si>
  <si>
    <t xml:space="preserve">A89X </t>
  </si>
  <si>
    <t> OBSIDIAN OLIVE</t>
  </si>
  <si>
    <t xml:space="preserve">G1FG </t>
  </si>
  <si>
    <t xml:space="preserve">A11R </t>
  </si>
  <si>
    <t> COLD BREW</t>
  </si>
  <si>
    <t>V6BI18K6747 / 'Z6BI06K6537</t>
  </si>
  <si>
    <t>FABRIZIA SKIING BEAR CN SS T-SHIRT/BERTOLT CN SS TSHIRT</t>
  </si>
  <si>
    <t>AMALIA CN SS T- SHIRT</t>
  </si>
  <si>
    <t>V6BI17K6746 /V6BI19K6749</t>
  </si>
  <si>
    <t>GRAZIA SLIM CN SS T-SHIRT/FABRIZIA SKIING BEAR CN SS T-SHIRT</t>
  </si>
  <si>
    <t>BROWN</t>
  </si>
  <si>
    <t>G9D5</t>
  </si>
  <si>
    <t>MOSSY GREEN</t>
  </si>
  <si>
    <t>V6BI17K6746 / V6BI19K6749</t>
  </si>
  <si>
    <t>REVISED LAB DIP</t>
  </si>
  <si>
    <t>A89X - OBSIDIAN OLIVE</t>
  </si>
  <si>
    <t>JBLK - JET BLACK A996</t>
  </si>
  <si>
    <t>G1FG - LIGHT OAK</t>
  </si>
  <si>
    <t>V6BI18K6747 / Z6BI06K6537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</si>
</sst>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09]d\-mmm"/>
    <numFmt numFmtId="165" formatCode="&quot;$&quot;#,##0.00"/>
    <numFmt numFmtId="166" formatCode="_(&quot;$&quot;* #,##0.00_);_(&quot;$&quot;* \(#,##0.00\);_(&quot;$&quot;* &quot;-&quot;??_);_(@_)"/>
    <numFmt numFmtId="167" formatCode="[$$-1009]#,##0.00"/>
    <numFmt numFmtId="168" formatCode="[$-409]dd\-mmm\-yyyy"/>
    <numFmt numFmtId="169" formatCode="&quot;₹&quot;\ #,##0.00"/>
    <numFmt numFmtId="170" formatCode="[$$-409]#,##0.00"/>
    <numFmt numFmtId="171" formatCode="_-[$$-409]* #,##0.00_ ;_-[$$-409]* \-#,##0.00\ ;_-[$$-409]* &quot;-&quot;??_ ;_-@_ "/>
    <numFmt numFmtId="172" formatCode="D/M/YYYY"/>
  </numFmts>
  <fonts count="36">
    <font>
      <sz val="11.0"/>
      <color theme="1"/>
      <name val="Calibri"/>
      <scheme val="minor"/>
    </font>
    <font>
      <b/>
      <sz val="10.0"/>
      <color theme="1"/>
      <name val="Calibri"/>
    </font>
    <font>
      <b/>
      <sz val="11.0"/>
      <color theme="1"/>
      <name val="Calibri"/>
    </font>
    <font>
      <sz val="11.0"/>
      <color theme="1"/>
      <name val="Calibri"/>
    </font>
    <font>
      <sz val="11.0"/>
      <color rgb="FF000000"/>
      <name val="Calibri"/>
    </font>
    <font>
      <sz val="11.0"/>
      <color theme="1"/>
      <name val="Palatino Linotype"/>
    </font>
    <font>
      <sz val="11.0"/>
      <color theme="1"/>
      <name val="Aptos Narrow"/>
    </font>
    <font>
      <sz val="10.0"/>
      <color rgb="FF000000"/>
      <name val="Aptos Narrow"/>
    </font>
    <font>
      <sz val="10.0"/>
      <color theme="1"/>
      <name val="Calibri"/>
    </font>
    <font>
      <sz val="10.0"/>
      <color rgb="FF000000"/>
      <name val="Calibri"/>
    </font>
    <font>
      <sz val="11.0"/>
      <color rgb="FFFF0000"/>
      <name val="Calibri"/>
    </font>
    <font>
      <sz val="10.0"/>
      <color theme="1"/>
      <name val="Aptos Narrow"/>
    </font>
    <font>
      <sz val="10.0"/>
      <color theme="1"/>
      <name val="Palatino Linotype"/>
    </font>
    <font>
      <b/>
      <sz val="11.0"/>
      <color rgb="FF000000"/>
      <name val="Calibri"/>
    </font>
    <font>
      <b/>
      <sz val="10.0"/>
      <color rgb="FF000000"/>
      <name val="Calibri"/>
    </font>
    <font>
      <sz val="10.0"/>
      <color rgb="FFFF0000"/>
      <name val="Calibri"/>
    </font>
    <font>
      <b/>
      <sz val="9.0"/>
      <color rgb="FF000000"/>
      <name val="Aptos Narrow"/>
    </font>
    <font>
      <sz val="11.0"/>
      <color rgb="FF002060"/>
      <name val="Calibri"/>
    </font>
    <font>
      <b/>
      <sz val="9.0"/>
      <color rgb="FF000000"/>
      <name val="Calibri"/>
    </font>
    <font>
      <sz val="11.0"/>
      <color rgb="FF3B7D23"/>
      <name val="Calibri"/>
    </font>
    <font>
      <sz val="11.0"/>
      <color rgb="FF1F497D"/>
      <name val="Calibri"/>
    </font>
    <font/>
    <font>
      <sz val="9.0"/>
      <color rgb="FF000000"/>
      <name val="Calibri"/>
    </font>
    <font>
      <sz val="9.0"/>
      <color rgb="FF000000"/>
      <name val="Aptos Narrow"/>
    </font>
    <font>
      <b/>
      <sz val="10.0"/>
      <color rgb="FFFF0000"/>
      <name val="Calibri"/>
    </font>
    <font>
      <b/>
      <sz val="10.0"/>
      <color rgb="FF366092"/>
      <name val="Calibri"/>
    </font>
    <font>
      <sz val="10.0"/>
      <color rgb="FF366092"/>
      <name val="Calibri"/>
    </font>
    <font>
      <b/>
      <sz val="10.0"/>
      <color rgb="FF000000"/>
      <name val="Aptos Narrow"/>
    </font>
    <font>
      <sz val="10.0"/>
      <color rgb="FF0070C0"/>
      <name val="Aptos Narrow"/>
    </font>
    <font>
      <sz val="12.0"/>
      <color theme="1"/>
      <name val="Calibri"/>
    </font>
    <font>
      <b/>
      <sz val="11.0"/>
      <color rgb="FFFF0000"/>
      <name val="Calibri"/>
    </font>
    <font>
      <sz val="10.0"/>
      <color theme="1"/>
      <name val="Times New Roman"/>
    </font>
    <font>
      <b/>
      <sz val="14.0"/>
      <color theme="1"/>
      <name val="Calibri"/>
    </font>
    <font>
      <color theme="1"/>
      <name val="Calibri"/>
      <scheme val="minor"/>
    </font>
    <font>
      <sz val="12.0"/>
      <color rgb="FF000000"/>
      <name val="Calibri"/>
    </font>
    <font>
      <b/>
      <sz val="9.0"/>
      <color theme="1"/>
      <name val="Calibri"/>
    </font>
  </fonts>
  <fills count="24">
    <fill>
      <patternFill patternType="none"/>
    </fill>
    <fill>
      <patternFill patternType="lightGray"/>
    </fill>
    <fill>
      <patternFill patternType="solid">
        <fgColor rgb="FFC2D69B"/>
        <bgColor rgb="FFC2D69B"/>
      </patternFill>
    </fill>
    <fill>
      <patternFill patternType="solid">
        <fgColor rgb="FFFABF8F"/>
        <bgColor rgb="FFFABF8F"/>
      </patternFill>
    </fill>
    <fill>
      <patternFill patternType="solid">
        <fgColor rgb="FFC5D9F1"/>
        <bgColor rgb="FFC5D9F1"/>
      </patternFill>
    </fill>
    <fill>
      <patternFill patternType="solid">
        <fgColor rgb="FFFFFF00"/>
        <bgColor rgb="FFFFFF00"/>
      </patternFill>
    </fill>
    <fill>
      <patternFill patternType="solid">
        <fgColor rgb="FF83CCEB"/>
        <bgColor rgb="FF83CCEB"/>
      </patternFill>
    </fill>
    <fill>
      <patternFill patternType="solid">
        <fgColor rgb="FFFF99FF"/>
        <bgColor rgb="FFFF99FF"/>
      </patternFill>
    </fill>
    <fill>
      <patternFill patternType="solid">
        <fgColor rgb="FF00FFFF"/>
        <bgColor rgb="FF00FFFF"/>
      </patternFill>
    </fill>
    <fill>
      <patternFill patternType="solid">
        <fgColor rgb="FFFFC000"/>
        <bgColor rgb="FFFFC000"/>
      </patternFill>
    </fill>
    <fill>
      <patternFill patternType="solid">
        <fgColor rgb="FFA6A6A6"/>
        <bgColor rgb="FFA6A6A6"/>
      </patternFill>
    </fill>
    <fill>
      <patternFill patternType="solid">
        <fgColor rgb="FFC0E6F5"/>
        <bgColor rgb="FFC0E6F5"/>
      </patternFill>
    </fill>
    <fill>
      <patternFill patternType="solid">
        <fgColor rgb="FFDBE5F1"/>
        <bgColor rgb="FFDBE5F1"/>
      </patternFill>
    </fill>
    <fill>
      <patternFill patternType="solid">
        <fgColor rgb="FFD9D9D9"/>
        <bgColor rgb="FFD9D9D9"/>
      </patternFill>
    </fill>
    <fill>
      <patternFill patternType="solid">
        <fgColor rgb="FF70AD47"/>
        <bgColor rgb="FF70AD47"/>
      </patternFill>
    </fill>
    <fill>
      <patternFill patternType="solid">
        <fgColor rgb="FFF8CBAD"/>
        <bgColor rgb="FFF8CBAD"/>
      </patternFill>
    </fill>
    <fill>
      <patternFill patternType="solid">
        <fgColor rgb="FFCC99FF"/>
        <bgColor rgb="FFCC99FF"/>
      </patternFill>
    </fill>
    <fill>
      <patternFill patternType="solid">
        <fgColor rgb="FFFFFF99"/>
        <bgColor rgb="FFFFFF99"/>
      </patternFill>
    </fill>
    <fill>
      <patternFill patternType="solid">
        <fgColor rgb="FFD0D0D0"/>
        <bgColor rgb="FFD0D0D0"/>
      </patternFill>
    </fill>
    <fill>
      <patternFill patternType="solid">
        <fgColor rgb="FFB5E6A2"/>
        <bgColor rgb="FFB5E6A2"/>
      </patternFill>
    </fill>
    <fill>
      <patternFill patternType="solid">
        <fgColor rgb="FF00B0F0"/>
        <bgColor rgb="FF00B0F0"/>
      </patternFill>
    </fill>
    <fill>
      <patternFill patternType="solid">
        <fgColor rgb="FFC4D79B"/>
        <bgColor rgb="FFC4D79B"/>
      </patternFill>
    </fill>
    <fill>
      <patternFill patternType="solid">
        <fgColor theme="0"/>
        <bgColor theme="0"/>
      </patternFill>
    </fill>
    <fill>
      <patternFill patternType="solid">
        <fgColor rgb="FFFFFFFF"/>
        <bgColor rgb="FFFFFFFF"/>
      </patternFill>
    </fill>
  </fills>
  <borders count="2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bottom style="thin">
        <color rgb="FF000000"/>
      </bottom>
    </border>
    <border>
      <left/>
      <right/>
      <top style="thin">
        <color rgb="FF000000"/>
      </top>
      <bottom/>
    </border>
    <border>
      <left/>
      <right/>
      <top/>
      <bottom/>
    </border>
    <border>
      <left/>
      <right/>
      <top/>
      <bottom style="thin">
        <color rgb="FF000000"/>
      </bottom>
    </border>
    <border>
      <top style="thin">
        <color theme="4"/>
      </top>
      <bottom style="thin">
        <color theme="4"/>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border>
    <border>
      <left style="medium">
        <color rgb="FF000000"/>
      </left>
      <right style="medium">
        <color rgb="FF000000"/>
      </right>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left style="medium">
        <color rgb="FF000000"/>
      </left>
      <right style="medium">
        <color rgb="FF000000"/>
      </right>
      <top style="medium">
        <color rgb="FF000000"/>
      </top>
    </border>
    <border>
      <left/>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border>
    <border>
      <left/>
      <right style="medium">
        <color rgb="FF000000"/>
      </right>
      <top style="medium">
        <color rgb="FF000000"/>
      </top>
      <bottom/>
    </border>
    <border>
      <bottom style="medium">
        <color rgb="FF000000"/>
      </bottom>
    </border>
    <border>
      <left style="medium">
        <color rgb="FF000000"/>
      </left>
      <right style="medium">
        <color rgb="FF000000"/>
      </right>
      <top/>
      <bottom style="medium">
        <color rgb="FF000000"/>
      </bottom>
    </border>
    <border>
      <right style="medium">
        <color rgb="FF000000"/>
      </right>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1" fillId="2" fontId="1" numFmtId="0" xfId="0" applyAlignment="1" applyBorder="1" applyFont="1">
      <alignment horizontal="center" shrinkToFit="1" vertical="center" wrapText="0"/>
    </xf>
    <xf borderId="1" fillId="2" fontId="1" numFmtId="165" xfId="0" applyAlignment="1" applyBorder="1" applyFont="1" applyNumberFormat="1">
      <alignment horizontal="center" vertical="center"/>
    </xf>
    <xf quotePrefix="1" borderId="1" fillId="2" fontId="1" numFmtId="1" xfId="0" applyAlignment="1" applyBorder="1" applyFont="1" applyNumberFormat="1">
      <alignment horizontal="center" vertical="center"/>
    </xf>
    <xf borderId="1" fillId="2" fontId="1" numFmtId="1" xfId="0" applyAlignment="1" applyBorder="1" applyFont="1" applyNumberFormat="1">
      <alignment horizontal="center" vertical="center"/>
    </xf>
    <xf borderId="1" fillId="2" fontId="2" numFmtId="0" xfId="0" applyAlignment="1" applyBorder="1" applyFont="1">
      <alignment horizontal="center" vertical="center"/>
    </xf>
    <xf borderId="1" fillId="2" fontId="1" numFmtId="166" xfId="0" applyAlignment="1" applyBorder="1" applyFont="1" applyNumberFormat="1">
      <alignment horizontal="center" vertical="center"/>
    </xf>
    <xf borderId="1" fillId="2" fontId="1" numFmtId="164" xfId="0" applyAlignment="1" applyBorder="1" applyFont="1" applyNumberFormat="1">
      <alignment horizontal="center" shrinkToFit="0" vertical="center" wrapText="1"/>
    </xf>
    <xf borderId="0" fillId="0" fontId="3" numFmtId="0" xfId="0" applyAlignment="1" applyFont="1">
      <alignment horizontal="center" vertical="center"/>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167"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4" numFmtId="3"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1" fillId="0" fontId="3" numFmtId="165" xfId="0" applyAlignment="1" applyBorder="1" applyFont="1" applyNumberFormat="1">
      <alignment horizontal="center" shrinkToFit="0" vertical="center" wrapText="1"/>
    </xf>
    <xf borderId="1" fillId="0" fontId="3" numFmtId="16" xfId="0" applyAlignment="1" applyBorder="1" applyFont="1" applyNumberFormat="1">
      <alignment horizontal="center" shrinkToFit="0" vertical="center" wrapText="1"/>
    </xf>
    <xf borderId="1" fillId="0" fontId="4" numFmtId="168" xfId="0" applyAlignment="1" applyBorder="1" applyFont="1" applyNumberFormat="1">
      <alignment horizontal="center" shrinkToFit="0" vertical="center" wrapText="1"/>
    </xf>
    <xf borderId="1" fillId="0" fontId="6" numFmtId="0" xfId="0" applyAlignment="1" applyBorder="1" applyFont="1">
      <alignment horizontal="center" vertical="center"/>
    </xf>
    <xf borderId="2" fillId="0" fontId="3" numFmtId="16" xfId="0" applyAlignment="1" applyBorder="1" applyFont="1" applyNumberFormat="1">
      <alignment horizontal="center" shrinkToFit="0" vertical="center" wrapText="1"/>
    </xf>
    <xf borderId="1" fillId="0" fontId="3" numFmtId="16" xfId="0" applyAlignment="1" applyBorder="1" applyFont="1" applyNumberFormat="1">
      <alignment horizontal="center" vertical="center"/>
    </xf>
    <xf borderId="1" fillId="0" fontId="3" numFmtId="0" xfId="0" applyAlignment="1" applyBorder="1" applyFont="1">
      <alignment horizontal="center" vertical="center"/>
    </xf>
    <xf borderId="1" fillId="0" fontId="7" numFmtId="0" xfId="0" applyAlignment="1" applyBorder="1" applyFont="1">
      <alignment vertical="center"/>
    </xf>
    <xf borderId="2" fillId="0" fontId="2" numFmtId="16" xfId="0" applyAlignment="1" applyBorder="1" applyFont="1" applyNumberFormat="1">
      <alignment horizontal="center" shrinkToFit="0" vertical="center" wrapText="1"/>
    </xf>
    <xf borderId="1" fillId="0" fontId="8" numFmtId="0" xfId="0" applyAlignment="1" applyBorder="1" applyFont="1">
      <alignment horizontal="center" vertical="center"/>
    </xf>
    <xf borderId="1" fillId="3" fontId="3" numFmtId="0" xfId="0" applyAlignment="1" applyBorder="1" applyFill="1" applyFont="1">
      <alignment horizontal="center" vertical="center"/>
    </xf>
    <xf borderId="1" fillId="3" fontId="3" numFmtId="0" xfId="0" applyAlignment="1" applyBorder="1" applyFont="1">
      <alignment horizontal="center" shrinkToFit="0" vertical="center" wrapText="1"/>
    </xf>
    <xf borderId="1" fillId="3" fontId="3" numFmtId="3" xfId="0" applyAlignment="1" applyBorder="1" applyFont="1" applyNumberFormat="1">
      <alignment horizontal="center" vertical="center"/>
    </xf>
    <xf borderId="1" fillId="3" fontId="3" numFmtId="165" xfId="0" applyAlignment="1" applyBorder="1" applyFont="1" applyNumberFormat="1">
      <alignment horizontal="center" vertical="center"/>
    </xf>
    <xf borderId="1" fillId="3" fontId="3" numFmtId="0" xfId="0" applyBorder="1" applyFont="1"/>
    <xf borderId="2" fillId="0" fontId="8"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4" numFmtId="169" xfId="0" applyAlignment="1" applyBorder="1" applyFont="1" applyNumberFormat="1">
      <alignment horizontal="center" shrinkToFit="0" vertical="center" wrapText="1"/>
    </xf>
    <xf borderId="1" fillId="0" fontId="9" numFmtId="0" xfId="0" applyAlignment="1" applyBorder="1" applyFont="1">
      <alignment horizontal="center" shrinkToFit="0" wrapText="1"/>
    </xf>
    <xf borderId="1" fillId="0" fontId="3" numFmtId="169" xfId="0" applyAlignment="1" applyBorder="1" applyFont="1" applyNumberFormat="1">
      <alignment horizontal="center" shrinkToFit="0" vertical="center" wrapText="1"/>
    </xf>
    <xf borderId="1" fillId="0" fontId="9" numFmtId="168" xfId="0" applyAlignment="1" applyBorder="1" applyFont="1" applyNumberFormat="1">
      <alignment horizontal="center" shrinkToFit="0" vertical="center" wrapText="1"/>
    </xf>
    <xf borderId="1" fillId="0" fontId="10" numFmtId="167" xfId="0" applyAlignment="1" applyBorder="1" applyFont="1" applyNumberFormat="1">
      <alignment horizontal="center" shrinkToFit="0" vertical="center" wrapText="1"/>
    </xf>
    <xf borderId="1" fillId="0" fontId="11" numFmtId="0" xfId="0" applyAlignment="1" applyBorder="1" applyFont="1">
      <alignment horizontal="center" vertical="center"/>
    </xf>
    <xf borderId="2" fillId="0" fontId="6" numFmtId="0" xfId="0" applyAlignment="1" applyBorder="1" applyFont="1">
      <alignment horizontal="center" vertical="center"/>
    </xf>
    <xf borderId="1" fillId="0" fontId="4" numFmtId="0" xfId="0" applyAlignment="1" applyBorder="1" applyFont="1">
      <alignment horizontal="center" vertical="center"/>
    </xf>
    <xf borderId="1" fillId="0" fontId="4" numFmtId="168" xfId="0" applyAlignment="1" applyBorder="1" applyFont="1" applyNumberFormat="1">
      <alignment horizontal="center" vertical="center"/>
    </xf>
    <xf borderId="1" fillId="0" fontId="3" numFmtId="0" xfId="0" applyAlignment="1" applyBorder="1" applyFont="1">
      <alignment horizontal="center" shrinkToFit="0" wrapText="1"/>
    </xf>
    <xf borderId="1" fillId="0" fontId="4" numFmtId="167" xfId="0" applyAlignment="1" applyBorder="1" applyFont="1" applyNumberFormat="1">
      <alignment horizontal="center" shrinkToFit="0" wrapText="1"/>
    </xf>
    <xf borderId="1" fillId="0" fontId="4" numFmtId="0" xfId="0" applyAlignment="1" applyBorder="1" applyFont="1">
      <alignment horizontal="center" shrinkToFit="0" wrapText="1"/>
    </xf>
    <xf borderId="1" fillId="0" fontId="9" numFmtId="3" xfId="0" applyAlignment="1" applyBorder="1" applyFont="1" applyNumberFormat="1">
      <alignment horizontal="center" shrinkToFit="0" wrapText="1"/>
    </xf>
    <xf borderId="1" fillId="0" fontId="3" numFmtId="3" xfId="0" applyAlignment="1" applyBorder="1" applyFont="1" applyNumberFormat="1">
      <alignment horizontal="center" shrinkToFit="0" wrapText="1"/>
    </xf>
    <xf borderId="1" fillId="0" fontId="3" numFmtId="165" xfId="0" applyAlignment="1" applyBorder="1" applyFont="1" applyNumberFormat="1">
      <alignment horizontal="center" shrinkToFit="0" wrapText="1"/>
    </xf>
    <xf borderId="1" fillId="0" fontId="3" numFmtId="16" xfId="0" applyAlignment="1" applyBorder="1" applyFont="1" applyNumberFormat="1">
      <alignment horizontal="center" shrinkToFit="0" wrapText="1"/>
    </xf>
    <xf borderId="1" fillId="0" fontId="9" numFmtId="168" xfId="0" applyAlignment="1" applyBorder="1" applyFont="1" applyNumberFormat="1">
      <alignment horizontal="center" shrinkToFit="0" wrapText="1"/>
    </xf>
    <xf borderId="1" fillId="0" fontId="9" numFmtId="3" xfId="0" applyAlignment="1" applyBorder="1" applyFont="1" applyNumberFormat="1">
      <alignment horizontal="center" shrinkToFit="0" vertical="center" wrapText="1"/>
    </xf>
    <xf borderId="2" fillId="0" fontId="11" numFmtId="0" xfId="0" applyAlignment="1" applyBorder="1" applyFont="1">
      <alignment horizontal="center" vertical="center"/>
    </xf>
    <xf borderId="1" fillId="0" fontId="9" numFmtId="0" xfId="0" applyAlignment="1" applyBorder="1" applyFont="1">
      <alignment horizontal="center" vertical="center"/>
    </xf>
    <xf borderId="1" fillId="0" fontId="12" numFmtId="0" xfId="0" applyAlignment="1" applyBorder="1" applyFont="1">
      <alignment horizontal="center" vertical="center"/>
    </xf>
    <xf borderId="1" fillId="0" fontId="9" numFmtId="3" xfId="0" applyAlignment="1" applyBorder="1" applyFont="1" applyNumberFormat="1">
      <alignment horizontal="center" vertical="center"/>
    </xf>
    <xf borderId="1" fillId="0" fontId="9" numFmtId="168" xfId="0" applyAlignment="1" applyBorder="1" applyFont="1" applyNumberFormat="1">
      <alignment horizontal="center" vertical="center"/>
    </xf>
    <xf borderId="1" fillId="0" fontId="13" numFmtId="167" xfId="0" applyAlignment="1" applyBorder="1" applyFont="1" applyNumberFormat="1">
      <alignment horizontal="center" shrinkToFit="0" vertical="center" wrapText="1"/>
    </xf>
    <xf borderId="1" fillId="0" fontId="14" numFmtId="168" xfId="0" applyAlignment="1" applyBorder="1" applyFont="1" applyNumberFormat="1">
      <alignment horizontal="center" vertical="center"/>
    </xf>
    <xf borderId="3" fillId="3" fontId="3" numFmtId="0" xfId="0" applyAlignment="1" applyBorder="1" applyFont="1">
      <alignment horizontal="center" vertical="center"/>
    </xf>
    <xf borderId="1" fillId="0" fontId="9" numFmtId="170" xfId="0" applyAlignment="1" applyBorder="1" applyFont="1" applyNumberFormat="1">
      <alignment horizontal="center" shrinkToFit="0" vertical="center" wrapText="1"/>
    </xf>
    <xf borderId="1" fillId="0" fontId="15"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2" fillId="0" fontId="16" numFmtId="0" xfId="0" applyAlignment="1" applyBorder="1" applyFont="1">
      <alignment horizontal="center" vertical="center"/>
    </xf>
    <xf borderId="4" fillId="0" fontId="3" numFmtId="0" xfId="0" applyAlignment="1" applyBorder="1" applyFont="1">
      <alignment horizontal="center" shrinkToFit="0" vertical="center" wrapText="1"/>
    </xf>
    <xf borderId="0" fillId="0" fontId="9" numFmtId="0" xfId="0" applyAlignment="1" applyFont="1">
      <alignment horizontal="center" vertical="center"/>
    </xf>
    <xf borderId="4" fillId="0" fontId="4" numFmtId="167" xfId="0" applyAlignment="1" applyBorder="1" applyFont="1" applyNumberFormat="1">
      <alignment horizontal="center" shrinkToFit="0" vertical="center" wrapText="1"/>
    </xf>
    <xf borderId="0" fillId="0" fontId="15" numFmtId="0" xfId="0" applyAlignment="1" applyFont="1">
      <alignment horizontal="center" vertical="center"/>
    </xf>
    <xf borderId="4" fillId="0" fontId="4" numFmtId="0" xfId="0" applyAlignment="1" applyBorder="1" applyFont="1">
      <alignment horizontal="center" shrinkToFit="0" vertical="center" wrapText="1"/>
    </xf>
    <xf borderId="4" fillId="0" fontId="12" numFmtId="0" xfId="0" applyAlignment="1" applyBorder="1" applyFont="1">
      <alignment horizontal="center" vertical="center"/>
    </xf>
    <xf borderId="0" fillId="0" fontId="9" numFmtId="3" xfId="0" applyAlignment="1" applyFont="1" applyNumberFormat="1">
      <alignment horizontal="center" vertical="center"/>
    </xf>
    <xf borderId="4" fillId="0" fontId="3" numFmtId="3" xfId="0" applyAlignment="1" applyBorder="1" applyFont="1" applyNumberFormat="1">
      <alignment horizontal="center" shrinkToFit="0" vertical="center" wrapText="1"/>
    </xf>
    <xf borderId="4" fillId="0" fontId="3" numFmtId="165" xfId="0" applyAlignment="1" applyBorder="1" applyFont="1" applyNumberFormat="1">
      <alignment horizontal="center" shrinkToFit="0" vertical="center" wrapText="1"/>
    </xf>
    <xf borderId="4" fillId="0" fontId="3" numFmtId="16" xfId="0" applyAlignment="1" applyBorder="1" applyFont="1" applyNumberFormat="1">
      <alignment horizontal="center" shrinkToFit="0" vertical="center" wrapText="1"/>
    </xf>
    <xf borderId="0" fillId="0" fontId="9" numFmtId="168" xfId="0" applyAlignment="1" applyFont="1" applyNumberFormat="1">
      <alignment horizontal="center" vertical="center"/>
    </xf>
    <xf borderId="5" fillId="0" fontId="9" numFmtId="168" xfId="0" applyAlignment="1" applyBorder="1" applyFont="1" applyNumberFormat="1">
      <alignment horizontal="center" shrinkToFit="0" vertical="center" wrapText="1"/>
    </xf>
    <xf borderId="6" fillId="0" fontId="6" numFmtId="0" xfId="0" applyAlignment="1" applyBorder="1" applyFont="1">
      <alignment horizontal="center" vertical="center"/>
    </xf>
    <xf borderId="1" fillId="0" fontId="9" numFmtId="171" xfId="0" applyAlignment="1" applyBorder="1" applyFont="1" applyNumberFormat="1">
      <alignment horizontal="center" shrinkToFit="0" vertical="center" wrapText="1"/>
    </xf>
    <xf borderId="1" fillId="0" fontId="8" numFmtId="168" xfId="0" applyAlignment="1" applyBorder="1" applyFont="1" applyNumberFormat="1">
      <alignment horizontal="center" shrinkToFit="0" vertical="center" wrapText="1"/>
    </xf>
    <xf borderId="0" fillId="0" fontId="3" numFmtId="0" xfId="0" applyAlignment="1" applyFont="1">
      <alignment shrinkToFit="0" wrapText="1"/>
    </xf>
    <xf borderId="0" fillId="0" fontId="17" numFmtId="0" xfId="0" applyAlignment="1" applyFont="1">
      <alignment shrinkToFit="0" vertical="center" wrapText="1"/>
    </xf>
    <xf borderId="1" fillId="4" fontId="18" numFmtId="0" xfId="0" applyAlignment="1" applyBorder="1" applyFill="1" applyFont="1">
      <alignment horizontal="center" shrinkToFit="0" vertical="center" wrapText="1"/>
    </xf>
    <xf borderId="1" fillId="0" fontId="4" numFmtId="172" xfId="0" applyAlignment="1" applyBorder="1" applyFont="1" applyNumberFormat="1">
      <alignment horizontal="center" shrinkToFit="0" vertical="center" wrapText="1"/>
    </xf>
    <xf borderId="1" fillId="0" fontId="19" numFmtId="0" xfId="0" applyAlignment="1" applyBorder="1" applyFont="1">
      <alignment shrinkToFit="0" vertical="center" wrapText="1"/>
    </xf>
    <xf borderId="0" fillId="0" fontId="20" numFmtId="0" xfId="0" applyAlignment="1" applyFont="1">
      <alignment shrinkToFit="0" vertical="center" wrapText="1"/>
    </xf>
    <xf borderId="7" fillId="5" fontId="18" numFmtId="0" xfId="0" applyAlignment="1" applyBorder="1" applyFill="1" applyFont="1">
      <alignment horizontal="center"/>
    </xf>
    <xf borderId="7" fillId="6" fontId="18" numFmtId="0" xfId="0" applyAlignment="1" applyBorder="1" applyFill="1" applyFont="1">
      <alignment horizontal="center"/>
    </xf>
    <xf borderId="5" fillId="7" fontId="16" numFmtId="0" xfId="0" applyAlignment="1" applyBorder="1" applyFill="1" applyFont="1">
      <alignment horizontal="center" vertical="center"/>
    </xf>
    <xf borderId="2" fillId="0" fontId="21" numFmtId="0" xfId="0" applyBorder="1" applyFont="1"/>
    <xf borderId="5" fillId="8" fontId="16" numFmtId="0" xfId="0" applyAlignment="1" applyBorder="1" applyFill="1" applyFont="1">
      <alignment horizontal="center" vertical="center"/>
    </xf>
    <xf borderId="5" fillId="9" fontId="16" numFmtId="0" xfId="0" applyAlignment="1" applyBorder="1" applyFill="1" applyFont="1">
      <alignment horizontal="center" vertical="center"/>
    </xf>
    <xf borderId="8" fillId="5" fontId="18" numFmtId="0" xfId="0" applyAlignment="1" applyBorder="1" applyFont="1">
      <alignment horizontal="center"/>
    </xf>
    <xf borderId="8" fillId="6" fontId="18" numFmtId="0" xfId="0" applyAlignment="1" applyBorder="1" applyFont="1">
      <alignment horizontal="center"/>
    </xf>
    <xf borderId="5" fillId="7" fontId="16" numFmtId="0" xfId="0" applyAlignment="1" applyBorder="1" applyFont="1">
      <alignment horizontal="center" shrinkToFit="0" vertical="center" wrapText="1"/>
    </xf>
    <xf borderId="5" fillId="8" fontId="16" numFmtId="0" xfId="0" applyAlignment="1" applyBorder="1" applyFont="1">
      <alignment horizontal="center" shrinkToFit="0" vertical="center" wrapText="1"/>
    </xf>
    <xf borderId="5" fillId="9" fontId="16" numFmtId="0" xfId="0" applyAlignment="1" applyBorder="1" applyFont="1">
      <alignment horizontal="center" shrinkToFit="0" vertical="center" wrapText="1"/>
    </xf>
    <xf borderId="9" fillId="5" fontId="18" numFmtId="0" xfId="0" applyAlignment="1" applyBorder="1" applyFont="1">
      <alignment horizontal="center"/>
    </xf>
    <xf borderId="9" fillId="6" fontId="18" numFmtId="0" xfId="0" applyAlignment="1" applyBorder="1" applyFont="1">
      <alignment horizontal="center"/>
    </xf>
    <xf borderId="1" fillId="7" fontId="16" numFmtId="0" xfId="0" applyAlignment="1" applyBorder="1" applyFont="1">
      <alignment horizontal="center" vertical="center"/>
    </xf>
    <xf borderId="1" fillId="8" fontId="16" numFmtId="0" xfId="0" applyAlignment="1" applyBorder="1" applyFont="1">
      <alignment horizontal="center" vertical="center"/>
    </xf>
    <xf borderId="1" fillId="9" fontId="16" numFmtId="0" xfId="0" applyAlignment="1" applyBorder="1" applyFont="1">
      <alignment horizontal="center" vertical="center"/>
    </xf>
    <xf borderId="1" fillId="0" fontId="16" numFmtId="0" xfId="0" applyBorder="1" applyFont="1"/>
    <xf borderId="1" fillId="0" fontId="22" numFmtId="0" xfId="0" applyAlignment="1" applyBorder="1" applyFont="1">
      <alignment horizontal="center" vertical="center"/>
    </xf>
    <xf borderId="1" fillId="0" fontId="23" numFmtId="0" xfId="0" applyBorder="1" applyFont="1"/>
    <xf borderId="1" fillId="0" fontId="23" numFmtId="0" xfId="0" applyAlignment="1" applyBorder="1" applyFont="1">
      <alignment horizontal="center"/>
    </xf>
    <xf borderId="1" fillId="10" fontId="23" numFmtId="0" xfId="0" applyAlignment="1" applyBorder="1" applyFill="1" applyFont="1">
      <alignment horizontal="center"/>
    </xf>
    <xf borderId="1" fillId="11" fontId="13" numFmtId="0" xfId="0" applyAlignment="1" applyBorder="1" applyFill="1" applyFont="1">
      <alignment vertical="center"/>
    </xf>
    <xf borderId="1" fillId="0" fontId="13" numFmtId="0" xfId="0" applyAlignment="1" applyBorder="1" applyFont="1">
      <alignment vertical="center"/>
    </xf>
    <xf borderId="1" fillId="0" fontId="3" numFmtId="0" xfId="0" applyAlignment="1" applyBorder="1" applyFont="1">
      <alignment vertical="center"/>
    </xf>
    <xf borderId="1" fillId="0" fontId="3" numFmtId="0" xfId="0" applyAlignment="1" applyBorder="1" applyFont="1">
      <alignment horizontal="right" vertical="center"/>
    </xf>
    <xf borderId="10" fillId="0" fontId="24" numFmtId="0" xfId="0" applyAlignment="1" applyBorder="1" applyFont="1">
      <alignment horizontal="center" vertical="center"/>
    </xf>
    <xf borderId="10" fillId="0" fontId="25" numFmtId="0" xfId="0" applyAlignment="1" applyBorder="1" applyFont="1">
      <alignment horizontal="center" vertical="center"/>
    </xf>
    <xf borderId="1" fillId="0" fontId="24" numFmtId="0" xfId="0" applyAlignment="1" applyBorder="1" applyFont="1">
      <alignment horizontal="center" vertical="center"/>
    </xf>
    <xf borderId="1" fillId="0" fontId="26" numFmtId="0" xfId="0" applyAlignment="1" applyBorder="1" applyFont="1">
      <alignment horizontal="center" vertical="center"/>
    </xf>
    <xf borderId="1" fillId="0" fontId="26" numFmtId="1" xfId="0" applyAlignment="1" applyBorder="1" applyFont="1" applyNumberFormat="1">
      <alignment horizontal="center" vertical="center"/>
    </xf>
    <xf borderId="1" fillId="5" fontId="26" numFmtId="0" xfId="0" applyAlignment="1" applyBorder="1" applyFont="1">
      <alignment horizontal="center" vertical="center"/>
    </xf>
    <xf borderId="1" fillId="12" fontId="24" numFmtId="0" xfId="0" applyAlignment="1" applyBorder="1" applyFill="1" applyFont="1">
      <alignment horizontal="center" vertical="center"/>
    </xf>
    <xf borderId="1" fillId="12" fontId="26" numFmtId="0" xfId="0" applyAlignment="1" applyBorder="1" applyFont="1">
      <alignment horizontal="center" vertical="center"/>
    </xf>
    <xf borderId="1" fillId="12" fontId="26" numFmtId="1" xfId="0" applyAlignment="1" applyBorder="1" applyFont="1" applyNumberFormat="1">
      <alignment horizontal="center" vertical="center"/>
    </xf>
    <xf borderId="0" fillId="0" fontId="3" numFmtId="0" xfId="0" applyAlignment="1" applyFont="1">
      <alignment vertical="center"/>
    </xf>
    <xf borderId="11" fillId="13" fontId="27" numFmtId="0" xfId="0" applyAlignment="1" applyBorder="1" applyFill="1" applyFont="1">
      <alignment horizontal="center" shrinkToFit="0" textRotation="90" vertical="center" wrapText="1"/>
    </xf>
    <xf borderId="12" fillId="13" fontId="27" numFmtId="0" xfId="0" applyAlignment="1" applyBorder="1" applyFont="1">
      <alignment horizontal="center" shrinkToFit="0" textRotation="90" vertical="center" wrapText="1"/>
    </xf>
    <xf borderId="12" fillId="14" fontId="27" numFmtId="0" xfId="0" applyAlignment="1" applyBorder="1" applyFill="1" applyFont="1">
      <alignment horizontal="center" shrinkToFit="0" textRotation="90" vertical="center" wrapText="1"/>
    </xf>
    <xf borderId="12" fillId="15" fontId="27" numFmtId="0" xfId="0" applyAlignment="1" applyBorder="1" applyFill="1" applyFont="1">
      <alignment horizontal="center" shrinkToFit="0" textRotation="90" vertical="center" wrapText="1"/>
    </xf>
    <xf borderId="12" fillId="16" fontId="27" numFmtId="0" xfId="0" applyAlignment="1" applyBorder="1" applyFill="1" applyFont="1">
      <alignment horizontal="center" shrinkToFit="0" textRotation="90" vertical="center" wrapText="1"/>
    </xf>
    <xf borderId="13" fillId="17" fontId="27" numFmtId="0" xfId="0" applyAlignment="1" applyBorder="1" applyFill="1" applyFont="1">
      <alignment horizontal="right" shrinkToFit="0" vertical="center" wrapText="1"/>
    </xf>
    <xf borderId="12" fillId="18" fontId="27" numFmtId="0" xfId="0" applyAlignment="1" applyBorder="1" applyFill="1" applyFont="1">
      <alignment shrinkToFit="0" vertical="center" wrapText="1"/>
    </xf>
    <xf borderId="12" fillId="19" fontId="27" numFmtId="0" xfId="0" applyAlignment="1" applyBorder="1" applyFill="1" applyFont="1">
      <alignment shrinkToFit="0" vertical="center" wrapText="1"/>
    </xf>
    <xf borderId="14" fillId="0" fontId="7" numFmtId="0" xfId="0" applyAlignment="1" applyBorder="1" applyFont="1">
      <alignment vertical="center"/>
    </xf>
    <xf borderId="15" fillId="0" fontId="7" numFmtId="16" xfId="0" applyAlignment="1" applyBorder="1" applyFont="1" applyNumberFormat="1">
      <alignment vertical="center"/>
    </xf>
    <xf borderId="15" fillId="0" fontId="7" numFmtId="0" xfId="0" applyAlignment="1" applyBorder="1" applyFont="1">
      <alignment vertical="center"/>
    </xf>
    <xf borderId="15" fillId="0" fontId="28" numFmtId="0" xfId="0" applyAlignment="1" applyBorder="1" applyFont="1">
      <alignment vertical="center"/>
    </xf>
    <xf borderId="15" fillId="0" fontId="7" numFmtId="0" xfId="0" applyAlignment="1" applyBorder="1" applyFont="1">
      <alignment horizontal="center" vertical="center"/>
    </xf>
    <xf borderId="16" fillId="7" fontId="7" numFmtId="0" xfId="0" applyAlignment="1" applyBorder="1" applyFont="1">
      <alignment horizontal="center" vertical="center"/>
    </xf>
    <xf borderId="12" fillId="17" fontId="7" numFmtId="0" xfId="0" applyAlignment="1" applyBorder="1" applyFont="1">
      <alignment vertical="center"/>
    </xf>
    <xf borderId="16" fillId="18" fontId="7" numFmtId="0" xfId="0" applyAlignment="1" applyBorder="1" applyFont="1">
      <alignment vertical="center"/>
    </xf>
    <xf borderId="16" fillId="19" fontId="7" numFmtId="0" xfId="0" applyAlignment="1" applyBorder="1" applyFont="1">
      <alignment vertical="center"/>
    </xf>
    <xf borderId="16" fillId="17" fontId="7" numFmtId="0" xfId="0" applyAlignment="1" applyBorder="1" applyFont="1">
      <alignment vertical="center"/>
    </xf>
    <xf borderId="16" fillId="5" fontId="7" numFmtId="0" xfId="0" applyAlignment="1" applyBorder="1" applyFont="1">
      <alignment vertical="center"/>
    </xf>
    <xf borderId="16" fillId="20" fontId="7" numFmtId="0" xfId="0" applyAlignment="1" applyBorder="1" applyFill="1" applyFont="1">
      <alignment horizontal="center" vertical="center"/>
    </xf>
    <xf borderId="0" fillId="0" fontId="29" numFmtId="0" xfId="0" applyAlignment="1" applyFont="1">
      <alignment vertical="center"/>
    </xf>
    <xf borderId="0" fillId="0" fontId="2" numFmtId="0" xfId="0" applyAlignment="1" applyFont="1">
      <alignment vertical="center"/>
    </xf>
    <xf borderId="0" fillId="0" fontId="3" numFmtId="0" xfId="0" applyFont="1"/>
    <xf borderId="1" fillId="21" fontId="1" numFmtId="0" xfId="0" applyAlignment="1" applyBorder="1" applyFill="1" applyFont="1">
      <alignment horizontal="center" vertical="center"/>
    </xf>
    <xf borderId="1" fillId="21" fontId="1" numFmtId="0" xfId="0" applyAlignment="1" applyBorder="1" applyFont="1">
      <alignment horizontal="center" shrinkToFit="0" vertical="center" wrapText="1"/>
    </xf>
    <xf borderId="1" fillId="21" fontId="1" numFmtId="0" xfId="0" applyAlignment="1" applyBorder="1" applyFont="1">
      <alignment shrinkToFit="0" vertical="center" wrapText="1"/>
    </xf>
    <xf borderId="4" fillId="0" fontId="3" numFmtId="0" xfId="0" applyAlignment="1" applyBorder="1" applyFont="1">
      <alignment horizontal="center"/>
    </xf>
    <xf borderId="1" fillId="0" fontId="4" numFmtId="2" xfId="0" applyAlignment="1" applyBorder="1" applyFont="1" applyNumberFormat="1">
      <alignment horizontal="center" vertical="center"/>
    </xf>
    <xf borderId="17" fillId="0" fontId="21" numFmtId="0" xfId="0" applyBorder="1" applyFont="1"/>
    <xf borderId="18" fillId="0" fontId="21" numFmtId="0" xfId="0" applyBorder="1" applyFont="1"/>
    <xf borderId="5" fillId="0" fontId="30" numFmtId="0" xfId="0" applyAlignment="1" applyBorder="1" applyFont="1">
      <alignment horizontal="center" shrinkToFit="0" vertical="center" wrapText="1"/>
    </xf>
    <xf borderId="19" fillId="0" fontId="21" numFmtId="0" xfId="0" applyBorder="1" applyFont="1"/>
    <xf borderId="1" fillId="0" fontId="30" numFmtId="0" xfId="0" applyAlignment="1" applyBorder="1" applyFont="1">
      <alignment horizontal="center" vertical="center"/>
    </xf>
    <xf borderId="1" fillId="0" fontId="13" numFmtId="0" xfId="0" applyAlignment="1" applyBorder="1" applyFont="1">
      <alignment horizontal="center" vertical="center"/>
    </xf>
    <xf borderId="0" fillId="0" fontId="31" numFmtId="0" xfId="0" applyFont="1"/>
    <xf borderId="4" fillId="0" fontId="4" numFmtId="0" xfId="0" applyAlignment="1" applyBorder="1" applyFont="1">
      <alignment horizontal="center" vertical="center"/>
    </xf>
    <xf borderId="1" fillId="5" fontId="2" numFmtId="0" xfId="0" applyAlignment="1" applyBorder="1" applyFont="1">
      <alignment horizontal="center" vertical="center"/>
    </xf>
    <xf borderId="4" fillId="0" fontId="4" numFmtId="2" xfId="0" applyAlignment="1" applyBorder="1" applyFont="1" applyNumberFormat="1">
      <alignment horizontal="center" vertical="center"/>
    </xf>
    <xf borderId="1" fillId="0" fontId="3" numFmtId="0" xfId="0" applyAlignment="1" applyBorder="1" applyFont="1">
      <alignment horizontal="center"/>
    </xf>
    <xf borderId="1" fillId="0" fontId="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3" numFmtId="0" xfId="0" applyAlignment="1" applyBorder="1" applyFont="1">
      <alignment horizontal="center" shrinkToFit="0" wrapText="1"/>
    </xf>
    <xf borderId="5" fillId="0" fontId="2"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5" fillId="0" fontId="32" numFmtId="0" xfId="0" applyAlignment="1" applyBorder="1" applyFont="1">
      <alignment horizontal="center" shrinkToFit="0" vertical="center" wrapText="1"/>
    </xf>
    <xf borderId="1" fillId="0" fontId="32" numFmtId="0" xfId="0" applyAlignment="1" applyBorder="1" applyFont="1">
      <alignment horizontal="center" vertical="center"/>
    </xf>
    <xf borderId="1" fillId="4" fontId="18" numFmtId="0" xfId="0" applyAlignment="1" applyBorder="1" applyFont="1">
      <alignment horizontal="center" vertical="center"/>
    </xf>
    <xf borderId="1" fillId="0" fontId="4" numFmtId="172" xfId="0" applyAlignment="1" applyBorder="1" applyFont="1" applyNumberFormat="1">
      <alignment horizontal="center" vertical="center"/>
    </xf>
    <xf borderId="0" fillId="0" fontId="20" numFmtId="0" xfId="0" applyAlignment="1" applyFont="1">
      <alignment vertical="center"/>
    </xf>
    <xf borderId="4" fillId="22" fontId="4" numFmtId="0" xfId="0" applyAlignment="1" applyBorder="1" applyFill="1" applyFont="1">
      <alignment horizontal="center" shrinkToFit="0" vertical="center" wrapText="1"/>
    </xf>
    <xf borderId="1" fillId="5" fontId="4" numFmtId="172" xfId="0" applyAlignment="1" applyBorder="1" applyFont="1" applyNumberFormat="1">
      <alignment horizontal="center" vertical="center"/>
    </xf>
    <xf borderId="1" fillId="5" fontId="4" numFmtId="0" xfId="0" applyAlignment="1" applyBorder="1" applyFont="1">
      <alignment horizontal="center" shrinkToFit="0" vertical="center" wrapText="1"/>
    </xf>
    <xf borderId="1" fillId="5" fontId="4" numFmtId="0" xfId="0" applyAlignment="1" applyBorder="1" applyFont="1">
      <alignment horizontal="center" vertical="center"/>
    </xf>
    <xf borderId="1" fillId="0" fontId="4" numFmtId="0" xfId="0" applyAlignment="1" applyBorder="1" applyFont="1">
      <alignment vertical="center"/>
    </xf>
    <xf borderId="11" fillId="4" fontId="18" numFmtId="0" xfId="0" applyAlignment="1" applyBorder="1" applyFont="1">
      <alignment horizontal="center" vertical="center"/>
    </xf>
    <xf borderId="12" fillId="4" fontId="18" numFmtId="0" xfId="0" applyAlignment="1" applyBorder="1" applyFont="1">
      <alignment horizontal="center" vertical="center"/>
    </xf>
    <xf borderId="12" fillId="4" fontId="18" numFmtId="0" xfId="0" applyAlignment="1" applyBorder="1" applyFont="1">
      <alignment horizontal="center" shrinkToFit="0" vertical="center" wrapText="1"/>
    </xf>
    <xf borderId="14" fillId="0" fontId="4" numFmtId="172" xfId="0" applyAlignment="1" applyBorder="1" applyFont="1" applyNumberFormat="1">
      <alignment horizontal="center" vertical="center"/>
    </xf>
    <xf borderId="15" fillId="0" fontId="4" numFmtId="0" xfId="0" applyAlignment="1" applyBorder="1" applyFont="1">
      <alignment horizontal="center" shrinkToFit="0" vertical="center" wrapText="1"/>
    </xf>
    <xf borderId="15" fillId="0" fontId="4" numFmtId="0" xfId="0" applyAlignment="1" applyBorder="1" applyFont="1">
      <alignment horizontal="center" vertical="center"/>
    </xf>
    <xf borderId="1" fillId="5" fontId="4" numFmtId="0" xfId="0" applyAlignment="1" applyBorder="1" applyFont="1">
      <alignment shrinkToFit="0" vertical="center" wrapText="1"/>
    </xf>
    <xf borderId="14" fillId="0" fontId="4" numFmtId="172" xfId="0" applyAlignment="1" applyBorder="1" applyFont="1" applyNumberFormat="1">
      <alignment horizontal="center" shrinkToFit="0" vertical="center" wrapText="1"/>
    </xf>
    <xf borderId="0" fillId="0" fontId="4" numFmtId="0" xfId="0" applyAlignment="1" applyFont="1">
      <alignment vertical="center"/>
    </xf>
    <xf borderId="20" fillId="0" fontId="4" numFmtId="0" xfId="0" applyAlignment="1" applyBorder="1" applyFont="1">
      <alignment horizontal="center" vertical="center"/>
    </xf>
    <xf borderId="14" fillId="0" fontId="21" numFmtId="0" xfId="0" applyBorder="1" applyFont="1"/>
    <xf borderId="1" fillId="0" fontId="3" numFmtId="172" xfId="0" applyAlignment="1" applyBorder="1" applyFont="1" applyNumberFormat="1">
      <alignment horizontal="center" vertical="center"/>
    </xf>
    <xf borderId="4" fillId="0" fontId="3" numFmtId="0" xfId="0" applyAlignment="1" applyBorder="1" applyFont="1">
      <alignment horizontal="center" vertical="center"/>
    </xf>
    <xf borderId="1" fillId="22" fontId="4" numFmtId="0" xfId="0" applyAlignment="1" applyBorder="1" applyFont="1">
      <alignment horizontal="center" shrinkToFit="0" vertical="center" wrapText="1"/>
    </xf>
    <xf borderId="1" fillId="22" fontId="3" numFmtId="0" xfId="0" applyAlignment="1" applyBorder="1" applyFont="1">
      <alignment horizontal="center" shrinkToFit="0" vertical="center" wrapText="1"/>
    </xf>
    <xf borderId="0" fillId="0" fontId="33" numFmtId="0" xfId="0" applyFont="1"/>
    <xf borderId="4" fillId="0" fontId="34"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shrinkToFit="0" wrapText="1"/>
    </xf>
    <xf borderId="0" fillId="0" fontId="17" numFmtId="0" xfId="0" applyAlignment="1" applyFont="1">
      <alignment vertical="center"/>
    </xf>
    <xf borderId="21" fillId="4" fontId="18" numFmtId="0" xfId="0" applyAlignment="1" applyBorder="1" applyFont="1">
      <alignment horizontal="center" vertical="center"/>
    </xf>
    <xf borderId="4" fillId="0" fontId="22" numFmtId="0" xfId="0" applyAlignment="1" applyBorder="1" applyFont="1">
      <alignment horizontal="center" shrinkToFit="0" vertical="center" wrapText="1"/>
    </xf>
    <xf borderId="22" fillId="0" fontId="21" numFmtId="0" xfId="0" applyBorder="1" applyFont="1"/>
    <xf borderId="23" fillId="4" fontId="18" numFmtId="0" xfId="0" applyAlignment="1" applyBorder="1" applyFont="1">
      <alignment horizontal="center" vertical="center"/>
    </xf>
    <xf borderId="24" fillId="4" fontId="18" numFmtId="0" xfId="0" applyAlignment="1" applyBorder="1" applyFont="1">
      <alignment horizontal="center" vertical="center"/>
    </xf>
    <xf borderId="24" fillId="4" fontId="18" numFmtId="0" xfId="0" applyAlignment="1" applyBorder="1" applyFont="1">
      <alignment horizontal="center" shrinkToFit="0" vertical="center" wrapText="1"/>
    </xf>
    <xf borderId="1" fillId="0" fontId="4" numFmtId="16" xfId="0" applyAlignment="1" applyBorder="1" applyFont="1" applyNumberFormat="1">
      <alignment horizontal="center" vertical="center"/>
    </xf>
    <xf borderId="1" fillId="22" fontId="9" numFmtId="0" xfId="0" applyAlignment="1" applyBorder="1" applyFont="1">
      <alignment horizontal="center" shrinkToFit="0" vertical="center" wrapText="1"/>
    </xf>
    <xf borderId="1" fillId="4" fontId="13" numFmtId="0" xfId="0" applyAlignment="1" applyBorder="1" applyFont="1">
      <alignment horizontal="center" vertical="center"/>
    </xf>
    <xf borderId="1" fillId="4" fontId="13" numFmtId="0" xfId="0" applyAlignment="1" applyBorder="1" applyFont="1">
      <alignment horizontal="center" shrinkToFit="0" vertical="center" wrapText="1"/>
    </xf>
    <xf borderId="11" fillId="4" fontId="18" numFmtId="0" xfId="0" applyAlignment="1" applyBorder="1" applyFont="1">
      <alignment horizontal="center" shrinkToFit="0" vertical="center" wrapText="1"/>
    </xf>
    <xf borderId="21" fillId="4" fontId="18" numFmtId="0" xfId="0" applyAlignment="1" applyBorder="1" applyFont="1">
      <alignment horizontal="center" shrinkToFit="0" vertical="center" wrapText="1"/>
    </xf>
    <xf borderId="25" fillId="0" fontId="4" numFmtId="0" xfId="0" applyAlignment="1" applyBorder="1" applyFont="1">
      <alignment horizontal="center" shrinkToFit="0" vertical="center" wrapText="1"/>
    </xf>
    <xf borderId="1" fillId="4" fontId="35" numFmtId="0" xfId="0" applyAlignment="1" applyBorder="1" applyFont="1">
      <alignment horizontal="center" shrinkToFit="0" vertical="center" wrapText="1"/>
    </xf>
    <xf borderId="1" fillId="0" fontId="3" numFmtId="172" xfId="0" applyAlignment="1" applyBorder="1" applyFont="1" applyNumberFormat="1">
      <alignment horizontal="center" shrinkToFit="0" vertical="center" wrapText="1"/>
    </xf>
    <xf borderId="1" fillId="23" fontId="8" numFmtId="0" xfId="0" applyAlignment="1" applyBorder="1" applyFill="1" applyFont="1">
      <alignment horizontal="center" shrinkToFit="0" vertical="center" wrapText="1"/>
    </xf>
    <xf borderId="1" fillId="0" fontId="4" numFmtId="16" xfId="0" applyAlignment="1" applyBorder="1" applyFont="1" applyNumberFormat="1">
      <alignment horizontal="center" shrinkToFit="0" vertical="center" wrapText="1"/>
    </xf>
    <xf borderId="1" fillId="0" fontId="14" numFmtId="0" xfId="0" applyAlignment="1" applyBorder="1" applyFont="1">
      <alignment horizontal="center" shrinkToFit="0" vertical="center" wrapText="1"/>
    </xf>
    <xf borderId="1" fillId="23" fontId="9" numFmtId="0" xfId="0" applyAlignment="1" applyBorder="1" applyFont="1">
      <alignment horizontal="center" shrinkToFit="0" vertical="center" wrapText="1"/>
    </xf>
    <xf borderId="14" fillId="0" fontId="4" numFmtId="16" xfId="0" applyAlignment="1" applyBorder="1" applyFont="1" applyNumberForma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shrinkToFit="0" vertical="center" wrapText="1"/>
    </xf>
    <xf borderId="20" fillId="0" fontId="4" numFmtId="0" xfId="0" applyAlignment="1" applyBorder="1" applyFont="1">
      <alignment horizontal="center" shrinkToFit="0" vertical="center" wrapText="1"/>
    </xf>
    <xf borderId="26" fillId="4" fontId="18" numFmtId="0" xfId="0" applyAlignment="1" applyBorder="1" applyFont="1">
      <alignment horizontal="center" vertical="center"/>
    </xf>
    <xf borderId="16" fillId="4" fontId="18" numFmtId="0" xfId="0" applyAlignment="1" applyBorder="1" applyFont="1">
      <alignment horizontal="center" vertical="center"/>
    </xf>
    <xf borderId="22" fillId="0" fontId="4" numFmtId="16" xfId="0" applyAlignment="1" applyBorder="1" applyFont="1" applyNumberFormat="1">
      <alignment horizontal="center" vertical="center"/>
    </xf>
    <xf borderId="27" fillId="0" fontId="4" numFmtId="0" xfId="0" applyAlignment="1" applyBorder="1" applyFont="1">
      <alignment horizontal="center" shrinkToFit="0" vertical="center" wrapText="1"/>
    </xf>
    <xf borderId="27" fillId="0" fontId="9" numFmtId="0" xfId="0" applyAlignment="1" applyBorder="1" applyFont="1">
      <alignment horizontal="center" vertical="center"/>
    </xf>
    <xf borderId="27" fillId="0" fontId="9" numFmtId="0" xfId="0" applyAlignment="1" applyBorder="1" applyFont="1">
      <alignment horizontal="center" shrinkToFit="0" vertical="center" wrapText="1"/>
    </xf>
    <xf borderId="5" fillId="0" fontId="4" numFmtId="0" xfId="0" applyAlignment="1" applyBorder="1" applyFont="1">
      <alignment horizontal="center" vertical="center"/>
    </xf>
    <xf borderId="1" fillId="0" fontId="17" numFmtId="172" xfId="0" applyAlignment="1" applyBorder="1" applyFont="1" applyNumberFormat="1">
      <alignment horizontal="center" vertical="center"/>
    </xf>
    <xf borderId="1" fillId="0" fontId="17" numFmtId="0" xfId="0" applyAlignment="1" applyBorder="1" applyFont="1">
      <alignment horizontal="center" shrinkToFit="0" vertical="center" wrapText="1"/>
    </xf>
    <xf borderId="1" fillId="0" fontId="17" numFmtId="0" xfId="0" applyAlignment="1" applyBorder="1" applyFont="1">
      <alignment horizontal="center" vertical="center"/>
    </xf>
    <xf borderId="4" fillId="0" fontId="1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2.png"/><Relationship Id="rId13" Type="http://schemas.openxmlformats.org/officeDocument/2006/relationships/image" Target="../media/image5.png"/><Relationship Id="rId12" Type="http://schemas.openxmlformats.org/officeDocument/2006/relationships/image" Target="../media/image4.png"/><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3.png"/><Relationship Id="rId5" Type="http://schemas.openxmlformats.org/officeDocument/2006/relationships/image" Target="../media/image9.png"/><Relationship Id="rId6" Type="http://schemas.openxmlformats.org/officeDocument/2006/relationships/image" Target="../media/image11.png"/><Relationship Id="rId7" Type="http://schemas.openxmlformats.org/officeDocument/2006/relationships/image" Target="../media/image10.png"/><Relationship Id="rId8"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15.jpg"/><Relationship Id="rId3" Type="http://schemas.openxmlformats.org/officeDocument/2006/relationships/image" Target="../media/image17.jpg"/><Relationship Id="rId4" Type="http://schemas.openxmlformats.org/officeDocument/2006/relationships/image" Target="../media/image18.jpg"/><Relationship Id="rId5" Type="http://schemas.openxmlformats.org/officeDocument/2006/relationships/image" Target="../media/image14.jpg"/><Relationship Id="rId6" Type="http://schemas.openxmlformats.org/officeDocument/2006/relationships/image" Target="../media/image20.jpg"/><Relationship Id="rId7" Type="http://schemas.openxmlformats.org/officeDocument/2006/relationships/image" Target="../media/image1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28</xdr:row>
      <xdr:rowOff>47625</xdr:rowOff>
    </xdr:from>
    <xdr:ext cx="1038225" cy="2286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38100</xdr:colOff>
      <xdr:row>1</xdr:row>
      <xdr:rowOff>9525</xdr:rowOff>
    </xdr:from>
    <xdr:ext cx="1019175" cy="11906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19050</xdr:colOff>
      <xdr:row>7</xdr:row>
      <xdr:rowOff>19050</xdr:rowOff>
    </xdr:from>
    <xdr:ext cx="1057275" cy="14573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28575</xdr:colOff>
      <xdr:row>14</xdr:row>
      <xdr:rowOff>114300</xdr:rowOff>
    </xdr:from>
    <xdr:ext cx="1038225" cy="33432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28575</xdr:colOff>
      <xdr:row>39</xdr:row>
      <xdr:rowOff>19050</xdr:rowOff>
    </xdr:from>
    <xdr:ext cx="1047750" cy="3838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28575</xdr:colOff>
      <xdr:row>64</xdr:row>
      <xdr:rowOff>66675</xdr:rowOff>
    </xdr:from>
    <xdr:ext cx="1038225" cy="2343150"/>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47625</xdr:colOff>
      <xdr:row>74</xdr:row>
      <xdr:rowOff>57150</xdr:rowOff>
    </xdr:from>
    <xdr:ext cx="1019175" cy="1381125"/>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38100</xdr:colOff>
      <xdr:row>186</xdr:row>
      <xdr:rowOff>9525</xdr:rowOff>
    </xdr:from>
    <xdr:ext cx="1019175" cy="1190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xdr:colOff>
      <xdr:row>192</xdr:row>
      <xdr:rowOff>161925</xdr:rowOff>
    </xdr:from>
    <xdr:ext cx="1019175" cy="1190625"/>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28575</xdr:colOff>
      <xdr:row>100</xdr:row>
      <xdr:rowOff>19050</xdr:rowOff>
    </xdr:from>
    <xdr:ext cx="1038225" cy="3457575"/>
    <xdr:pic>
      <xdr:nvPicPr>
        <xdr:cNvPr id="0" name="image1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19050</xdr:colOff>
      <xdr:row>118</xdr:row>
      <xdr:rowOff>9525</xdr:rowOff>
    </xdr:from>
    <xdr:ext cx="1038225" cy="3457575"/>
    <xdr:pic>
      <xdr:nvPicPr>
        <xdr:cNvPr id="0" name="image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28575</xdr:colOff>
      <xdr:row>137</xdr:row>
      <xdr:rowOff>85725</xdr:rowOff>
    </xdr:from>
    <xdr:ext cx="1038225" cy="4895850"/>
    <xdr:pic>
      <xdr:nvPicPr>
        <xdr:cNvPr id="0" name="image1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38100</xdr:colOff>
      <xdr:row>167</xdr:row>
      <xdr:rowOff>123825</xdr:rowOff>
    </xdr:from>
    <xdr:ext cx="1019175" cy="4010025"/>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28575</xdr:colOff>
      <xdr:row>81</xdr:row>
      <xdr:rowOff>304800</xdr:rowOff>
    </xdr:from>
    <xdr:ext cx="1047750" cy="3743325"/>
    <xdr:pic>
      <xdr:nvPicPr>
        <xdr:cNvPr id="0" name="image5.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3</xdr:row>
      <xdr:rowOff>0</xdr:rowOff>
    </xdr:from>
    <xdr:ext cx="923925" cy="1885950"/>
    <xdr:pic>
      <xdr:nvPicPr>
        <xdr:cNvPr id="0" name="image19.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104775</xdr:colOff>
      <xdr:row>13</xdr:row>
      <xdr:rowOff>95250</xdr:rowOff>
    </xdr:from>
    <xdr:ext cx="933450" cy="1114425"/>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180975</xdr:colOff>
      <xdr:row>19</xdr:row>
      <xdr:rowOff>38100</xdr:rowOff>
    </xdr:from>
    <xdr:ext cx="4000500" cy="933450"/>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104775</xdr:colOff>
      <xdr:row>22</xdr:row>
      <xdr:rowOff>95250</xdr:rowOff>
    </xdr:from>
    <xdr:ext cx="933450" cy="590550"/>
    <xdr:pic>
      <xdr:nvPicPr>
        <xdr:cNvPr id="0" name="image18.jp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180975</xdr:colOff>
      <xdr:row>26</xdr:row>
      <xdr:rowOff>38100</xdr:rowOff>
    </xdr:from>
    <xdr:ext cx="4000500" cy="800100"/>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104775</xdr:colOff>
      <xdr:row>30</xdr:row>
      <xdr:rowOff>95250</xdr:rowOff>
    </xdr:from>
    <xdr:ext cx="933450" cy="552450"/>
    <xdr:pic>
      <xdr:nvPicPr>
        <xdr:cNvPr id="0" name="image14.jp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104775</xdr:colOff>
      <xdr:row>35</xdr:row>
      <xdr:rowOff>57150</xdr:rowOff>
    </xdr:from>
    <xdr:ext cx="1009650" cy="123825"/>
    <xdr:pic>
      <xdr:nvPicPr>
        <xdr:cNvPr id="0" name="image20.jp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66675</xdr:colOff>
      <xdr:row>40</xdr:row>
      <xdr:rowOff>57150</xdr:rowOff>
    </xdr:from>
    <xdr:ext cx="1057275" cy="971550"/>
    <xdr:pic>
      <xdr:nvPicPr>
        <xdr:cNvPr id="0" name="image16.jp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xdr:colOff>
      <xdr:row>45</xdr:row>
      <xdr:rowOff>66675</xdr:rowOff>
    </xdr:from>
    <xdr:ext cx="1000125" cy="762000"/>
    <xdr:pic>
      <xdr:nvPicPr>
        <xdr:cNvPr id="0" name="image19.jp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180975</xdr:colOff>
      <xdr:row>49</xdr:row>
      <xdr:rowOff>38100</xdr:rowOff>
    </xdr:from>
    <xdr:ext cx="4000500" cy="1247775"/>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152400</xdr:colOff>
      <xdr:row>56</xdr:row>
      <xdr:rowOff>190500</xdr:rowOff>
    </xdr:from>
    <xdr:ext cx="2962275" cy="2295525"/>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123825</xdr:colOff>
      <xdr:row>64</xdr:row>
      <xdr:rowOff>95250</xdr:rowOff>
    </xdr:from>
    <xdr:ext cx="2962275" cy="1000125"/>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1600200</xdr:colOff>
      <xdr:row>77</xdr:row>
      <xdr:rowOff>104775</xdr:rowOff>
    </xdr:from>
    <xdr:ext cx="2819400" cy="885825"/>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1133475</xdr:colOff>
      <xdr:row>78</xdr:row>
      <xdr:rowOff>57150</xdr:rowOff>
    </xdr:from>
    <xdr:ext cx="2847975" cy="885825"/>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142875</xdr:colOff>
      <xdr:row>68</xdr:row>
      <xdr:rowOff>85725</xdr:rowOff>
    </xdr:from>
    <xdr:ext cx="2962275" cy="1704975"/>
    <xdr:pic>
      <xdr:nvPicPr>
        <xdr:cNvPr descr="image003" id="0" name="image1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7"/>
    <col customWidth="1" min="2" max="2" width="8.71"/>
    <col customWidth="1" min="3" max="3" width="7.57"/>
    <col customWidth="1" min="4" max="4" width="8.14"/>
    <col customWidth="1" min="5" max="5" width="6.43"/>
    <col customWidth="1" min="6" max="6" width="15.43"/>
    <col customWidth="1" min="7" max="7" width="22.57"/>
    <col customWidth="1" min="8" max="8" width="23.0"/>
    <col customWidth="1" min="9" max="9" width="16.86"/>
    <col customWidth="1" min="10" max="10" width="7.86"/>
    <col customWidth="1" min="11" max="11" width="16.86"/>
    <col customWidth="1" min="12" max="12" width="19.29"/>
    <col customWidth="1" min="13" max="13" width="6.71"/>
    <col customWidth="1" min="14" max="14" width="22.14"/>
    <col customWidth="1" min="15" max="15" width="5.86"/>
    <col customWidth="1" min="16" max="16" width="5.14"/>
    <col customWidth="1" min="17" max="17" width="5.57"/>
    <col customWidth="1" min="18" max="18" width="6.14"/>
    <col customWidth="1" min="19" max="19" width="5.86"/>
    <col customWidth="1" min="20" max="21" width="5.29"/>
    <col customWidth="1" min="22" max="22" width="7.29"/>
    <col customWidth="1" min="23" max="23" width="6.57"/>
    <col customWidth="1" min="24" max="24" width="12.57"/>
    <col customWidth="1" min="25" max="25" width="7.71"/>
    <col customWidth="1" min="26" max="26" width="10.29"/>
    <col customWidth="1" min="27" max="27" width="13.29"/>
    <col customWidth="1" min="28" max="28" width="13.0"/>
    <col customWidth="1" min="29" max="29" width="19.0"/>
    <col customWidth="1" min="30" max="30" width="10.57"/>
    <col customWidth="1" min="31" max="31" width="12.0"/>
    <col customWidth="1" min="32" max="32" width="30.29"/>
    <col customWidth="1" min="33" max="33" width="11.14"/>
    <col customWidth="1" min="34" max="34" width="8.86"/>
    <col customWidth="1" min="35" max="35" width="7.71"/>
    <col customWidth="1" min="36" max="41" width="8.86"/>
    <col customWidth="1" min="42" max="42" width="11.71"/>
    <col customWidth="1" min="43" max="43" width="14.29"/>
    <col customWidth="1" min="44" max="44" width="15.14"/>
    <col customWidth="1" min="45" max="45" width="12.0"/>
    <col customWidth="1" min="46" max="46" width="12.29"/>
    <col customWidth="1" min="47" max="47" width="8.71"/>
    <col customWidth="1" min="48" max="48" width="12.29"/>
    <col customWidth="1" min="49" max="61" width="8.71"/>
  </cols>
  <sheetData>
    <row r="1" ht="41.25" customHeight="1">
      <c r="A1" s="1" t="s">
        <v>0</v>
      </c>
      <c r="B1" s="2" t="s">
        <v>1</v>
      </c>
      <c r="C1" s="2" t="s">
        <v>1</v>
      </c>
      <c r="D1" s="2" t="s">
        <v>2</v>
      </c>
      <c r="E1" s="3" t="s">
        <v>3</v>
      </c>
      <c r="F1" s="2" t="s">
        <v>4</v>
      </c>
      <c r="G1" s="2" t="s">
        <v>5</v>
      </c>
      <c r="H1" s="4" t="s">
        <v>6</v>
      </c>
      <c r="I1" s="2" t="s">
        <v>7</v>
      </c>
      <c r="J1" s="5" t="s">
        <v>8</v>
      </c>
      <c r="K1" s="2" t="s">
        <v>9</v>
      </c>
      <c r="L1" s="1" t="s">
        <v>10</v>
      </c>
      <c r="M1" s="2" t="s">
        <v>11</v>
      </c>
      <c r="N1" s="2" t="s">
        <v>12</v>
      </c>
      <c r="O1" s="2" t="s">
        <v>13</v>
      </c>
      <c r="P1" s="2" t="s">
        <v>14</v>
      </c>
      <c r="Q1" s="6" t="s">
        <v>15</v>
      </c>
      <c r="R1" s="6" t="s">
        <v>16</v>
      </c>
      <c r="S1" s="6" t="s">
        <v>17</v>
      </c>
      <c r="T1" s="7" t="s">
        <v>18</v>
      </c>
      <c r="U1" s="7" t="s">
        <v>19</v>
      </c>
      <c r="V1" s="8" t="s">
        <v>20</v>
      </c>
      <c r="W1" s="2" t="s">
        <v>20</v>
      </c>
      <c r="X1" s="9" t="s">
        <v>21</v>
      </c>
      <c r="Y1" s="2" t="s">
        <v>22</v>
      </c>
      <c r="Z1" s="3" t="s">
        <v>23</v>
      </c>
      <c r="AA1" s="3" t="s">
        <v>24</v>
      </c>
      <c r="AB1" s="10" t="s">
        <v>25</v>
      </c>
      <c r="AC1" s="10" t="s">
        <v>26</v>
      </c>
      <c r="AD1" s="10"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row>
    <row r="2" ht="24.75" customHeight="1">
      <c r="A2" s="11"/>
      <c r="B2" s="11"/>
      <c r="C2" s="12"/>
      <c r="D2" s="13" t="s">
        <v>46</v>
      </c>
      <c r="E2" s="12">
        <v>1091.0</v>
      </c>
      <c r="F2" s="13" t="s">
        <v>47</v>
      </c>
      <c r="G2" s="13" t="s">
        <v>48</v>
      </c>
      <c r="H2" s="12" t="s">
        <v>49</v>
      </c>
      <c r="I2" s="12"/>
      <c r="J2" s="14">
        <v>12.15</v>
      </c>
      <c r="K2" s="13" t="s">
        <v>50</v>
      </c>
      <c r="L2" s="13" t="s">
        <v>51</v>
      </c>
      <c r="M2" s="13" t="s">
        <v>52</v>
      </c>
      <c r="N2" s="13" t="s">
        <v>53</v>
      </c>
      <c r="O2" s="12">
        <v>0.0</v>
      </c>
      <c r="P2" s="15">
        <v>0.0</v>
      </c>
      <c r="Q2" s="15">
        <v>71.0</v>
      </c>
      <c r="R2" s="15">
        <v>199.0</v>
      </c>
      <c r="S2" s="15">
        <v>257.0</v>
      </c>
      <c r="T2" s="15">
        <v>182.0</v>
      </c>
      <c r="U2" s="15">
        <v>80.0</v>
      </c>
      <c r="V2" s="16">
        <v>789.0</v>
      </c>
      <c r="W2" s="17">
        <v>1100.0</v>
      </c>
      <c r="X2" s="18">
        <f t="shared" ref="X2:X5" si="1">J2*V2</f>
        <v>9586.35</v>
      </c>
      <c r="Y2" s="19">
        <v>46073.0</v>
      </c>
      <c r="Z2" s="19">
        <v>46149.0</v>
      </c>
      <c r="AA2" s="20">
        <v>46156.0</v>
      </c>
      <c r="AB2" s="21"/>
      <c r="AC2" s="22" t="s">
        <v>54</v>
      </c>
      <c r="AD2" s="19" t="s">
        <v>55</v>
      </c>
      <c r="AE2" s="19">
        <v>46081.0</v>
      </c>
      <c r="AF2" s="19" t="s">
        <v>56</v>
      </c>
      <c r="AG2" s="19"/>
      <c r="AH2" s="23"/>
      <c r="AI2" s="23"/>
      <c r="AJ2" s="23"/>
      <c r="AK2" s="24"/>
      <c r="AL2" s="23">
        <v>46114.0</v>
      </c>
      <c r="AM2" s="23">
        <v>46118.0</v>
      </c>
      <c r="AN2" s="23">
        <v>46121.0</v>
      </c>
      <c r="AO2" s="23">
        <v>46125.0</v>
      </c>
      <c r="AP2" s="23"/>
      <c r="AQ2" s="23"/>
      <c r="AR2" s="24"/>
      <c r="AS2" s="24"/>
      <c r="AT2" s="23">
        <v>46132.0</v>
      </c>
      <c r="AU2" s="23">
        <v>46139.0</v>
      </c>
      <c r="AV2" s="23">
        <v>46142.0</v>
      </c>
      <c r="AW2" s="11"/>
      <c r="AX2" s="11"/>
      <c r="AY2" s="11"/>
      <c r="AZ2" s="11"/>
      <c r="BA2" s="11"/>
      <c r="BB2" s="11"/>
      <c r="BC2" s="11"/>
      <c r="BD2" s="11"/>
      <c r="BE2" s="11"/>
      <c r="BF2" s="11"/>
      <c r="BG2" s="11"/>
      <c r="BH2" s="11"/>
      <c r="BI2" s="11"/>
    </row>
    <row r="3" ht="24.75" customHeight="1">
      <c r="A3" s="11"/>
      <c r="B3" s="11"/>
      <c r="C3" s="12"/>
      <c r="D3" s="13" t="s">
        <v>46</v>
      </c>
      <c r="E3" s="12">
        <v>1091.0</v>
      </c>
      <c r="F3" s="13" t="s">
        <v>47</v>
      </c>
      <c r="G3" s="13" t="s">
        <v>48</v>
      </c>
      <c r="H3" s="12" t="s">
        <v>49</v>
      </c>
      <c r="I3" s="12"/>
      <c r="J3" s="14">
        <v>12.15</v>
      </c>
      <c r="K3" s="13" t="s">
        <v>57</v>
      </c>
      <c r="L3" s="13" t="s">
        <v>58</v>
      </c>
      <c r="M3" s="13" t="s">
        <v>52</v>
      </c>
      <c r="N3" s="13" t="s">
        <v>53</v>
      </c>
      <c r="O3" s="12">
        <v>0.0</v>
      </c>
      <c r="P3" s="15">
        <v>0.0</v>
      </c>
      <c r="Q3" s="15">
        <v>15.0</v>
      </c>
      <c r="R3" s="15">
        <v>50.0</v>
      </c>
      <c r="S3" s="15">
        <v>47.0</v>
      </c>
      <c r="T3" s="15">
        <v>18.0</v>
      </c>
      <c r="U3" s="15">
        <v>5.0</v>
      </c>
      <c r="V3" s="16">
        <v>135.0</v>
      </c>
      <c r="W3" s="17"/>
      <c r="X3" s="18">
        <f t="shared" si="1"/>
        <v>1640.25</v>
      </c>
      <c r="Y3" s="19">
        <v>46073.0</v>
      </c>
      <c r="Z3" s="19">
        <v>46148.0</v>
      </c>
      <c r="AA3" s="20">
        <v>46156.0</v>
      </c>
      <c r="AB3" s="25" t="s">
        <v>59</v>
      </c>
      <c r="AC3" s="26" t="s">
        <v>60</v>
      </c>
      <c r="AD3" s="19" t="s">
        <v>61</v>
      </c>
      <c r="AE3" s="19"/>
      <c r="AF3" s="19"/>
      <c r="AG3" s="23"/>
      <c r="AH3" s="23"/>
      <c r="AI3" s="24"/>
      <c r="AJ3" s="23"/>
      <c r="AK3" s="24"/>
      <c r="AL3" s="24"/>
      <c r="AM3" s="24"/>
      <c r="AN3" s="24"/>
      <c r="AO3" s="24"/>
      <c r="AP3" s="24"/>
      <c r="AQ3" s="24"/>
      <c r="AR3" s="24"/>
      <c r="AS3" s="24"/>
      <c r="AT3" s="24"/>
      <c r="AU3" s="24"/>
      <c r="AV3" s="24"/>
      <c r="AW3" s="11"/>
      <c r="AX3" s="11"/>
      <c r="AY3" s="11"/>
      <c r="AZ3" s="11"/>
      <c r="BA3" s="11"/>
      <c r="BB3" s="11"/>
      <c r="BC3" s="11"/>
      <c r="BD3" s="11"/>
      <c r="BE3" s="11"/>
      <c r="BF3" s="11"/>
      <c r="BG3" s="11"/>
      <c r="BH3" s="11"/>
      <c r="BI3" s="11"/>
    </row>
    <row r="4" ht="24.75" customHeight="1">
      <c r="A4" s="11"/>
      <c r="B4" s="11"/>
      <c r="C4" s="12"/>
      <c r="D4" s="13" t="s">
        <v>46</v>
      </c>
      <c r="E4" s="12">
        <v>1091.0</v>
      </c>
      <c r="F4" s="13" t="s">
        <v>47</v>
      </c>
      <c r="G4" s="13" t="s">
        <v>48</v>
      </c>
      <c r="H4" s="12" t="s">
        <v>49</v>
      </c>
      <c r="I4" s="12"/>
      <c r="J4" s="14">
        <v>12.15</v>
      </c>
      <c r="K4" s="13" t="s">
        <v>62</v>
      </c>
      <c r="L4" s="13" t="s">
        <v>63</v>
      </c>
      <c r="M4" s="13" t="s">
        <v>52</v>
      </c>
      <c r="N4" s="13" t="s">
        <v>53</v>
      </c>
      <c r="O4" s="12">
        <v>0.0</v>
      </c>
      <c r="P4" s="15">
        <v>0.0</v>
      </c>
      <c r="Q4" s="15">
        <v>7.0</v>
      </c>
      <c r="R4" s="15">
        <v>24.0</v>
      </c>
      <c r="S4" s="15">
        <v>23.0</v>
      </c>
      <c r="T4" s="15">
        <v>8.0</v>
      </c>
      <c r="U4" s="15">
        <v>3.0</v>
      </c>
      <c r="V4" s="16">
        <v>65.0</v>
      </c>
      <c r="W4" s="17"/>
      <c r="X4" s="18">
        <f t="shared" si="1"/>
        <v>789.75</v>
      </c>
      <c r="Y4" s="19">
        <v>46073.0</v>
      </c>
      <c r="Z4" s="19">
        <v>46148.0</v>
      </c>
      <c r="AA4" s="20">
        <v>46156.0</v>
      </c>
      <c r="AB4" s="27"/>
      <c r="AC4" s="22"/>
      <c r="AD4" s="19"/>
      <c r="AE4" s="23"/>
      <c r="AF4" s="19"/>
      <c r="AG4" s="23"/>
      <c r="AH4" s="23"/>
      <c r="AI4" s="24"/>
      <c r="AJ4" s="23"/>
      <c r="AK4" s="24"/>
      <c r="AL4" s="24"/>
      <c r="AM4" s="24"/>
      <c r="AN4" s="24"/>
      <c r="AO4" s="24"/>
      <c r="AP4" s="24"/>
      <c r="AQ4" s="24"/>
      <c r="AR4" s="24"/>
      <c r="AS4" s="24"/>
      <c r="AT4" s="24"/>
      <c r="AU4" s="24"/>
      <c r="AV4" s="24"/>
      <c r="AW4" s="11"/>
      <c r="AX4" s="11"/>
      <c r="AY4" s="11"/>
      <c r="AZ4" s="11"/>
      <c r="BA4" s="11"/>
      <c r="BB4" s="11"/>
      <c r="BC4" s="11"/>
      <c r="BD4" s="11"/>
      <c r="BE4" s="11"/>
      <c r="BF4" s="11"/>
      <c r="BG4" s="11"/>
      <c r="BH4" s="11"/>
      <c r="BI4" s="11"/>
    </row>
    <row r="5" ht="24.75" customHeight="1">
      <c r="A5" s="11"/>
      <c r="B5" s="11"/>
      <c r="C5" s="12"/>
      <c r="D5" s="13" t="s">
        <v>46</v>
      </c>
      <c r="E5" s="12">
        <v>1091.0</v>
      </c>
      <c r="F5" s="13" t="s">
        <v>47</v>
      </c>
      <c r="G5" s="13" t="s">
        <v>48</v>
      </c>
      <c r="H5" s="12" t="s">
        <v>49</v>
      </c>
      <c r="I5" s="12"/>
      <c r="J5" s="14">
        <v>12.15</v>
      </c>
      <c r="K5" s="13" t="s">
        <v>64</v>
      </c>
      <c r="L5" s="13" t="s">
        <v>65</v>
      </c>
      <c r="M5" s="13" t="s">
        <v>52</v>
      </c>
      <c r="N5" s="13" t="s">
        <v>53</v>
      </c>
      <c r="O5" s="12">
        <v>0.0</v>
      </c>
      <c r="P5" s="15">
        <v>0.0</v>
      </c>
      <c r="Q5" s="15">
        <v>30.0</v>
      </c>
      <c r="R5" s="15">
        <v>32.0</v>
      </c>
      <c r="S5" s="15">
        <v>30.0</v>
      </c>
      <c r="T5" s="15">
        <v>19.0</v>
      </c>
      <c r="U5" s="15">
        <v>0.0</v>
      </c>
      <c r="V5" s="16">
        <v>111.0</v>
      </c>
      <c r="W5" s="17"/>
      <c r="X5" s="18">
        <f t="shared" si="1"/>
        <v>1348.65</v>
      </c>
      <c r="Y5" s="19">
        <v>46073.0</v>
      </c>
      <c r="Z5" s="19">
        <v>46149.0</v>
      </c>
      <c r="AA5" s="20">
        <v>46156.0</v>
      </c>
      <c r="AB5" s="27"/>
      <c r="AC5" s="22"/>
      <c r="AD5" s="19"/>
      <c r="AE5" s="23"/>
      <c r="AF5" s="19"/>
      <c r="AG5" s="23"/>
      <c r="AH5" s="23"/>
      <c r="AI5" s="24"/>
      <c r="AJ5" s="23"/>
      <c r="AK5" s="24"/>
      <c r="AL5" s="24"/>
      <c r="AM5" s="24"/>
      <c r="AN5" s="24"/>
      <c r="AO5" s="24"/>
      <c r="AP5" s="24"/>
      <c r="AQ5" s="24"/>
      <c r="AR5" s="24"/>
      <c r="AS5" s="24"/>
      <c r="AT5" s="24"/>
      <c r="AU5" s="24"/>
      <c r="AV5" s="24"/>
      <c r="AW5" s="11"/>
      <c r="AX5" s="11"/>
      <c r="AY5" s="11"/>
      <c r="AZ5" s="11"/>
      <c r="BA5" s="11"/>
      <c r="BB5" s="11"/>
      <c r="BC5" s="11"/>
      <c r="BD5" s="11"/>
      <c r="BE5" s="11"/>
      <c r="BF5" s="11"/>
      <c r="BG5" s="11"/>
      <c r="BH5" s="11"/>
      <c r="BI5" s="11"/>
    </row>
    <row r="6" ht="14.25" customHeight="1">
      <c r="C6" s="28"/>
      <c r="D6" s="28"/>
      <c r="E6" s="28"/>
      <c r="F6" s="28"/>
      <c r="G6" s="28"/>
      <c r="H6" s="28"/>
      <c r="I6" s="28"/>
      <c r="J6" s="28"/>
      <c r="K6" s="28"/>
      <c r="L6" s="29"/>
      <c r="M6" s="28"/>
      <c r="N6" s="28"/>
      <c r="O6" s="28">
        <f t="shared" ref="O6:X6" si="2">SUM(O2:O5)</f>
        <v>0</v>
      </c>
      <c r="P6" s="28">
        <f t="shared" si="2"/>
        <v>0</v>
      </c>
      <c r="Q6" s="28">
        <f t="shared" si="2"/>
        <v>123</v>
      </c>
      <c r="R6" s="28">
        <f t="shared" si="2"/>
        <v>305</v>
      </c>
      <c r="S6" s="28">
        <f t="shared" si="2"/>
        <v>357</v>
      </c>
      <c r="T6" s="28">
        <f t="shared" si="2"/>
        <v>227</v>
      </c>
      <c r="U6" s="28">
        <f t="shared" si="2"/>
        <v>88</v>
      </c>
      <c r="V6" s="30">
        <f t="shared" si="2"/>
        <v>1100</v>
      </c>
      <c r="W6" s="30">
        <f t="shared" si="2"/>
        <v>1100</v>
      </c>
      <c r="X6" s="31">
        <f t="shared" si="2"/>
        <v>13365</v>
      </c>
      <c r="Y6" s="28"/>
      <c r="Z6" s="28"/>
      <c r="AA6" s="28"/>
      <c r="AB6" s="28"/>
      <c r="AC6" s="29"/>
      <c r="AD6" s="29"/>
      <c r="AE6" s="28"/>
      <c r="AF6" s="28"/>
      <c r="AG6" s="28"/>
      <c r="AH6" s="28"/>
      <c r="AI6" s="28"/>
      <c r="AJ6" s="28"/>
      <c r="AK6" s="28"/>
      <c r="AL6" s="28"/>
      <c r="AM6" s="28"/>
      <c r="AN6" s="28"/>
      <c r="AO6" s="28"/>
      <c r="AP6" s="28"/>
      <c r="AQ6" s="32"/>
      <c r="AR6" s="32"/>
      <c r="AS6" s="32"/>
      <c r="AT6" s="32"/>
      <c r="AU6" s="32"/>
      <c r="AV6" s="32"/>
      <c r="AW6" s="32"/>
      <c r="AX6" s="32"/>
      <c r="AY6" s="32"/>
      <c r="AZ6" s="32"/>
      <c r="BA6" s="32"/>
      <c r="BB6" s="32"/>
      <c r="BC6" s="32"/>
      <c r="BD6" s="32"/>
      <c r="BE6" s="32"/>
      <c r="BF6" s="32"/>
      <c r="BG6" s="32"/>
      <c r="BH6" s="32"/>
      <c r="BI6" s="32"/>
    </row>
    <row r="7" ht="41.25" customHeight="1">
      <c r="A7" s="1" t="s">
        <v>0</v>
      </c>
      <c r="B7" s="2" t="s">
        <v>1</v>
      </c>
      <c r="C7" s="2" t="s">
        <v>1</v>
      </c>
      <c r="D7" s="2" t="s">
        <v>2</v>
      </c>
      <c r="E7" s="3" t="s">
        <v>3</v>
      </c>
      <c r="F7" s="2" t="s">
        <v>4</v>
      </c>
      <c r="G7" s="2" t="s">
        <v>5</v>
      </c>
      <c r="H7" s="4" t="s">
        <v>6</v>
      </c>
      <c r="I7" s="2" t="s">
        <v>7</v>
      </c>
      <c r="J7" s="5" t="s">
        <v>8</v>
      </c>
      <c r="K7" s="2" t="s">
        <v>9</v>
      </c>
      <c r="L7" s="1" t="s">
        <v>10</v>
      </c>
      <c r="M7" s="2" t="s">
        <v>11</v>
      </c>
      <c r="N7" s="2" t="s">
        <v>12</v>
      </c>
      <c r="O7" s="2" t="s">
        <v>13</v>
      </c>
      <c r="P7" s="2" t="s">
        <v>14</v>
      </c>
      <c r="Q7" s="6" t="s">
        <v>15</v>
      </c>
      <c r="R7" s="6" t="s">
        <v>16</v>
      </c>
      <c r="S7" s="6" t="s">
        <v>17</v>
      </c>
      <c r="T7" s="7" t="s">
        <v>18</v>
      </c>
      <c r="U7" s="7" t="s">
        <v>19</v>
      </c>
      <c r="V7" s="8" t="s">
        <v>20</v>
      </c>
      <c r="W7" s="2" t="s">
        <v>20</v>
      </c>
      <c r="X7" s="9" t="s">
        <v>21</v>
      </c>
      <c r="Y7" s="2" t="s">
        <v>22</v>
      </c>
      <c r="Z7" s="3" t="s">
        <v>23</v>
      </c>
      <c r="AA7" s="3" t="s">
        <v>24</v>
      </c>
      <c r="AB7" s="10" t="s">
        <v>25</v>
      </c>
      <c r="AC7" s="10" t="s">
        <v>26</v>
      </c>
      <c r="AD7" s="10" t="s">
        <v>27</v>
      </c>
      <c r="AE7" s="1" t="s">
        <v>28</v>
      </c>
      <c r="AF7" s="1" t="s">
        <v>29</v>
      </c>
      <c r="AG7" s="1" t="s">
        <v>30</v>
      </c>
      <c r="AH7" s="1" t="s">
        <v>31</v>
      </c>
      <c r="AI7" s="1" t="s">
        <v>32</v>
      </c>
      <c r="AJ7" s="1" t="s">
        <v>33</v>
      </c>
      <c r="AK7" s="1" t="s">
        <v>34</v>
      </c>
      <c r="AL7" s="1" t="s">
        <v>35</v>
      </c>
      <c r="AM7" s="1" t="s">
        <v>36</v>
      </c>
      <c r="AN7" s="1" t="s">
        <v>37</v>
      </c>
      <c r="AO7" s="1" t="s">
        <v>38</v>
      </c>
      <c r="AP7" s="1" t="s">
        <v>39</v>
      </c>
      <c r="AQ7" s="1" t="s">
        <v>40</v>
      </c>
      <c r="AR7" s="1" t="s">
        <v>41</v>
      </c>
      <c r="AS7" s="1" t="s">
        <v>42</v>
      </c>
      <c r="AT7" s="1" t="s">
        <v>43</v>
      </c>
      <c r="AU7" s="1" t="s">
        <v>44</v>
      </c>
      <c r="AV7" s="1" t="s">
        <v>45</v>
      </c>
    </row>
    <row r="8" ht="24.75" customHeight="1">
      <c r="A8" s="11"/>
      <c r="B8" s="11"/>
      <c r="C8" s="12"/>
      <c r="D8" s="13" t="s">
        <v>46</v>
      </c>
      <c r="E8" s="12">
        <v>1096.0</v>
      </c>
      <c r="F8" s="13" t="s">
        <v>66</v>
      </c>
      <c r="G8" s="13" t="s">
        <v>67</v>
      </c>
      <c r="H8" s="12" t="s">
        <v>68</v>
      </c>
      <c r="I8" s="12"/>
      <c r="J8" s="14">
        <v>5.05</v>
      </c>
      <c r="K8" s="13" t="s">
        <v>69</v>
      </c>
      <c r="L8" s="13" t="s">
        <v>51</v>
      </c>
      <c r="M8" s="13" t="s">
        <v>70</v>
      </c>
      <c r="N8" s="13" t="s">
        <v>71</v>
      </c>
      <c r="O8" s="12"/>
      <c r="P8" s="12">
        <v>93.0</v>
      </c>
      <c r="Q8" s="12">
        <v>140.0</v>
      </c>
      <c r="R8" s="12">
        <v>139.0</v>
      </c>
      <c r="S8" s="12">
        <v>83.0</v>
      </c>
      <c r="T8" s="12">
        <v>45.0</v>
      </c>
      <c r="U8" s="15"/>
      <c r="V8" s="16">
        <v>500.0</v>
      </c>
      <c r="W8" s="17">
        <v>500.0</v>
      </c>
      <c r="X8" s="18">
        <f t="shared" ref="X8:X12" si="3">J8*V8</f>
        <v>2525</v>
      </c>
      <c r="Y8" s="19">
        <v>46073.0</v>
      </c>
      <c r="Z8" s="19">
        <v>46149.0</v>
      </c>
      <c r="AA8" s="20">
        <v>46156.0</v>
      </c>
      <c r="AB8" s="25" t="s">
        <v>72</v>
      </c>
      <c r="AC8" s="22" t="s">
        <v>73</v>
      </c>
      <c r="AD8" s="19" t="s">
        <v>74</v>
      </c>
      <c r="AE8" s="19">
        <v>46081.0</v>
      </c>
      <c r="AF8" s="19" t="s">
        <v>75</v>
      </c>
      <c r="AG8" s="19">
        <v>46105.0</v>
      </c>
      <c r="AH8" s="23"/>
      <c r="AI8" s="23"/>
      <c r="AJ8" s="23"/>
      <c r="AK8" s="24"/>
      <c r="AL8" s="23">
        <v>46108.0</v>
      </c>
      <c r="AM8" s="23">
        <v>46112.0</v>
      </c>
      <c r="AN8" s="23">
        <v>46115.0</v>
      </c>
      <c r="AO8" s="23">
        <v>46118.0</v>
      </c>
      <c r="AP8" s="23">
        <v>46122.0</v>
      </c>
      <c r="AQ8" s="23">
        <v>46129.0</v>
      </c>
      <c r="AR8" s="24"/>
      <c r="AS8" s="24"/>
      <c r="AT8" s="23">
        <v>46132.0</v>
      </c>
      <c r="AU8" s="23">
        <v>46139.0</v>
      </c>
      <c r="AV8" s="23">
        <v>46142.0</v>
      </c>
      <c r="AW8" s="11"/>
      <c r="AX8" s="11"/>
      <c r="AY8" s="11"/>
      <c r="AZ8" s="11"/>
      <c r="BA8" s="11"/>
      <c r="BB8" s="11"/>
      <c r="BC8" s="11"/>
      <c r="BD8" s="11"/>
      <c r="BE8" s="11"/>
      <c r="BF8" s="11"/>
      <c r="BG8" s="11"/>
      <c r="BH8" s="11"/>
      <c r="BI8" s="11"/>
    </row>
    <row r="9" ht="24.75" customHeight="1">
      <c r="A9" s="11"/>
      <c r="B9" s="11"/>
      <c r="C9" s="12"/>
      <c r="D9" s="13" t="s">
        <v>46</v>
      </c>
      <c r="E9" s="12">
        <v>1096.0</v>
      </c>
      <c r="F9" s="13" t="s">
        <v>66</v>
      </c>
      <c r="G9" s="13" t="s">
        <v>67</v>
      </c>
      <c r="H9" s="12" t="s">
        <v>68</v>
      </c>
      <c r="I9" s="12"/>
      <c r="J9" s="14">
        <v>5.05</v>
      </c>
      <c r="K9" s="13" t="s">
        <v>69</v>
      </c>
      <c r="L9" s="13" t="s">
        <v>51</v>
      </c>
      <c r="M9" s="13" t="s">
        <v>76</v>
      </c>
      <c r="N9" s="13" t="s">
        <v>77</v>
      </c>
      <c r="O9" s="12"/>
      <c r="P9" s="12">
        <v>108.0</v>
      </c>
      <c r="Q9" s="12">
        <v>140.0</v>
      </c>
      <c r="R9" s="12">
        <v>156.0</v>
      </c>
      <c r="S9" s="12">
        <v>92.0</v>
      </c>
      <c r="T9" s="12">
        <v>54.0</v>
      </c>
      <c r="U9" s="15"/>
      <c r="V9" s="16">
        <v>550.0</v>
      </c>
      <c r="W9" s="17">
        <v>550.0</v>
      </c>
      <c r="X9" s="18">
        <f t="shared" si="3"/>
        <v>2777.5</v>
      </c>
      <c r="Y9" s="19">
        <v>46073.0</v>
      </c>
      <c r="Z9" s="19">
        <v>46149.0</v>
      </c>
      <c r="AA9" s="20">
        <v>46156.0</v>
      </c>
      <c r="AB9" s="25" t="s">
        <v>78</v>
      </c>
      <c r="AC9" s="22"/>
      <c r="AD9" s="19"/>
      <c r="AE9" s="19"/>
      <c r="AF9" s="19">
        <v>46097.0</v>
      </c>
      <c r="AG9" s="23">
        <v>46101.0</v>
      </c>
      <c r="AH9" s="23"/>
      <c r="AI9" s="24"/>
      <c r="AJ9" s="23"/>
      <c r="AK9" s="24"/>
      <c r="AL9" s="23">
        <v>46108.0</v>
      </c>
      <c r="AM9" s="23">
        <v>46112.0</v>
      </c>
      <c r="AN9" s="23">
        <v>46115.0</v>
      </c>
      <c r="AO9" s="23">
        <v>46118.0</v>
      </c>
      <c r="AP9" s="23">
        <v>46122.0</v>
      </c>
      <c r="AQ9" s="23">
        <v>46129.0</v>
      </c>
      <c r="AR9" s="24"/>
      <c r="AS9" s="24"/>
      <c r="AT9" s="23">
        <v>46132.0</v>
      </c>
      <c r="AU9" s="23">
        <v>46139.0</v>
      </c>
      <c r="AV9" s="23">
        <v>46142.0</v>
      </c>
      <c r="AW9" s="11"/>
      <c r="AX9" s="11"/>
      <c r="AY9" s="11"/>
      <c r="AZ9" s="11"/>
      <c r="BA9" s="11"/>
      <c r="BB9" s="11"/>
      <c r="BC9" s="11"/>
      <c r="BD9" s="11"/>
      <c r="BE9" s="11"/>
      <c r="BF9" s="11"/>
      <c r="BG9" s="11"/>
      <c r="BH9" s="11"/>
      <c r="BI9" s="11"/>
    </row>
    <row r="10" ht="24.75" customHeight="1">
      <c r="A10" s="11"/>
      <c r="B10" s="11"/>
      <c r="C10" s="12"/>
      <c r="D10" s="13" t="s">
        <v>46</v>
      </c>
      <c r="E10" s="12">
        <v>1096.0</v>
      </c>
      <c r="F10" s="13" t="s">
        <v>66</v>
      </c>
      <c r="G10" s="13" t="s">
        <v>67</v>
      </c>
      <c r="H10" s="12" t="s">
        <v>68</v>
      </c>
      <c r="I10" s="12"/>
      <c r="J10" s="14">
        <v>5.05</v>
      </c>
      <c r="K10" s="13" t="s">
        <v>69</v>
      </c>
      <c r="L10" s="13" t="s">
        <v>51</v>
      </c>
      <c r="M10" s="13" t="s">
        <v>79</v>
      </c>
      <c r="N10" s="13" t="s">
        <v>80</v>
      </c>
      <c r="O10" s="12"/>
      <c r="P10" s="12">
        <v>21.0</v>
      </c>
      <c r="Q10" s="12">
        <v>40.0</v>
      </c>
      <c r="R10" s="12">
        <v>43.0</v>
      </c>
      <c r="S10" s="12">
        <v>25.0</v>
      </c>
      <c r="T10" s="12">
        <v>11.0</v>
      </c>
      <c r="U10" s="15"/>
      <c r="V10" s="16">
        <v>140.0</v>
      </c>
      <c r="W10" s="17">
        <v>200.0</v>
      </c>
      <c r="X10" s="18">
        <f t="shared" si="3"/>
        <v>707</v>
      </c>
      <c r="Y10" s="19">
        <v>46073.0</v>
      </c>
      <c r="Z10" s="19">
        <v>46149.0</v>
      </c>
      <c r="AA10" s="20">
        <v>46156.0</v>
      </c>
      <c r="AB10" s="25" t="s">
        <v>81</v>
      </c>
      <c r="AC10" s="22"/>
      <c r="AD10" s="19"/>
      <c r="AE10" s="19">
        <v>46081.0</v>
      </c>
      <c r="AF10" s="19">
        <v>46097.0</v>
      </c>
      <c r="AG10" s="23">
        <v>46102.0</v>
      </c>
      <c r="AH10" s="23"/>
      <c r="AI10" s="24"/>
      <c r="AJ10" s="23"/>
      <c r="AK10" s="24"/>
      <c r="AL10" s="23">
        <v>46108.0</v>
      </c>
      <c r="AM10" s="23">
        <v>46112.0</v>
      </c>
      <c r="AN10" s="23">
        <v>46115.0</v>
      </c>
      <c r="AO10" s="23">
        <v>46118.0</v>
      </c>
      <c r="AP10" s="23">
        <v>46122.0</v>
      </c>
      <c r="AQ10" s="23">
        <v>46129.0</v>
      </c>
      <c r="AR10" s="24"/>
      <c r="AS10" s="24"/>
      <c r="AT10" s="23">
        <v>46132.0</v>
      </c>
      <c r="AU10" s="23">
        <v>46139.0</v>
      </c>
      <c r="AV10" s="23">
        <v>46142.0</v>
      </c>
      <c r="AW10" s="11"/>
      <c r="AX10" s="11"/>
      <c r="AY10" s="11"/>
      <c r="AZ10" s="11"/>
      <c r="BA10" s="11"/>
      <c r="BB10" s="11"/>
      <c r="BC10" s="11"/>
      <c r="BD10" s="11"/>
      <c r="BE10" s="11"/>
      <c r="BF10" s="11"/>
      <c r="BG10" s="11"/>
      <c r="BH10" s="11"/>
      <c r="BI10" s="11"/>
    </row>
    <row r="11" ht="24.75" customHeight="1">
      <c r="A11" s="11"/>
      <c r="B11" s="11"/>
      <c r="C11" s="12"/>
      <c r="D11" s="13" t="s">
        <v>46</v>
      </c>
      <c r="E11" s="12">
        <v>1096.0</v>
      </c>
      <c r="F11" s="13" t="s">
        <v>66</v>
      </c>
      <c r="G11" s="13" t="s">
        <v>67</v>
      </c>
      <c r="H11" s="12" t="s">
        <v>68</v>
      </c>
      <c r="I11" s="12"/>
      <c r="J11" s="14">
        <v>5.05</v>
      </c>
      <c r="K11" s="13" t="s">
        <v>82</v>
      </c>
      <c r="L11" s="13" t="s">
        <v>58</v>
      </c>
      <c r="M11" s="13" t="s">
        <v>79</v>
      </c>
      <c r="N11" s="13" t="s">
        <v>80</v>
      </c>
      <c r="O11" s="12">
        <v>1.0</v>
      </c>
      <c r="P11" s="12">
        <v>5.0</v>
      </c>
      <c r="Q11" s="12">
        <v>14.0</v>
      </c>
      <c r="R11" s="12">
        <v>16.0</v>
      </c>
      <c r="S11" s="12">
        <v>9.0</v>
      </c>
      <c r="T11" s="12">
        <v>5.0</v>
      </c>
      <c r="U11" s="15"/>
      <c r="V11" s="16">
        <v>50.0</v>
      </c>
      <c r="W11" s="17"/>
      <c r="X11" s="18">
        <f t="shared" si="3"/>
        <v>252.5</v>
      </c>
      <c r="Y11" s="19">
        <v>46073.0</v>
      </c>
      <c r="Z11" s="19">
        <v>46148.0</v>
      </c>
      <c r="AA11" s="20">
        <v>46156.0</v>
      </c>
      <c r="AB11" s="27"/>
      <c r="AC11" s="22"/>
      <c r="AD11" s="19"/>
      <c r="AE11" s="23"/>
      <c r="AF11" s="19"/>
      <c r="AG11" s="23"/>
      <c r="AH11" s="23"/>
      <c r="AI11" s="24"/>
      <c r="AJ11" s="23"/>
      <c r="AK11" s="24"/>
      <c r="AL11" s="24"/>
      <c r="AM11" s="24"/>
      <c r="AN11" s="24"/>
      <c r="AO11" s="24"/>
      <c r="AP11" s="24"/>
      <c r="AQ11" s="24"/>
      <c r="AR11" s="24"/>
      <c r="AS11" s="24"/>
      <c r="AT11" s="24"/>
      <c r="AU11" s="24"/>
      <c r="AV11" s="24"/>
      <c r="AW11" s="11"/>
      <c r="AX11" s="11"/>
      <c r="AY11" s="11"/>
      <c r="AZ11" s="11"/>
      <c r="BA11" s="11"/>
      <c r="BB11" s="11"/>
      <c r="BC11" s="11"/>
      <c r="BD11" s="11"/>
      <c r="BE11" s="11"/>
      <c r="BF11" s="11"/>
      <c r="BG11" s="11"/>
      <c r="BH11" s="11"/>
      <c r="BI11" s="11"/>
    </row>
    <row r="12" ht="24.75" customHeight="1">
      <c r="A12" s="11"/>
      <c r="B12" s="11"/>
      <c r="C12" s="12"/>
      <c r="D12" s="13" t="s">
        <v>46</v>
      </c>
      <c r="E12" s="12">
        <v>1096.0</v>
      </c>
      <c r="F12" s="13" t="s">
        <v>66</v>
      </c>
      <c r="G12" s="13" t="s">
        <v>67</v>
      </c>
      <c r="H12" s="12" t="s">
        <v>68</v>
      </c>
      <c r="I12" s="12"/>
      <c r="J12" s="14">
        <v>5.05</v>
      </c>
      <c r="K12" s="13" t="s">
        <v>83</v>
      </c>
      <c r="L12" s="13" t="s">
        <v>63</v>
      </c>
      <c r="M12" s="13" t="s">
        <v>79</v>
      </c>
      <c r="N12" s="13" t="s">
        <v>80</v>
      </c>
      <c r="O12" s="12"/>
      <c r="P12" s="12">
        <v>1.0</v>
      </c>
      <c r="Q12" s="12">
        <v>3.0</v>
      </c>
      <c r="R12" s="12">
        <v>3.0</v>
      </c>
      <c r="S12" s="12">
        <v>2.0</v>
      </c>
      <c r="T12" s="12">
        <v>1.0</v>
      </c>
      <c r="U12" s="15"/>
      <c r="V12" s="16">
        <v>10.0</v>
      </c>
      <c r="W12" s="17"/>
      <c r="X12" s="18">
        <f t="shared" si="3"/>
        <v>50.5</v>
      </c>
      <c r="Y12" s="19">
        <v>46073.0</v>
      </c>
      <c r="Z12" s="19">
        <v>46148.0</v>
      </c>
      <c r="AA12" s="20">
        <v>46156.0</v>
      </c>
      <c r="AB12" s="33"/>
      <c r="AC12" s="19"/>
      <c r="AD12" s="19"/>
      <c r="AE12" s="19"/>
      <c r="AF12" s="19"/>
      <c r="AG12" s="23"/>
      <c r="AH12" s="23"/>
      <c r="AI12" s="24"/>
      <c r="AJ12" s="23"/>
      <c r="AK12" s="24"/>
      <c r="AL12" s="24"/>
      <c r="AM12" s="24"/>
      <c r="AN12" s="24"/>
      <c r="AO12" s="24"/>
      <c r="AP12" s="24"/>
      <c r="AQ12" s="24"/>
      <c r="AR12" s="24"/>
      <c r="AS12" s="24"/>
      <c r="AT12" s="24"/>
      <c r="AU12" s="24"/>
      <c r="AV12" s="24"/>
      <c r="AW12" s="11"/>
      <c r="AX12" s="11"/>
      <c r="AY12" s="11"/>
      <c r="AZ12" s="11"/>
      <c r="BA12" s="11"/>
      <c r="BB12" s="11"/>
      <c r="BC12" s="11"/>
      <c r="BD12" s="11"/>
      <c r="BE12" s="11"/>
      <c r="BF12" s="11"/>
      <c r="BG12" s="11"/>
      <c r="BH12" s="11"/>
      <c r="BI12" s="11"/>
    </row>
    <row r="13" ht="14.25" customHeight="1">
      <c r="C13" s="28"/>
      <c r="D13" s="28"/>
      <c r="E13" s="28"/>
      <c r="F13" s="28"/>
      <c r="G13" s="28"/>
      <c r="H13" s="28"/>
      <c r="I13" s="28"/>
      <c r="J13" s="28"/>
      <c r="K13" s="28"/>
      <c r="L13" s="29"/>
      <c r="M13" s="28"/>
      <c r="N13" s="28"/>
      <c r="O13" s="28">
        <f t="shared" ref="O13:X13" si="4">SUM(O8:O12)</f>
        <v>1</v>
      </c>
      <c r="P13" s="28">
        <f t="shared" si="4"/>
        <v>228</v>
      </c>
      <c r="Q13" s="28">
        <f t="shared" si="4"/>
        <v>337</v>
      </c>
      <c r="R13" s="28">
        <f t="shared" si="4"/>
        <v>357</v>
      </c>
      <c r="S13" s="28">
        <f t="shared" si="4"/>
        <v>211</v>
      </c>
      <c r="T13" s="28">
        <f t="shared" si="4"/>
        <v>116</v>
      </c>
      <c r="U13" s="28">
        <f t="shared" si="4"/>
        <v>0</v>
      </c>
      <c r="V13" s="30">
        <f t="shared" si="4"/>
        <v>1250</v>
      </c>
      <c r="W13" s="30">
        <f t="shared" si="4"/>
        <v>1250</v>
      </c>
      <c r="X13" s="31">
        <f t="shared" si="4"/>
        <v>6312.5</v>
      </c>
      <c r="Y13" s="28"/>
      <c r="Z13" s="28"/>
      <c r="AA13" s="28"/>
      <c r="AB13" s="28"/>
      <c r="AC13" s="29"/>
      <c r="AD13" s="29"/>
      <c r="AE13" s="28"/>
      <c r="AF13" s="28"/>
      <c r="AG13" s="28"/>
      <c r="AH13" s="28"/>
      <c r="AI13" s="28"/>
      <c r="AJ13" s="28"/>
      <c r="AK13" s="28"/>
      <c r="AL13" s="28"/>
      <c r="AM13" s="28"/>
      <c r="AN13" s="28"/>
      <c r="AO13" s="28"/>
      <c r="AP13" s="28"/>
      <c r="AQ13" s="32"/>
      <c r="AR13" s="32"/>
      <c r="AS13" s="32"/>
      <c r="AT13" s="32"/>
      <c r="AU13" s="32"/>
      <c r="AV13" s="32"/>
      <c r="AW13" s="32"/>
      <c r="AX13" s="32"/>
      <c r="AY13" s="32"/>
      <c r="AZ13" s="32"/>
      <c r="BA13" s="32"/>
      <c r="BB13" s="32"/>
      <c r="BC13" s="32"/>
      <c r="BD13" s="32"/>
      <c r="BE13" s="32"/>
      <c r="BF13" s="32"/>
      <c r="BG13" s="32"/>
      <c r="BH13" s="32"/>
      <c r="BI13" s="32"/>
    </row>
    <row r="14" ht="41.25" customHeight="1">
      <c r="A14" s="1" t="s">
        <v>0</v>
      </c>
      <c r="B14" s="2" t="s">
        <v>1</v>
      </c>
      <c r="C14" s="2" t="s">
        <v>1</v>
      </c>
      <c r="D14" s="2" t="s">
        <v>2</v>
      </c>
      <c r="E14" s="3" t="s">
        <v>3</v>
      </c>
      <c r="F14" s="2" t="s">
        <v>4</v>
      </c>
      <c r="G14" s="2" t="s">
        <v>5</v>
      </c>
      <c r="H14" s="4" t="s">
        <v>6</v>
      </c>
      <c r="I14" s="2" t="s">
        <v>7</v>
      </c>
      <c r="J14" s="5" t="s">
        <v>8</v>
      </c>
      <c r="K14" s="2" t="s">
        <v>9</v>
      </c>
      <c r="L14" s="1" t="s">
        <v>10</v>
      </c>
      <c r="M14" s="2" t="s">
        <v>11</v>
      </c>
      <c r="N14" s="2" t="s">
        <v>12</v>
      </c>
      <c r="O14" s="2" t="s">
        <v>13</v>
      </c>
      <c r="P14" s="2" t="s">
        <v>14</v>
      </c>
      <c r="Q14" s="6" t="s">
        <v>15</v>
      </c>
      <c r="R14" s="6" t="s">
        <v>16</v>
      </c>
      <c r="S14" s="6" t="s">
        <v>17</v>
      </c>
      <c r="T14" s="7" t="s">
        <v>18</v>
      </c>
      <c r="U14" s="7" t="s">
        <v>19</v>
      </c>
      <c r="V14" s="8" t="s">
        <v>20</v>
      </c>
      <c r="W14" s="2" t="s">
        <v>20</v>
      </c>
      <c r="X14" s="9" t="s">
        <v>21</v>
      </c>
      <c r="Y14" s="2" t="s">
        <v>22</v>
      </c>
      <c r="Z14" s="3" t="s">
        <v>23</v>
      </c>
      <c r="AA14" s="3" t="s">
        <v>24</v>
      </c>
      <c r="AB14" s="10" t="s">
        <v>25</v>
      </c>
      <c r="AC14" s="10" t="s">
        <v>26</v>
      </c>
      <c r="AD14" s="10" t="s">
        <v>27</v>
      </c>
      <c r="AE14" s="1" t="s">
        <v>28</v>
      </c>
      <c r="AF14" s="1" t="s">
        <v>29</v>
      </c>
      <c r="AG14" s="1" t="s">
        <v>30</v>
      </c>
      <c r="AH14" s="1" t="s">
        <v>31</v>
      </c>
      <c r="AI14" s="1" t="s">
        <v>32</v>
      </c>
      <c r="AJ14" s="1" t="s">
        <v>33</v>
      </c>
      <c r="AK14" s="1" t="s">
        <v>34</v>
      </c>
      <c r="AL14" s="1" t="s">
        <v>35</v>
      </c>
      <c r="AM14" s="1" t="s">
        <v>36</v>
      </c>
      <c r="AN14" s="1" t="s">
        <v>37</v>
      </c>
      <c r="AO14" s="1" t="s">
        <v>38</v>
      </c>
      <c r="AP14" s="1" t="s">
        <v>39</v>
      </c>
      <c r="AQ14" s="1" t="s">
        <v>40</v>
      </c>
      <c r="AR14" s="1" t="s">
        <v>41</v>
      </c>
      <c r="AS14" s="1" t="s">
        <v>42</v>
      </c>
      <c r="AT14" s="1" t="s">
        <v>43</v>
      </c>
      <c r="AU14" s="1" t="s">
        <v>44</v>
      </c>
      <c r="AV14" s="1" t="s">
        <v>45</v>
      </c>
    </row>
    <row r="15" ht="24.75" customHeight="1">
      <c r="A15" s="11"/>
      <c r="B15" s="11"/>
      <c r="C15" s="12"/>
      <c r="D15" s="13" t="s">
        <v>46</v>
      </c>
      <c r="E15" s="12">
        <v>1093.0</v>
      </c>
      <c r="F15" s="13" t="s">
        <v>84</v>
      </c>
      <c r="G15" s="13" t="s">
        <v>85</v>
      </c>
      <c r="H15" s="12" t="s">
        <v>86</v>
      </c>
      <c r="I15" s="12"/>
      <c r="J15" s="14">
        <v>6.3</v>
      </c>
      <c r="K15" s="13" t="s">
        <v>87</v>
      </c>
      <c r="L15" s="13" t="s">
        <v>51</v>
      </c>
      <c r="M15" s="13" t="s">
        <v>88</v>
      </c>
      <c r="N15" s="13" t="s">
        <v>89</v>
      </c>
      <c r="O15" s="12">
        <v>0.0</v>
      </c>
      <c r="P15" s="12">
        <v>5.0</v>
      </c>
      <c r="Q15" s="12">
        <v>35.0</v>
      </c>
      <c r="R15" s="12">
        <v>51.0</v>
      </c>
      <c r="S15" s="12">
        <v>53.0</v>
      </c>
      <c r="T15" s="12">
        <v>41.0</v>
      </c>
      <c r="U15" s="12">
        <v>17.0</v>
      </c>
      <c r="V15" s="16">
        <v>202.0</v>
      </c>
      <c r="W15" s="17">
        <v>402.0</v>
      </c>
      <c r="X15" s="18">
        <f t="shared" ref="X15:X26" si="5">J15*V15</f>
        <v>1272.6</v>
      </c>
      <c r="Y15" s="19">
        <v>46073.0</v>
      </c>
      <c r="Z15" s="19">
        <v>46163.0</v>
      </c>
      <c r="AA15" s="20">
        <v>46170.0</v>
      </c>
      <c r="AB15" s="25" t="s">
        <v>72</v>
      </c>
      <c r="AC15" s="22" t="s">
        <v>73</v>
      </c>
      <c r="AD15" s="19" t="s">
        <v>55</v>
      </c>
      <c r="AE15" s="19"/>
      <c r="AF15" s="19" t="s">
        <v>90</v>
      </c>
      <c r="AG15" s="19"/>
      <c r="AH15" s="23">
        <v>46078.0</v>
      </c>
      <c r="AI15" s="23">
        <v>46084.0</v>
      </c>
      <c r="AJ15" s="23"/>
      <c r="AK15" s="24"/>
      <c r="AL15" s="23">
        <v>46125.0</v>
      </c>
      <c r="AM15" s="23">
        <v>46159.0</v>
      </c>
      <c r="AN15" s="23">
        <v>46132.0</v>
      </c>
      <c r="AO15" s="23">
        <v>46135.0</v>
      </c>
      <c r="AP15" s="23"/>
      <c r="AQ15" s="23"/>
      <c r="AR15" s="24"/>
      <c r="AS15" s="24"/>
      <c r="AT15" s="23">
        <v>46142.0</v>
      </c>
      <c r="AU15" s="23">
        <v>46149.0</v>
      </c>
      <c r="AV15" s="23">
        <v>46154.0</v>
      </c>
      <c r="AW15" s="11"/>
      <c r="AX15" s="11"/>
      <c r="AY15" s="11"/>
      <c r="AZ15" s="11"/>
      <c r="BA15" s="11"/>
      <c r="BB15" s="11"/>
      <c r="BC15" s="11"/>
      <c r="BD15" s="11"/>
      <c r="BE15" s="11"/>
      <c r="BF15" s="11"/>
      <c r="BG15" s="11"/>
      <c r="BH15" s="11"/>
      <c r="BI15" s="11"/>
    </row>
    <row r="16" ht="24.75" customHeight="1">
      <c r="A16" s="11"/>
      <c r="B16" s="11"/>
      <c r="C16" s="12"/>
      <c r="D16" s="13" t="s">
        <v>46</v>
      </c>
      <c r="E16" s="12">
        <v>1093.0</v>
      </c>
      <c r="F16" s="13" t="s">
        <v>84</v>
      </c>
      <c r="G16" s="13" t="s">
        <v>85</v>
      </c>
      <c r="H16" s="12" t="s">
        <v>86</v>
      </c>
      <c r="I16" s="12"/>
      <c r="J16" s="14">
        <v>6.3</v>
      </c>
      <c r="K16" s="13" t="s">
        <v>91</v>
      </c>
      <c r="L16" s="13" t="s">
        <v>92</v>
      </c>
      <c r="M16" s="13" t="s">
        <v>88</v>
      </c>
      <c r="N16" s="13" t="s">
        <v>89</v>
      </c>
      <c r="O16" s="12">
        <v>0.0</v>
      </c>
      <c r="P16" s="12">
        <v>0.0</v>
      </c>
      <c r="Q16" s="12">
        <v>10.0</v>
      </c>
      <c r="R16" s="12">
        <v>19.0</v>
      </c>
      <c r="S16" s="12">
        <v>19.0</v>
      </c>
      <c r="T16" s="12">
        <v>0.0</v>
      </c>
      <c r="U16" s="12">
        <v>0.0</v>
      </c>
      <c r="V16" s="16">
        <v>48.0</v>
      </c>
      <c r="W16" s="17"/>
      <c r="X16" s="18">
        <f t="shared" si="5"/>
        <v>302.4</v>
      </c>
      <c r="Y16" s="19">
        <v>46073.0</v>
      </c>
      <c r="Z16" s="19">
        <v>46163.0</v>
      </c>
      <c r="AA16" s="20">
        <v>46163.0</v>
      </c>
      <c r="AB16" s="27"/>
      <c r="AC16" s="22"/>
      <c r="AD16" s="19"/>
      <c r="AE16" s="19"/>
      <c r="AF16" s="19"/>
      <c r="AG16" s="23"/>
      <c r="AH16" s="23"/>
      <c r="AI16" s="24"/>
      <c r="AJ16" s="23"/>
      <c r="AK16" s="24"/>
      <c r="AL16" s="24"/>
      <c r="AM16" s="24"/>
      <c r="AN16" s="24"/>
      <c r="AO16" s="24"/>
      <c r="AP16" s="24"/>
      <c r="AQ16" s="24"/>
      <c r="AR16" s="24"/>
      <c r="AS16" s="24"/>
      <c r="AT16" s="24"/>
      <c r="AU16" s="24"/>
      <c r="AV16" s="24"/>
      <c r="AW16" s="11"/>
      <c r="AX16" s="11"/>
      <c r="AY16" s="11"/>
      <c r="AZ16" s="11"/>
      <c r="BA16" s="11"/>
      <c r="BB16" s="11"/>
      <c r="BC16" s="11"/>
      <c r="BD16" s="11"/>
      <c r="BE16" s="11"/>
      <c r="BF16" s="11"/>
      <c r="BG16" s="11"/>
      <c r="BH16" s="11"/>
      <c r="BI16" s="11"/>
    </row>
    <row r="17" ht="24.75" customHeight="1">
      <c r="A17" s="11"/>
      <c r="B17" s="11"/>
      <c r="C17" s="12"/>
      <c r="D17" s="34" t="s">
        <v>93</v>
      </c>
      <c r="E17" s="12">
        <v>1093.0</v>
      </c>
      <c r="F17" s="13" t="s">
        <v>84</v>
      </c>
      <c r="G17" s="13" t="s">
        <v>85</v>
      </c>
      <c r="H17" s="12" t="s">
        <v>86</v>
      </c>
      <c r="I17" s="12"/>
      <c r="J17" s="35">
        <v>576.45</v>
      </c>
      <c r="K17" s="34" t="s">
        <v>94</v>
      </c>
      <c r="L17" s="36" t="s">
        <v>95</v>
      </c>
      <c r="M17" s="13" t="s">
        <v>88</v>
      </c>
      <c r="N17" s="13" t="s">
        <v>89</v>
      </c>
      <c r="O17" s="12">
        <v>0.0</v>
      </c>
      <c r="P17" s="12">
        <v>0.0</v>
      </c>
      <c r="Q17" s="12">
        <v>19.0</v>
      </c>
      <c r="R17" s="12">
        <v>38.0</v>
      </c>
      <c r="S17" s="12">
        <v>38.0</v>
      </c>
      <c r="T17" s="12">
        <v>38.0</v>
      </c>
      <c r="U17" s="12">
        <v>19.0</v>
      </c>
      <c r="V17" s="16">
        <v>152.0</v>
      </c>
      <c r="W17" s="17"/>
      <c r="X17" s="37">
        <f t="shared" si="5"/>
        <v>87620.4</v>
      </c>
      <c r="Y17" s="19">
        <v>46076.0</v>
      </c>
      <c r="Z17" s="19">
        <v>46163.0</v>
      </c>
      <c r="AA17" s="38">
        <v>46163.0</v>
      </c>
      <c r="AB17" s="27"/>
      <c r="AC17" s="22"/>
      <c r="AD17" s="19"/>
      <c r="AE17" s="19"/>
      <c r="AF17" s="19"/>
      <c r="AG17" s="23"/>
      <c r="AH17" s="23"/>
      <c r="AI17" s="24"/>
      <c r="AJ17" s="23"/>
      <c r="AK17" s="24"/>
      <c r="AL17" s="24"/>
      <c r="AM17" s="24"/>
      <c r="AN17" s="24"/>
      <c r="AO17" s="24"/>
      <c r="AP17" s="24"/>
      <c r="AQ17" s="24"/>
      <c r="AR17" s="24"/>
      <c r="AS17" s="24"/>
      <c r="AT17" s="24"/>
      <c r="AU17" s="24"/>
      <c r="AV17" s="24"/>
      <c r="AW17" s="11"/>
      <c r="AX17" s="11"/>
      <c r="AY17" s="11"/>
      <c r="AZ17" s="11"/>
      <c r="BA17" s="11"/>
      <c r="BB17" s="11"/>
      <c r="BC17" s="11"/>
      <c r="BD17" s="11"/>
      <c r="BE17" s="11"/>
      <c r="BF17" s="11"/>
      <c r="BG17" s="11"/>
      <c r="BH17" s="11"/>
      <c r="BI17" s="11"/>
    </row>
    <row r="18" ht="24.75" customHeight="1">
      <c r="A18" s="11"/>
      <c r="B18" s="11"/>
      <c r="C18" s="12"/>
      <c r="D18" s="13" t="s">
        <v>46</v>
      </c>
      <c r="E18" s="12">
        <v>1093.0</v>
      </c>
      <c r="F18" s="13" t="s">
        <v>84</v>
      </c>
      <c r="G18" s="13" t="s">
        <v>85</v>
      </c>
      <c r="H18" s="12" t="s">
        <v>86</v>
      </c>
      <c r="I18" s="12"/>
      <c r="J18" s="14">
        <v>6.3</v>
      </c>
      <c r="K18" s="13" t="s">
        <v>87</v>
      </c>
      <c r="L18" s="13" t="s">
        <v>51</v>
      </c>
      <c r="M18" s="13" t="s">
        <v>96</v>
      </c>
      <c r="N18" s="13" t="s">
        <v>97</v>
      </c>
      <c r="O18" s="12">
        <v>0.0</v>
      </c>
      <c r="P18" s="12">
        <v>8.0</v>
      </c>
      <c r="Q18" s="12">
        <v>38.0</v>
      </c>
      <c r="R18" s="12">
        <v>58.0</v>
      </c>
      <c r="S18" s="12">
        <v>57.0</v>
      </c>
      <c r="T18" s="12">
        <v>41.0</v>
      </c>
      <c r="U18" s="12">
        <v>10.0</v>
      </c>
      <c r="V18" s="16">
        <v>212.0</v>
      </c>
      <c r="W18" s="17">
        <v>452.0</v>
      </c>
      <c r="X18" s="18">
        <f t="shared" si="5"/>
        <v>1335.6</v>
      </c>
      <c r="Y18" s="19">
        <v>46073.0</v>
      </c>
      <c r="Z18" s="19">
        <v>46163.0</v>
      </c>
      <c r="AA18" s="20">
        <v>46170.0</v>
      </c>
      <c r="AB18" s="25" t="s">
        <v>72</v>
      </c>
      <c r="AC18" s="22"/>
      <c r="AD18" s="19"/>
      <c r="AE18" s="23"/>
      <c r="AF18" s="19" t="s">
        <v>90</v>
      </c>
      <c r="AG18" s="23"/>
      <c r="AH18" s="23"/>
      <c r="AI18" s="24"/>
      <c r="AJ18" s="23"/>
      <c r="AK18" s="24"/>
      <c r="AL18" s="23">
        <v>46125.0</v>
      </c>
      <c r="AM18" s="23">
        <v>46159.0</v>
      </c>
      <c r="AN18" s="23">
        <v>46132.0</v>
      </c>
      <c r="AO18" s="23">
        <v>46135.0</v>
      </c>
      <c r="AP18" s="23"/>
      <c r="AQ18" s="23"/>
      <c r="AR18" s="24"/>
      <c r="AS18" s="24"/>
      <c r="AT18" s="23">
        <v>46142.0</v>
      </c>
      <c r="AU18" s="23">
        <v>46149.0</v>
      </c>
      <c r="AV18" s="23">
        <v>46154.0</v>
      </c>
      <c r="AW18" s="11"/>
      <c r="AX18" s="11"/>
      <c r="AY18" s="11"/>
      <c r="AZ18" s="11"/>
      <c r="BA18" s="11"/>
      <c r="BB18" s="11"/>
      <c r="BC18" s="11"/>
      <c r="BD18" s="11"/>
      <c r="BE18" s="11"/>
      <c r="BF18" s="11"/>
      <c r="BG18" s="11"/>
      <c r="BH18" s="11"/>
      <c r="BI18" s="11"/>
    </row>
    <row r="19" ht="24.75" customHeight="1">
      <c r="A19" s="11"/>
      <c r="B19" s="11"/>
      <c r="C19" s="12"/>
      <c r="D19" s="13" t="s">
        <v>46</v>
      </c>
      <c r="E19" s="12">
        <v>1093.0</v>
      </c>
      <c r="F19" s="13" t="s">
        <v>84</v>
      </c>
      <c r="G19" s="13" t="s">
        <v>85</v>
      </c>
      <c r="H19" s="12" t="s">
        <v>86</v>
      </c>
      <c r="I19" s="12"/>
      <c r="J19" s="14">
        <v>6.3</v>
      </c>
      <c r="K19" s="13" t="s">
        <v>98</v>
      </c>
      <c r="L19" s="13" t="s">
        <v>65</v>
      </c>
      <c r="M19" s="13" t="s">
        <v>96</v>
      </c>
      <c r="N19" s="13" t="s">
        <v>97</v>
      </c>
      <c r="O19" s="12">
        <v>0.0</v>
      </c>
      <c r="P19" s="12">
        <v>11.0</v>
      </c>
      <c r="Q19" s="12">
        <v>22.0</v>
      </c>
      <c r="R19" s="12">
        <v>22.0</v>
      </c>
      <c r="S19" s="12">
        <v>22.0</v>
      </c>
      <c r="T19" s="12">
        <v>11.0</v>
      </c>
      <c r="U19" s="12">
        <v>0.0</v>
      </c>
      <c r="V19" s="16">
        <v>88.0</v>
      </c>
      <c r="W19" s="17"/>
      <c r="X19" s="18">
        <f t="shared" si="5"/>
        <v>554.4</v>
      </c>
      <c r="Y19" s="19">
        <v>46073.0</v>
      </c>
      <c r="Z19" s="19">
        <v>46163.0</v>
      </c>
      <c r="AA19" s="20">
        <v>46170.0</v>
      </c>
      <c r="AB19" s="27"/>
      <c r="AC19" s="22"/>
      <c r="AD19" s="19"/>
      <c r="AE19" s="23"/>
      <c r="AF19" s="19"/>
      <c r="AG19" s="23"/>
      <c r="AH19" s="23"/>
      <c r="AI19" s="24"/>
      <c r="AJ19" s="23"/>
      <c r="AK19" s="24"/>
      <c r="AL19" s="24"/>
      <c r="AM19" s="24"/>
      <c r="AN19" s="24"/>
      <c r="AO19" s="24"/>
      <c r="AP19" s="24"/>
      <c r="AQ19" s="24"/>
      <c r="AR19" s="24"/>
      <c r="AS19" s="24"/>
      <c r="AT19" s="24"/>
      <c r="AU19" s="24"/>
      <c r="AV19" s="24"/>
      <c r="AW19" s="11"/>
      <c r="AX19" s="11"/>
      <c r="AY19" s="11"/>
      <c r="AZ19" s="11"/>
      <c r="BA19" s="11"/>
      <c r="BB19" s="11"/>
      <c r="BC19" s="11"/>
      <c r="BD19" s="11"/>
      <c r="BE19" s="11"/>
      <c r="BF19" s="11"/>
      <c r="BG19" s="11"/>
      <c r="BH19" s="11"/>
      <c r="BI19" s="11"/>
    </row>
    <row r="20" ht="24.75" customHeight="1">
      <c r="A20" s="11"/>
      <c r="B20" s="11"/>
      <c r="C20" s="12"/>
      <c r="D20" s="34" t="s">
        <v>93</v>
      </c>
      <c r="E20" s="12">
        <v>1093.0</v>
      </c>
      <c r="F20" s="13" t="s">
        <v>84</v>
      </c>
      <c r="G20" s="13" t="s">
        <v>85</v>
      </c>
      <c r="H20" s="12" t="s">
        <v>86</v>
      </c>
      <c r="I20" s="12"/>
      <c r="J20" s="35">
        <v>576.45</v>
      </c>
      <c r="K20" s="34" t="s">
        <v>94</v>
      </c>
      <c r="L20" s="36" t="s">
        <v>95</v>
      </c>
      <c r="M20" s="13" t="s">
        <v>96</v>
      </c>
      <c r="N20" s="13" t="s">
        <v>97</v>
      </c>
      <c r="O20" s="12">
        <v>0.0</v>
      </c>
      <c r="P20" s="12">
        <v>0.0</v>
      </c>
      <c r="Q20" s="12">
        <v>19.0</v>
      </c>
      <c r="R20" s="12">
        <v>38.0</v>
      </c>
      <c r="S20" s="12">
        <v>38.0</v>
      </c>
      <c r="T20" s="12">
        <v>38.0</v>
      </c>
      <c r="U20" s="12">
        <v>19.0</v>
      </c>
      <c r="V20" s="16">
        <v>152.0</v>
      </c>
      <c r="W20" s="17"/>
      <c r="X20" s="37">
        <f t="shared" si="5"/>
        <v>87620.4</v>
      </c>
      <c r="Y20" s="19">
        <v>46076.0</v>
      </c>
      <c r="Z20" s="19">
        <v>46163.0</v>
      </c>
      <c r="AA20" s="38">
        <v>46163.0</v>
      </c>
      <c r="AB20" s="27"/>
      <c r="AC20" s="22"/>
      <c r="AD20" s="19"/>
      <c r="AE20" s="23"/>
      <c r="AF20" s="19"/>
      <c r="AG20" s="23"/>
      <c r="AH20" s="23"/>
      <c r="AI20" s="24"/>
      <c r="AJ20" s="23"/>
      <c r="AK20" s="24"/>
      <c r="AL20" s="24"/>
      <c r="AM20" s="24"/>
      <c r="AN20" s="24"/>
      <c r="AO20" s="24"/>
      <c r="AP20" s="24"/>
      <c r="AQ20" s="24"/>
      <c r="AR20" s="24"/>
      <c r="AS20" s="24"/>
      <c r="AT20" s="24"/>
      <c r="AU20" s="24"/>
      <c r="AV20" s="24"/>
      <c r="AW20" s="11"/>
      <c r="AX20" s="11"/>
      <c r="AY20" s="11"/>
      <c r="AZ20" s="11"/>
      <c r="BA20" s="11"/>
      <c r="BB20" s="11"/>
      <c r="BC20" s="11"/>
      <c r="BD20" s="11"/>
      <c r="BE20" s="11"/>
      <c r="BF20" s="11"/>
      <c r="BG20" s="11"/>
      <c r="BH20" s="11"/>
      <c r="BI20" s="11"/>
    </row>
    <row r="21" ht="24.75" customHeight="1">
      <c r="A21" s="11"/>
      <c r="B21" s="11"/>
      <c r="C21" s="12"/>
      <c r="D21" s="13" t="s">
        <v>46</v>
      </c>
      <c r="E21" s="12">
        <v>1093.0</v>
      </c>
      <c r="F21" s="13" t="s">
        <v>84</v>
      </c>
      <c r="G21" s="13" t="s">
        <v>85</v>
      </c>
      <c r="H21" s="12" t="s">
        <v>86</v>
      </c>
      <c r="I21" s="12"/>
      <c r="J21" s="14">
        <v>6.3</v>
      </c>
      <c r="K21" s="13" t="s">
        <v>87</v>
      </c>
      <c r="L21" s="13" t="s">
        <v>51</v>
      </c>
      <c r="M21" s="13" t="s">
        <v>99</v>
      </c>
      <c r="N21" s="13" t="s">
        <v>100</v>
      </c>
      <c r="O21" s="12">
        <v>0.0</v>
      </c>
      <c r="P21" s="12">
        <v>13.0</v>
      </c>
      <c r="Q21" s="12">
        <v>32.0</v>
      </c>
      <c r="R21" s="12">
        <v>53.0</v>
      </c>
      <c r="S21" s="12">
        <v>52.0</v>
      </c>
      <c r="T21" s="12">
        <v>32.0</v>
      </c>
      <c r="U21" s="12">
        <v>20.0</v>
      </c>
      <c r="V21" s="16">
        <v>202.0</v>
      </c>
      <c r="W21" s="17">
        <v>1039.0</v>
      </c>
      <c r="X21" s="18">
        <f t="shared" si="5"/>
        <v>1272.6</v>
      </c>
      <c r="Y21" s="19">
        <v>46073.0</v>
      </c>
      <c r="Z21" s="19">
        <v>46163.0</v>
      </c>
      <c r="AA21" s="20">
        <v>46170.0</v>
      </c>
      <c r="AB21" s="27"/>
      <c r="AC21" s="22" t="s">
        <v>101</v>
      </c>
      <c r="AD21" s="19" t="s">
        <v>102</v>
      </c>
      <c r="AE21" s="19"/>
      <c r="AF21" s="19" t="s">
        <v>90</v>
      </c>
      <c r="AG21" s="23"/>
      <c r="AH21" s="23"/>
      <c r="AI21" s="24"/>
      <c r="AJ21" s="23"/>
      <c r="AK21" s="24"/>
      <c r="AL21" s="23">
        <v>46125.0</v>
      </c>
      <c r="AM21" s="23">
        <v>46159.0</v>
      </c>
      <c r="AN21" s="23">
        <v>46132.0</v>
      </c>
      <c r="AO21" s="23">
        <v>46135.0</v>
      </c>
      <c r="AP21" s="23"/>
      <c r="AQ21" s="23"/>
      <c r="AR21" s="24"/>
      <c r="AS21" s="24"/>
      <c r="AT21" s="23">
        <v>46142.0</v>
      </c>
      <c r="AU21" s="23">
        <v>46149.0</v>
      </c>
      <c r="AV21" s="23">
        <v>46154.0</v>
      </c>
      <c r="AW21" s="11"/>
      <c r="AX21" s="11"/>
      <c r="AY21" s="11"/>
      <c r="AZ21" s="11"/>
      <c r="BA21" s="11"/>
      <c r="BB21" s="11"/>
      <c r="BC21" s="11"/>
      <c r="BD21" s="11"/>
      <c r="BE21" s="11"/>
      <c r="BF21" s="11"/>
      <c r="BG21" s="11"/>
      <c r="BH21" s="11"/>
      <c r="BI21" s="11"/>
    </row>
    <row r="22" ht="24.75" customHeight="1">
      <c r="A22" s="11"/>
      <c r="B22" s="11"/>
      <c r="C22" s="12"/>
      <c r="D22" s="13" t="s">
        <v>46</v>
      </c>
      <c r="E22" s="12">
        <v>1093.0</v>
      </c>
      <c r="F22" s="13" t="s">
        <v>84</v>
      </c>
      <c r="G22" s="13" t="s">
        <v>85</v>
      </c>
      <c r="H22" s="12" t="s">
        <v>86</v>
      </c>
      <c r="I22" s="12"/>
      <c r="J22" s="14">
        <v>6.3</v>
      </c>
      <c r="K22" s="13" t="s">
        <v>91</v>
      </c>
      <c r="L22" s="13" t="s">
        <v>92</v>
      </c>
      <c r="M22" s="13" t="s">
        <v>99</v>
      </c>
      <c r="N22" s="13" t="s">
        <v>100</v>
      </c>
      <c r="O22" s="12">
        <v>0.0</v>
      </c>
      <c r="P22" s="12">
        <v>0.0</v>
      </c>
      <c r="Q22" s="12">
        <v>10.0</v>
      </c>
      <c r="R22" s="12">
        <v>19.0</v>
      </c>
      <c r="S22" s="12">
        <v>19.0</v>
      </c>
      <c r="T22" s="12">
        <v>0.0</v>
      </c>
      <c r="U22" s="12">
        <v>0.0</v>
      </c>
      <c r="V22" s="16">
        <v>48.0</v>
      </c>
      <c r="W22" s="17"/>
      <c r="X22" s="18">
        <f t="shared" si="5"/>
        <v>302.4</v>
      </c>
      <c r="Y22" s="19">
        <v>46073.0</v>
      </c>
      <c r="Z22" s="19">
        <v>46163.0</v>
      </c>
      <c r="AA22" s="20">
        <v>46163.0</v>
      </c>
      <c r="AB22" s="25" t="s">
        <v>59</v>
      </c>
      <c r="AC22" s="22" t="s">
        <v>103</v>
      </c>
      <c r="AD22" s="19" t="s">
        <v>102</v>
      </c>
      <c r="AE22" s="23"/>
      <c r="AF22" s="19"/>
      <c r="AG22" s="23"/>
      <c r="AH22" s="23"/>
      <c r="AI22" s="24"/>
      <c r="AJ22" s="23"/>
      <c r="AK22" s="24"/>
      <c r="AL22" s="24"/>
      <c r="AM22" s="24"/>
      <c r="AN22" s="24"/>
      <c r="AO22" s="24"/>
      <c r="AP22" s="24"/>
      <c r="AQ22" s="24"/>
      <c r="AR22" s="24"/>
      <c r="AS22" s="24"/>
      <c r="AT22" s="24"/>
      <c r="AU22" s="24"/>
      <c r="AV22" s="24"/>
      <c r="AW22" s="11"/>
      <c r="AX22" s="11"/>
      <c r="AY22" s="11"/>
      <c r="AZ22" s="11"/>
      <c r="BA22" s="11"/>
      <c r="BB22" s="11"/>
      <c r="BC22" s="11"/>
      <c r="BD22" s="11"/>
      <c r="BE22" s="11"/>
      <c r="BF22" s="11"/>
      <c r="BG22" s="11"/>
      <c r="BH22" s="11"/>
      <c r="BI22" s="11"/>
    </row>
    <row r="23" ht="24.75" customHeight="1">
      <c r="A23" s="11"/>
      <c r="B23" s="11"/>
      <c r="C23" s="12"/>
      <c r="D23" s="13" t="s">
        <v>46</v>
      </c>
      <c r="E23" s="12">
        <v>1093.0</v>
      </c>
      <c r="F23" s="13" t="s">
        <v>84</v>
      </c>
      <c r="G23" s="13" t="s">
        <v>85</v>
      </c>
      <c r="H23" s="12" t="s">
        <v>86</v>
      </c>
      <c r="I23" s="12"/>
      <c r="J23" s="39">
        <v>6.5</v>
      </c>
      <c r="K23" s="13" t="s">
        <v>104</v>
      </c>
      <c r="L23" s="13" t="s">
        <v>105</v>
      </c>
      <c r="M23" s="13" t="s">
        <v>99</v>
      </c>
      <c r="N23" s="13" t="s">
        <v>100</v>
      </c>
      <c r="O23" s="12">
        <v>0.0</v>
      </c>
      <c r="P23" s="12">
        <v>0.0</v>
      </c>
      <c r="Q23" s="12">
        <v>1.0</v>
      </c>
      <c r="R23" s="12">
        <v>2.0</v>
      </c>
      <c r="S23" s="12">
        <v>3.0</v>
      </c>
      <c r="T23" s="12">
        <v>2.0</v>
      </c>
      <c r="U23" s="12">
        <v>1.0</v>
      </c>
      <c r="V23" s="16">
        <v>9.0</v>
      </c>
      <c r="W23" s="17"/>
      <c r="X23" s="18">
        <f t="shared" si="5"/>
        <v>58.5</v>
      </c>
      <c r="Y23" s="19">
        <v>46073.0</v>
      </c>
      <c r="Z23" s="19">
        <v>46160.0</v>
      </c>
      <c r="AA23" s="20">
        <v>46170.0</v>
      </c>
      <c r="AB23" s="40"/>
      <c r="AC23" s="22"/>
      <c r="AD23" s="19"/>
      <c r="AE23" s="19"/>
      <c r="AF23" s="19"/>
      <c r="AG23" s="19"/>
      <c r="AH23" s="23"/>
      <c r="AI23" s="23"/>
      <c r="AJ23" s="23"/>
      <c r="AK23" s="24"/>
      <c r="AL23" s="24"/>
      <c r="AM23" s="24"/>
      <c r="AN23" s="24"/>
      <c r="AO23" s="24"/>
      <c r="AP23" s="24"/>
      <c r="AQ23" s="24"/>
      <c r="AR23" s="24"/>
      <c r="AS23" s="24"/>
      <c r="AT23" s="24"/>
      <c r="AU23" s="24"/>
      <c r="AV23" s="24"/>
      <c r="AW23" s="11"/>
      <c r="AX23" s="11"/>
      <c r="AY23" s="11"/>
      <c r="AZ23" s="11"/>
      <c r="BA23" s="11"/>
      <c r="BB23" s="11"/>
      <c r="BC23" s="11"/>
      <c r="BD23" s="11"/>
      <c r="BE23" s="11"/>
      <c r="BF23" s="11"/>
      <c r="BG23" s="11"/>
      <c r="BH23" s="11"/>
      <c r="BI23" s="11"/>
    </row>
    <row r="24" ht="24.75" customHeight="1">
      <c r="A24" s="11"/>
      <c r="B24" s="11"/>
      <c r="C24" s="12"/>
      <c r="D24" s="13" t="s">
        <v>46</v>
      </c>
      <c r="E24" s="12">
        <v>1093.0</v>
      </c>
      <c r="F24" s="13" t="s">
        <v>84</v>
      </c>
      <c r="G24" s="13" t="s">
        <v>85</v>
      </c>
      <c r="H24" s="12" t="s">
        <v>86</v>
      </c>
      <c r="I24" s="12"/>
      <c r="J24" s="39">
        <v>6.5</v>
      </c>
      <c r="K24" s="13" t="s">
        <v>106</v>
      </c>
      <c r="L24" s="13" t="s">
        <v>105</v>
      </c>
      <c r="M24" s="13" t="s">
        <v>99</v>
      </c>
      <c r="N24" s="13" t="s">
        <v>100</v>
      </c>
      <c r="O24" s="12">
        <v>0.0</v>
      </c>
      <c r="P24" s="12">
        <v>0.0</v>
      </c>
      <c r="Q24" s="12">
        <v>74.0</v>
      </c>
      <c r="R24" s="12">
        <v>130.0</v>
      </c>
      <c r="S24" s="12">
        <v>159.0</v>
      </c>
      <c r="T24" s="12">
        <v>101.0</v>
      </c>
      <c r="U24" s="12">
        <v>68.0</v>
      </c>
      <c r="V24" s="16">
        <v>532.0</v>
      </c>
      <c r="W24" s="17"/>
      <c r="X24" s="18">
        <f t="shared" si="5"/>
        <v>3458</v>
      </c>
      <c r="Y24" s="19">
        <v>46073.0</v>
      </c>
      <c r="Z24" s="19">
        <v>46160.0</v>
      </c>
      <c r="AA24" s="20">
        <v>46170.0</v>
      </c>
      <c r="AB24" s="27"/>
      <c r="AC24" s="22"/>
      <c r="AD24" s="19"/>
      <c r="AE24" s="19"/>
      <c r="AF24" s="19"/>
      <c r="AG24" s="23"/>
      <c r="AH24" s="23"/>
      <c r="AI24" s="24"/>
      <c r="AJ24" s="23"/>
      <c r="AK24" s="24"/>
      <c r="AL24" s="24"/>
      <c r="AM24" s="24"/>
      <c r="AN24" s="24"/>
      <c r="AO24" s="24"/>
      <c r="AP24" s="24"/>
      <c r="AQ24" s="24"/>
      <c r="AR24" s="24"/>
      <c r="AS24" s="24"/>
      <c r="AT24" s="24"/>
      <c r="AU24" s="24"/>
      <c r="AV24" s="24"/>
      <c r="AW24" s="11"/>
      <c r="AX24" s="11"/>
      <c r="AY24" s="11"/>
      <c r="AZ24" s="11"/>
      <c r="BA24" s="11"/>
      <c r="BB24" s="11"/>
      <c r="BC24" s="11"/>
      <c r="BD24" s="11"/>
      <c r="BE24" s="11"/>
      <c r="BF24" s="11"/>
      <c r="BG24" s="11"/>
      <c r="BH24" s="11"/>
      <c r="BI24" s="11"/>
    </row>
    <row r="25" ht="24.75" customHeight="1">
      <c r="A25" s="11"/>
      <c r="B25" s="11"/>
      <c r="C25" s="12"/>
      <c r="D25" s="13" t="s">
        <v>46</v>
      </c>
      <c r="E25" s="12">
        <v>1093.0</v>
      </c>
      <c r="F25" s="13" t="s">
        <v>84</v>
      </c>
      <c r="G25" s="13" t="s">
        <v>85</v>
      </c>
      <c r="H25" s="12" t="s">
        <v>86</v>
      </c>
      <c r="I25" s="12"/>
      <c r="J25" s="14">
        <v>6.3</v>
      </c>
      <c r="K25" s="13" t="s">
        <v>107</v>
      </c>
      <c r="L25" s="13" t="s">
        <v>105</v>
      </c>
      <c r="M25" s="13" t="s">
        <v>99</v>
      </c>
      <c r="N25" s="13" t="s">
        <v>100</v>
      </c>
      <c r="O25" s="12">
        <v>0.0</v>
      </c>
      <c r="P25" s="12">
        <v>2.0</v>
      </c>
      <c r="Q25" s="12">
        <v>20.0</v>
      </c>
      <c r="R25" s="12">
        <v>38.0</v>
      </c>
      <c r="S25" s="12">
        <v>38.0</v>
      </c>
      <c r="T25" s="12">
        <v>26.0</v>
      </c>
      <c r="U25" s="12">
        <v>12.0</v>
      </c>
      <c r="V25" s="16">
        <v>136.0</v>
      </c>
      <c r="W25" s="17"/>
      <c r="X25" s="18">
        <f t="shared" si="5"/>
        <v>856.8</v>
      </c>
      <c r="Y25" s="19">
        <v>46073.0</v>
      </c>
      <c r="Z25" s="19">
        <v>46160.0</v>
      </c>
      <c r="AA25" s="20">
        <v>46170.0</v>
      </c>
      <c r="AB25" s="21"/>
      <c r="AC25" s="22"/>
      <c r="AD25" s="19"/>
      <c r="AE25" s="19"/>
      <c r="AF25" s="19"/>
      <c r="AG25" s="19"/>
      <c r="AH25" s="23"/>
      <c r="AI25" s="23"/>
      <c r="AJ25" s="23"/>
      <c r="AK25" s="24"/>
      <c r="AL25" s="24"/>
      <c r="AM25" s="24"/>
      <c r="AN25" s="24"/>
      <c r="AO25" s="24"/>
      <c r="AP25" s="24"/>
      <c r="AQ25" s="24"/>
      <c r="AR25" s="24"/>
      <c r="AS25" s="24"/>
      <c r="AT25" s="24"/>
      <c r="AU25" s="24"/>
      <c r="AV25" s="24"/>
      <c r="AW25" s="11"/>
      <c r="AX25" s="11"/>
      <c r="AY25" s="11"/>
      <c r="AZ25" s="11"/>
      <c r="BA25" s="11"/>
      <c r="BB25" s="11"/>
      <c r="BC25" s="11"/>
      <c r="BD25" s="11"/>
      <c r="BE25" s="11"/>
      <c r="BF25" s="11"/>
      <c r="BG25" s="11"/>
      <c r="BH25" s="11"/>
      <c r="BI25" s="11"/>
    </row>
    <row r="26" ht="24.75" customHeight="1">
      <c r="A26" s="11"/>
      <c r="B26" s="11"/>
      <c r="C26" s="12"/>
      <c r="D26" s="34" t="s">
        <v>93</v>
      </c>
      <c r="E26" s="12">
        <v>1093.0</v>
      </c>
      <c r="F26" s="13" t="s">
        <v>84</v>
      </c>
      <c r="G26" s="13" t="s">
        <v>85</v>
      </c>
      <c r="H26" s="12" t="s">
        <v>86</v>
      </c>
      <c r="I26" s="12"/>
      <c r="J26" s="35">
        <v>576.45</v>
      </c>
      <c r="K26" s="34" t="s">
        <v>94</v>
      </c>
      <c r="L26" s="36" t="s">
        <v>95</v>
      </c>
      <c r="M26" s="13" t="s">
        <v>99</v>
      </c>
      <c r="N26" s="13" t="s">
        <v>100</v>
      </c>
      <c r="O26" s="12">
        <v>0.0</v>
      </c>
      <c r="P26" s="12">
        <v>0.0</v>
      </c>
      <c r="Q26" s="12">
        <v>14.0</v>
      </c>
      <c r="R26" s="12">
        <v>28.0</v>
      </c>
      <c r="S26" s="12">
        <v>28.0</v>
      </c>
      <c r="T26" s="12">
        <v>28.0</v>
      </c>
      <c r="U26" s="12">
        <v>14.0</v>
      </c>
      <c r="V26" s="16">
        <v>112.0</v>
      </c>
      <c r="W26" s="17"/>
      <c r="X26" s="37">
        <f t="shared" si="5"/>
        <v>64562.4</v>
      </c>
      <c r="Y26" s="19">
        <v>46076.0</v>
      </c>
      <c r="Z26" s="19">
        <v>46163.0</v>
      </c>
      <c r="AA26" s="38">
        <v>46163.0</v>
      </c>
      <c r="AB26" s="41"/>
      <c r="AC26" s="19"/>
      <c r="AD26" s="19"/>
      <c r="AE26" s="19"/>
      <c r="AF26" s="19"/>
      <c r="AG26" s="19"/>
      <c r="AH26" s="23"/>
      <c r="AI26" s="23"/>
      <c r="AJ26" s="23"/>
      <c r="AK26" s="24"/>
      <c r="AL26" s="24"/>
      <c r="AM26" s="24"/>
      <c r="AN26" s="24"/>
      <c r="AO26" s="24"/>
      <c r="AP26" s="24"/>
      <c r="AQ26" s="24"/>
      <c r="AR26" s="24"/>
      <c r="AS26" s="24"/>
      <c r="AT26" s="24"/>
      <c r="AU26" s="24"/>
      <c r="AV26" s="24"/>
      <c r="AW26" s="11"/>
      <c r="AX26" s="11"/>
      <c r="AY26" s="11"/>
      <c r="AZ26" s="11"/>
      <c r="BA26" s="11"/>
      <c r="BB26" s="11"/>
      <c r="BC26" s="11"/>
      <c r="BD26" s="11"/>
      <c r="BE26" s="11"/>
      <c r="BF26" s="11"/>
      <c r="BG26" s="11"/>
      <c r="BH26" s="11"/>
      <c r="BI26" s="11"/>
    </row>
    <row r="27" ht="14.25" customHeight="1">
      <c r="C27" s="28"/>
      <c r="D27" s="28"/>
      <c r="E27" s="28"/>
      <c r="F27" s="28"/>
      <c r="G27" s="28"/>
      <c r="H27" s="28"/>
      <c r="I27" s="28"/>
      <c r="J27" s="28"/>
      <c r="K27" s="28"/>
      <c r="L27" s="29"/>
      <c r="M27" s="28"/>
      <c r="N27" s="28"/>
      <c r="O27" s="28">
        <f t="shared" ref="O27:P27" si="6">SUM(O15:O26)</f>
        <v>0</v>
      </c>
      <c r="P27" s="28">
        <f t="shared" si="6"/>
        <v>39</v>
      </c>
      <c r="Q27" s="28">
        <f t="shared" ref="Q27:U27" si="7">SUM(Q15:Q25)</f>
        <v>280</v>
      </c>
      <c r="R27" s="28">
        <f t="shared" si="7"/>
        <v>468</v>
      </c>
      <c r="S27" s="28">
        <f t="shared" si="7"/>
        <v>498</v>
      </c>
      <c r="T27" s="28">
        <f t="shared" si="7"/>
        <v>330</v>
      </c>
      <c r="U27" s="28">
        <f t="shared" si="7"/>
        <v>166</v>
      </c>
      <c r="V27" s="30">
        <f>SUM(V15:V26)</f>
        <v>1893</v>
      </c>
      <c r="W27" s="30">
        <f>SUM(W15:W25)</f>
        <v>1893</v>
      </c>
      <c r="X27" s="31"/>
      <c r="Y27" s="28"/>
      <c r="Z27" s="28"/>
      <c r="AA27" s="28"/>
      <c r="AB27" s="28"/>
      <c r="AC27" s="29"/>
      <c r="AD27" s="29"/>
      <c r="AE27" s="28"/>
      <c r="AF27" s="28"/>
      <c r="AG27" s="28"/>
      <c r="AH27" s="28"/>
      <c r="AI27" s="28"/>
      <c r="AJ27" s="28"/>
      <c r="AK27" s="28"/>
      <c r="AL27" s="28"/>
      <c r="AM27" s="28"/>
      <c r="AN27" s="28"/>
      <c r="AO27" s="28"/>
      <c r="AP27" s="28"/>
      <c r="AQ27" s="32"/>
      <c r="AR27" s="32"/>
      <c r="AS27" s="32"/>
      <c r="AT27" s="32"/>
      <c r="AU27" s="32"/>
      <c r="AV27" s="32"/>
      <c r="AW27" s="32"/>
      <c r="AX27" s="32"/>
      <c r="AY27" s="32"/>
      <c r="AZ27" s="32"/>
      <c r="BA27" s="32"/>
      <c r="BB27" s="32"/>
      <c r="BC27" s="32"/>
      <c r="BD27" s="32"/>
      <c r="BE27" s="32"/>
      <c r="BF27" s="32"/>
      <c r="BG27" s="32"/>
      <c r="BH27" s="32"/>
      <c r="BI27" s="32"/>
    </row>
    <row r="28" ht="41.25" customHeight="1">
      <c r="A28" s="1" t="s">
        <v>0</v>
      </c>
      <c r="B28" s="2" t="s">
        <v>1</v>
      </c>
      <c r="C28" s="2" t="s">
        <v>1</v>
      </c>
      <c r="D28" s="2" t="s">
        <v>2</v>
      </c>
      <c r="E28" s="3" t="s">
        <v>3</v>
      </c>
      <c r="F28" s="2" t="s">
        <v>4</v>
      </c>
      <c r="G28" s="2" t="s">
        <v>5</v>
      </c>
      <c r="H28" s="4" t="s">
        <v>6</v>
      </c>
      <c r="I28" s="2" t="s">
        <v>7</v>
      </c>
      <c r="J28" s="5" t="s">
        <v>8</v>
      </c>
      <c r="K28" s="2" t="s">
        <v>9</v>
      </c>
      <c r="L28" s="1" t="s">
        <v>10</v>
      </c>
      <c r="M28" s="2" t="s">
        <v>11</v>
      </c>
      <c r="N28" s="2" t="s">
        <v>12</v>
      </c>
      <c r="O28" s="2" t="s">
        <v>13</v>
      </c>
      <c r="P28" s="2" t="s">
        <v>14</v>
      </c>
      <c r="Q28" s="6" t="s">
        <v>15</v>
      </c>
      <c r="R28" s="6" t="s">
        <v>16</v>
      </c>
      <c r="S28" s="6" t="s">
        <v>17</v>
      </c>
      <c r="T28" s="7" t="s">
        <v>18</v>
      </c>
      <c r="U28" s="7" t="s">
        <v>19</v>
      </c>
      <c r="V28" s="8" t="s">
        <v>20</v>
      </c>
      <c r="W28" s="2" t="s">
        <v>20</v>
      </c>
      <c r="X28" s="9" t="s">
        <v>21</v>
      </c>
      <c r="Y28" s="2" t="s">
        <v>22</v>
      </c>
      <c r="Z28" s="3" t="s">
        <v>23</v>
      </c>
      <c r="AA28" s="3" t="s">
        <v>24</v>
      </c>
      <c r="AB28" s="10" t="s">
        <v>25</v>
      </c>
      <c r="AC28" s="10" t="s">
        <v>26</v>
      </c>
      <c r="AD28" s="10" t="s">
        <v>27</v>
      </c>
      <c r="AE28" s="1" t="s">
        <v>28</v>
      </c>
      <c r="AF28" s="1" t="s">
        <v>29</v>
      </c>
      <c r="AG28" s="1" t="s">
        <v>30</v>
      </c>
      <c r="AH28" s="1" t="s">
        <v>31</v>
      </c>
      <c r="AI28" s="1" t="s">
        <v>32</v>
      </c>
      <c r="AJ28" s="1" t="s">
        <v>33</v>
      </c>
      <c r="AK28" s="1" t="s">
        <v>34</v>
      </c>
      <c r="AL28" s="1" t="s">
        <v>35</v>
      </c>
      <c r="AM28" s="1" t="s">
        <v>36</v>
      </c>
      <c r="AN28" s="1" t="s">
        <v>37</v>
      </c>
      <c r="AO28" s="1" t="s">
        <v>38</v>
      </c>
      <c r="AP28" s="1" t="s">
        <v>39</v>
      </c>
      <c r="AQ28" s="1" t="s">
        <v>40</v>
      </c>
      <c r="AR28" s="1" t="s">
        <v>41</v>
      </c>
      <c r="AS28" s="1" t="s">
        <v>42</v>
      </c>
      <c r="AT28" s="1" t="s">
        <v>43</v>
      </c>
      <c r="AU28" s="1" t="s">
        <v>44</v>
      </c>
      <c r="AV28" s="1" t="s">
        <v>45</v>
      </c>
    </row>
    <row r="29" ht="24.75" customHeight="1">
      <c r="A29" s="11"/>
      <c r="B29" s="11"/>
      <c r="C29" s="12"/>
      <c r="D29" s="42" t="s">
        <v>46</v>
      </c>
      <c r="E29" s="12">
        <v>1092.0</v>
      </c>
      <c r="F29" s="13" t="s">
        <v>108</v>
      </c>
      <c r="G29" s="13" t="s">
        <v>109</v>
      </c>
      <c r="H29" s="12" t="s">
        <v>110</v>
      </c>
      <c r="I29" s="12"/>
      <c r="J29" s="14">
        <v>5.2</v>
      </c>
      <c r="K29" s="13" t="s">
        <v>87</v>
      </c>
      <c r="L29" s="13" t="s">
        <v>51</v>
      </c>
      <c r="M29" s="13" t="s">
        <v>111</v>
      </c>
      <c r="N29" s="13" t="s">
        <v>112</v>
      </c>
      <c r="O29" s="12">
        <v>0.0</v>
      </c>
      <c r="P29" s="12">
        <v>16.0</v>
      </c>
      <c r="Q29" s="12">
        <v>88.0</v>
      </c>
      <c r="R29" s="12">
        <v>149.0</v>
      </c>
      <c r="S29" s="12">
        <v>141.0</v>
      </c>
      <c r="T29" s="12">
        <v>97.0</v>
      </c>
      <c r="U29" s="12">
        <v>11.0</v>
      </c>
      <c r="V29" s="16">
        <v>502.0</v>
      </c>
      <c r="W29" s="17">
        <v>944.0</v>
      </c>
      <c r="X29" s="18">
        <f t="shared" ref="X29:X36" si="8">J29*V29</f>
        <v>2610.4</v>
      </c>
      <c r="Y29" s="19">
        <v>46073.0</v>
      </c>
      <c r="Z29" s="19">
        <v>46163.0</v>
      </c>
      <c r="AA29" s="43">
        <v>46170.0</v>
      </c>
      <c r="AB29" s="25" t="s">
        <v>78</v>
      </c>
      <c r="AC29" s="22" t="s">
        <v>73</v>
      </c>
      <c r="AD29" s="19" t="s">
        <v>55</v>
      </c>
      <c r="AE29" s="19">
        <v>46081.0</v>
      </c>
      <c r="AF29" s="19" t="s">
        <v>113</v>
      </c>
      <c r="AG29" s="19">
        <v>46107.0</v>
      </c>
      <c r="AH29" s="23">
        <v>46078.0</v>
      </c>
      <c r="AI29" s="23">
        <v>46084.0</v>
      </c>
      <c r="AJ29" s="23"/>
      <c r="AK29" s="24"/>
      <c r="AL29" s="23">
        <v>46113.0</v>
      </c>
      <c r="AM29" s="23">
        <v>46117.0</v>
      </c>
      <c r="AN29" s="23">
        <v>46120.0</v>
      </c>
      <c r="AO29" s="23">
        <v>46123.0</v>
      </c>
      <c r="AP29" s="23">
        <v>46127.0</v>
      </c>
      <c r="AQ29" s="23">
        <v>46134.0</v>
      </c>
      <c r="AR29" s="23">
        <v>46136.0</v>
      </c>
      <c r="AS29" s="23">
        <v>46147.0</v>
      </c>
      <c r="AT29" s="23">
        <v>46150.0</v>
      </c>
      <c r="AU29" s="23">
        <v>46157.0</v>
      </c>
      <c r="AV29" s="23">
        <v>46160.0</v>
      </c>
      <c r="AW29" s="11"/>
      <c r="AX29" s="11"/>
      <c r="AY29" s="11"/>
      <c r="AZ29" s="11"/>
      <c r="BA29" s="11"/>
      <c r="BB29" s="11"/>
      <c r="BC29" s="11"/>
      <c r="BD29" s="11"/>
      <c r="BE29" s="11"/>
      <c r="BF29" s="11"/>
      <c r="BG29" s="11"/>
      <c r="BH29" s="11"/>
      <c r="BI29" s="11"/>
    </row>
    <row r="30" ht="24.75" customHeight="1">
      <c r="A30" s="11"/>
      <c r="B30" s="11"/>
      <c r="C30" s="12"/>
      <c r="D30" s="42" t="s">
        <v>46</v>
      </c>
      <c r="E30" s="12">
        <v>1092.0</v>
      </c>
      <c r="F30" s="13" t="s">
        <v>108</v>
      </c>
      <c r="G30" s="13" t="s">
        <v>109</v>
      </c>
      <c r="H30" s="12" t="s">
        <v>110</v>
      </c>
      <c r="I30" s="12"/>
      <c r="J30" s="14">
        <v>5.2</v>
      </c>
      <c r="K30" s="13" t="s">
        <v>114</v>
      </c>
      <c r="L30" s="13" t="s">
        <v>115</v>
      </c>
      <c r="M30" s="13" t="s">
        <v>111</v>
      </c>
      <c r="N30" s="13" t="s">
        <v>112</v>
      </c>
      <c r="O30" s="12">
        <v>0.0</v>
      </c>
      <c r="P30" s="12">
        <v>10.0</v>
      </c>
      <c r="Q30" s="12">
        <v>30.0</v>
      </c>
      <c r="R30" s="12">
        <v>60.0</v>
      </c>
      <c r="S30" s="12">
        <v>50.0</v>
      </c>
      <c r="T30" s="12">
        <v>40.0</v>
      </c>
      <c r="U30" s="12">
        <v>10.0</v>
      </c>
      <c r="V30" s="16">
        <v>200.0</v>
      </c>
      <c r="W30" s="17"/>
      <c r="X30" s="18">
        <f t="shared" si="8"/>
        <v>1040</v>
      </c>
      <c r="Y30" s="19">
        <v>46073.0</v>
      </c>
      <c r="Z30" s="19">
        <v>46163.0</v>
      </c>
      <c r="AA30" s="43">
        <v>46170.0</v>
      </c>
      <c r="AB30" s="27"/>
      <c r="AC30" s="22"/>
      <c r="AD30" s="19"/>
      <c r="AE30" s="19"/>
      <c r="AF30" s="19"/>
      <c r="AG30" s="23"/>
      <c r="AH30" s="23"/>
      <c r="AI30" s="24"/>
      <c r="AJ30" s="23"/>
      <c r="AK30" s="24"/>
      <c r="AL30" s="24"/>
      <c r="AM30" s="24"/>
      <c r="AN30" s="24"/>
      <c r="AO30" s="24"/>
      <c r="AP30" s="24"/>
      <c r="AQ30" s="24"/>
      <c r="AR30" s="24"/>
      <c r="AS30" s="24"/>
      <c r="AT30" s="24"/>
      <c r="AU30" s="24"/>
      <c r="AV30" s="24"/>
      <c r="AW30" s="11"/>
      <c r="AX30" s="11"/>
      <c r="AY30" s="11"/>
      <c r="AZ30" s="11"/>
      <c r="BA30" s="11"/>
      <c r="BB30" s="11"/>
      <c r="BC30" s="11"/>
      <c r="BD30" s="11"/>
      <c r="BE30" s="11"/>
      <c r="BF30" s="11"/>
      <c r="BG30" s="11"/>
      <c r="BH30" s="11"/>
      <c r="BI30" s="11"/>
    </row>
    <row r="31" ht="24.75" customHeight="1">
      <c r="A31" s="11"/>
      <c r="B31" s="11"/>
      <c r="C31" s="12"/>
      <c r="D31" s="42" t="s">
        <v>46</v>
      </c>
      <c r="E31" s="12">
        <v>1092.0</v>
      </c>
      <c r="F31" s="13" t="s">
        <v>108</v>
      </c>
      <c r="G31" s="13" t="s">
        <v>109</v>
      </c>
      <c r="H31" s="12" t="s">
        <v>110</v>
      </c>
      <c r="I31" s="12"/>
      <c r="J31" s="14">
        <v>5.2</v>
      </c>
      <c r="K31" s="13" t="s">
        <v>91</v>
      </c>
      <c r="L31" s="13" t="s">
        <v>92</v>
      </c>
      <c r="M31" s="13" t="s">
        <v>111</v>
      </c>
      <c r="N31" s="13" t="s">
        <v>112</v>
      </c>
      <c r="O31" s="12">
        <v>0.0</v>
      </c>
      <c r="P31" s="12">
        <v>0.0</v>
      </c>
      <c r="Q31" s="12">
        <v>10.0</v>
      </c>
      <c r="R31" s="12">
        <v>19.0</v>
      </c>
      <c r="S31" s="12">
        <v>19.0</v>
      </c>
      <c r="T31" s="12">
        <v>0.0</v>
      </c>
      <c r="U31" s="12">
        <v>0.0</v>
      </c>
      <c r="V31" s="16">
        <v>48.0</v>
      </c>
      <c r="W31" s="17"/>
      <c r="X31" s="18">
        <f t="shared" si="8"/>
        <v>249.6</v>
      </c>
      <c r="Y31" s="19">
        <v>46073.0</v>
      </c>
      <c r="Z31" s="19">
        <v>46163.0</v>
      </c>
      <c r="AA31" s="43">
        <v>46163.0</v>
      </c>
      <c r="AB31" s="27"/>
      <c r="AC31" s="22"/>
      <c r="AD31" s="19"/>
      <c r="AE31" s="19"/>
      <c r="AF31" s="19"/>
      <c r="AG31" s="23"/>
      <c r="AH31" s="23"/>
      <c r="AI31" s="24"/>
      <c r="AJ31" s="23"/>
      <c r="AK31" s="24"/>
      <c r="AL31" s="24"/>
      <c r="AM31" s="24"/>
      <c r="AN31" s="24"/>
      <c r="AO31" s="24"/>
      <c r="AP31" s="24"/>
      <c r="AQ31" s="24"/>
      <c r="AR31" s="24"/>
      <c r="AS31" s="24"/>
      <c r="AT31" s="24"/>
      <c r="AU31" s="24"/>
      <c r="AV31" s="24"/>
      <c r="AW31" s="11"/>
      <c r="AX31" s="11"/>
      <c r="AY31" s="11"/>
      <c r="AZ31" s="11"/>
      <c r="BA31" s="11"/>
      <c r="BB31" s="11"/>
      <c r="BC31" s="11"/>
      <c r="BD31" s="11"/>
      <c r="BE31" s="11"/>
      <c r="BF31" s="11"/>
      <c r="BG31" s="11"/>
      <c r="BH31" s="11"/>
      <c r="BI31" s="11"/>
    </row>
    <row r="32" ht="24.75" customHeight="1">
      <c r="A32" s="11"/>
      <c r="B32" s="11"/>
      <c r="C32" s="12"/>
      <c r="D32" s="34" t="s">
        <v>93</v>
      </c>
      <c r="E32" s="12">
        <v>1092.0</v>
      </c>
      <c r="F32" s="13" t="s">
        <v>108</v>
      </c>
      <c r="G32" s="13" t="s">
        <v>109</v>
      </c>
      <c r="H32" s="12" t="s">
        <v>110</v>
      </c>
      <c r="I32" s="12"/>
      <c r="J32" s="35">
        <v>475.8</v>
      </c>
      <c r="K32" s="34" t="s">
        <v>94</v>
      </c>
      <c r="L32" s="36" t="s">
        <v>95</v>
      </c>
      <c r="M32" s="13" t="s">
        <v>111</v>
      </c>
      <c r="N32" s="13" t="s">
        <v>112</v>
      </c>
      <c r="O32" s="12">
        <v>0.0</v>
      </c>
      <c r="P32" s="12">
        <v>25.0</v>
      </c>
      <c r="Q32" s="12">
        <v>49.0</v>
      </c>
      <c r="R32" s="12">
        <v>49.0</v>
      </c>
      <c r="S32" s="12">
        <v>46.0</v>
      </c>
      <c r="T32" s="12">
        <v>25.0</v>
      </c>
      <c r="U32" s="12">
        <v>0.0</v>
      </c>
      <c r="V32" s="16">
        <v>194.0</v>
      </c>
      <c r="W32" s="17"/>
      <c r="X32" s="37">
        <f t="shared" si="8"/>
        <v>92305.2</v>
      </c>
      <c r="Y32" s="19">
        <v>46076.0</v>
      </c>
      <c r="Z32" s="19">
        <v>46163.0</v>
      </c>
      <c r="AA32" s="38">
        <v>46163.0</v>
      </c>
      <c r="AB32" s="27"/>
      <c r="AC32" s="22"/>
      <c r="AD32" s="19"/>
      <c r="AE32" s="19"/>
      <c r="AF32" s="19"/>
      <c r="AG32" s="23"/>
      <c r="AH32" s="23"/>
      <c r="AI32" s="24"/>
      <c r="AJ32" s="23"/>
      <c r="AK32" s="24"/>
      <c r="AL32" s="24"/>
      <c r="AM32" s="24"/>
      <c r="AN32" s="24"/>
      <c r="AO32" s="24"/>
      <c r="AP32" s="24"/>
      <c r="AQ32" s="24"/>
      <c r="AR32" s="24"/>
      <c r="AS32" s="24"/>
      <c r="AT32" s="24"/>
      <c r="AU32" s="24"/>
      <c r="AV32" s="24"/>
      <c r="AW32" s="11"/>
      <c r="AX32" s="11"/>
      <c r="AY32" s="11"/>
      <c r="AZ32" s="11"/>
      <c r="BA32" s="11"/>
      <c r="BB32" s="11"/>
      <c r="BC32" s="11"/>
      <c r="BD32" s="11"/>
      <c r="BE32" s="11"/>
      <c r="BF32" s="11"/>
      <c r="BG32" s="11"/>
      <c r="BH32" s="11"/>
      <c r="BI32" s="11"/>
    </row>
    <row r="33" ht="24.75" customHeight="1">
      <c r="A33" s="11"/>
      <c r="B33" s="11"/>
      <c r="C33" s="12"/>
      <c r="D33" s="42" t="s">
        <v>46</v>
      </c>
      <c r="E33" s="12">
        <v>1092.0</v>
      </c>
      <c r="F33" s="13" t="s">
        <v>108</v>
      </c>
      <c r="G33" s="13" t="s">
        <v>109</v>
      </c>
      <c r="H33" s="12" t="s">
        <v>110</v>
      </c>
      <c r="I33" s="12"/>
      <c r="J33" s="14">
        <v>5.2</v>
      </c>
      <c r="K33" s="13" t="s">
        <v>87</v>
      </c>
      <c r="L33" s="13" t="s">
        <v>51</v>
      </c>
      <c r="M33" s="13" t="s">
        <v>79</v>
      </c>
      <c r="N33" s="13" t="s">
        <v>80</v>
      </c>
      <c r="O33" s="12">
        <v>0.0</v>
      </c>
      <c r="P33" s="12">
        <v>17.0</v>
      </c>
      <c r="Q33" s="12">
        <v>66.0</v>
      </c>
      <c r="R33" s="12">
        <v>116.0</v>
      </c>
      <c r="S33" s="12">
        <v>113.0</v>
      </c>
      <c r="T33" s="12">
        <v>72.0</v>
      </c>
      <c r="U33" s="12">
        <v>18.0</v>
      </c>
      <c r="V33" s="16">
        <v>402.0</v>
      </c>
      <c r="W33" s="17">
        <v>751.0</v>
      </c>
      <c r="X33" s="18">
        <f t="shared" si="8"/>
        <v>2090.4</v>
      </c>
      <c r="Y33" s="19">
        <v>46073.0</v>
      </c>
      <c r="Z33" s="19">
        <v>46163.0</v>
      </c>
      <c r="AA33" s="43">
        <v>46170.0</v>
      </c>
      <c r="AB33" s="27"/>
      <c r="AC33" s="22"/>
      <c r="AD33" s="19"/>
      <c r="AE33" s="19">
        <v>46081.0</v>
      </c>
      <c r="AF33" s="19" t="s">
        <v>113</v>
      </c>
      <c r="AG33" s="23"/>
      <c r="AH33" s="23"/>
      <c r="AI33" s="24"/>
      <c r="AJ33" s="23"/>
      <c r="AK33" s="24"/>
      <c r="AL33" s="23">
        <v>46113.0</v>
      </c>
      <c r="AM33" s="23">
        <v>46117.0</v>
      </c>
      <c r="AN33" s="23">
        <v>46120.0</v>
      </c>
      <c r="AO33" s="23">
        <v>46123.0</v>
      </c>
      <c r="AP33" s="23">
        <v>46127.0</v>
      </c>
      <c r="AQ33" s="23">
        <v>46134.0</v>
      </c>
      <c r="AR33" s="23">
        <v>46136.0</v>
      </c>
      <c r="AS33" s="23">
        <v>46147.0</v>
      </c>
      <c r="AT33" s="23">
        <v>46150.0</v>
      </c>
      <c r="AU33" s="23">
        <v>46157.0</v>
      </c>
      <c r="AV33" s="23">
        <v>46160.0</v>
      </c>
      <c r="AW33" s="11"/>
      <c r="AX33" s="11"/>
      <c r="AY33" s="11"/>
      <c r="AZ33" s="11"/>
      <c r="BA33" s="11"/>
      <c r="BB33" s="11"/>
      <c r="BC33" s="11"/>
      <c r="BD33" s="11"/>
      <c r="BE33" s="11"/>
      <c r="BF33" s="11"/>
      <c r="BG33" s="11"/>
      <c r="BH33" s="11"/>
      <c r="BI33" s="11"/>
    </row>
    <row r="34" ht="24.75" customHeight="1">
      <c r="A34" s="11"/>
      <c r="B34" s="11"/>
      <c r="C34" s="12"/>
      <c r="D34" s="42" t="s">
        <v>46</v>
      </c>
      <c r="E34" s="12">
        <v>1092.0</v>
      </c>
      <c r="F34" s="13" t="s">
        <v>108</v>
      </c>
      <c r="G34" s="13" t="s">
        <v>109</v>
      </c>
      <c r="H34" s="12" t="s">
        <v>110</v>
      </c>
      <c r="I34" s="12"/>
      <c r="J34" s="14">
        <v>5.2</v>
      </c>
      <c r="K34" s="13" t="s">
        <v>114</v>
      </c>
      <c r="L34" s="13" t="s">
        <v>115</v>
      </c>
      <c r="M34" s="13" t="s">
        <v>79</v>
      </c>
      <c r="N34" s="13" t="s">
        <v>80</v>
      </c>
      <c r="O34" s="12">
        <v>0.0</v>
      </c>
      <c r="P34" s="12">
        <v>10.0</v>
      </c>
      <c r="Q34" s="12">
        <v>30.0</v>
      </c>
      <c r="R34" s="12">
        <v>60.0</v>
      </c>
      <c r="S34" s="12">
        <v>50.0</v>
      </c>
      <c r="T34" s="12">
        <v>40.0</v>
      </c>
      <c r="U34" s="12">
        <v>10.0</v>
      </c>
      <c r="V34" s="16">
        <v>200.0</v>
      </c>
      <c r="W34" s="17"/>
      <c r="X34" s="18">
        <f t="shared" si="8"/>
        <v>1040</v>
      </c>
      <c r="Y34" s="19">
        <v>46073.0</v>
      </c>
      <c r="Z34" s="19">
        <v>46163.0</v>
      </c>
      <c r="AA34" s="43">
        <v>46170.0</v>
      </c>
      <c r="AB34" s="25" t="s">
        <v>59</v>
      </c>
      <c r="AC34" s="22"/>
      <c r="AD34" s="19"/>
      <c r="AE34" s="19"/>
      <c r="AF34" s="19"/>
      <c r="AG34" s="23"/>
      <c r="AH34" s="23"/>
      <c r="AI34" s="24"/>
      <c r="AJ34" s="23"/>
      <c r="AK34" s="24"/>
      <c r="AL34" s="24"/>
      <c r="AM34" s="24"/>
      <c r="AN34" s="24"/>
      <c r="AO34" s="24"/>
      <c r="AP34" s="24"/>
      <c r="AQ34" s="24"/>
      <c r="AR34" s="24"/>
      <c r="AS34" s="24"/>
      <c r="AT34" s="24"/>
      <c r="AU34" s="24"/>
      <c r="AV34" s="24"/>
      <c r="AW34" s="11"/>
      <c r="AX34" s="11"/>
      <c r="AY34" s="11"/>
      <c r="AZ34" s="11"/>
      <c r="BA34" s="11"/>
      <c r="BB34" s="11"/>
      <c r="BC34" s="11"/>
      <c r="BD34" s="11"/>
      <c r="BE34" s="11"/>
      <c r="BF34" s="11"/>
      <c r="BG34" s="11"/>
      <c r="BH34" s="11"/>
      <c r="BI34" s="11"/>
    </row>
    <row r="35" ht="24.75" customHeight="1">
      <c r="A35" s="11"/>
      <c r="B35" s="11"/>
      <c r="C35" s="12"/>
      <c r="D35" s="42" t="s">
        <v>46</v>
      </c>
      <c r="E35" s="12">
        <v>1092.0</v>
      </c>
      <c r="F35" s="13" t="s">
        <v>108</v>
      </c>
      <c r="G35" s="13" t="s">
        <v>109</v>
      </c>
      <c r="H35" s="12" t="s">
        <v>110</v>
      </c>
      <c r="I35" s="12"/>
      <c r="J35" s="14">
        <v>5.2</v>
      </c>
      <c r="K35" s="13" t="s">
        <v>91</v>
      </c>
      <c r="L35" s="13" t="s">
        <v>92</v>
      </c>
      <c r="M35" s="13" t="s">
        <v>79</v>
      </c>
      <c r="N35" s="13" t="s">
        <v>80</v>
      </c>
      <c r="O35" s="12">
        <v>0.0</v>
      </c>
      <c r="P35" s="12">
        <v>0.0</v>
      </c>
      <c r="Q35" s="12">
        <v>10.0</v>
      </c>
      <c r="R35" s="12">
        <v>19.0</v>
      </c>
      <c r="S35" s="12">
        <v>19.0</v>
      </c>
      <c r="T35" s="12">
        <v>0.0</v>
      </c>
      <c r="U35" s="12">
        <v>0.0</v>
      </c>
      <c r="V35" s="16">
        <v>48.0</v>
      </c>
      <c r="W35" s="17"/>
      <c r="X35" s="18">
        <f t="shared" si="8"/>
        <v>249.6</v>
      </c>
      <c r="Y35" s="19">
        <v>46073.0</v>
      </c>
      <c r="Z35" s="19">
        <v>46163.0</v>
      </c>
      <c r="AA35" s="43">
        <v>46163.0</v>
      </c>
      <c r="AB35" s="27"/>
      <c r="AC35" s="22"/>
      <c r="AD35" s="19"/>
      <c r="AE35" s="23"/>
      <c r="AF35" s="19"/>
      <c r="AG35" s="23"/>
      <c r="AH35" s="23"/>
      <c r="AI35" s="24"/>
      <c r="AJ35" s="23"/>
      <c r="AK35" s="24"/>
      <c r="AL35" s="24"/>
      <c r="AM35" s="24"/>
      <c r="AN35" s="24"/>
      <c r="AO35" s="24"/>
      <c r="AP35" s="24"/>
      <c r="AQ35" s="24"/>
      <c r="AR35" s="24"/>
      <c r="AS35" s="24"/>
      <c r="AT35" s="24"/>
      <c r="AU35" s="24"/>
      <c r="AV35" s="24"/>
      <c r="AW35" s="11"/>
      <c r="AX35" s="11"/>
      <c r="AY35" s="11"/>
      <c r="AZ35" s="11"/>
      <c r="BA35" s="11"/>
      <c r="BB35" s="11"/>
      <c r="BC35" s="11"/>
      <c r="BD35" s="11"/>
      <c r="BE35" s="11"/>
      <c r="BF35" s="11"/>
      <c r="BG35" s="11"/>
      <c r="BH35" s="11"/>
      <c r="BI35" s="11"/>
    </row>
    <row r="36" ht="24.75" customHeight="1">
      <c r="A36" s="11"/>
      <c r="B36" s="11"/>
      <c r="C36" s="12"/>
      <c r="D36" s="34" t="s">
        <v>93</v>
      </c>
      <c r="E36" s="12">
        <v>1092.0</v>
      </c>
      <c r="F36" s="13" t="s">
        <v>108</v>
      </c>
      <c r="G36" s="13" t="s">
        <v>109</v>
      </c>
      <c r="H36" s="12" t="s">
        <v>110</v>
      </c>
      <c r="I36" s="12"/>
      <c r="J36" s="35">
        <v>475.8</v>
      </c>
      <c r="K36" s="34" t="s">
        <v>94</v>
      </c>
      <c r="L36" s="36" t="s">
        <v>95</v>
      </c>
      <c r="M36" s="13" t="s">
        <v>79</v>
      </c>
      <c r="N36" s="13" t="s">
        <v>80</v>
      </c>
      <c r="O36" s="12">
        <v>0.0</v>
      </c>
      <c r="P36" s="12">
        <v>0.0</v>
      </c>
      <c r="Q36" s="12">
        <v>13.0</v>
      </c>
      <c r="R36" s="12">
        <v>25.0</v>
      </c>
      <c r="S36" s="12">
        <v>25.0</v>
      </c>
      <c r="T36" s="12">
        <v>25.0</v>
      </c>
      <c r="U36" s="12">
        <v>13.0</v>
      </c>
      <c r="V36" s="16">
        <v>101.0</v>
      </c>
      <c r="W36" s="17"/>
      <c r="X36" s="37">
        <f t="shared" si="8"/>
        <v>48055.8</v>
      </c>
      <c r="Y36" s="19">
        <v>46076.0</v>
      </c>
      <c r="Z36" s="19">
        <v>46163.0</v>
      </c>
      <c r="AA36" s="38">
        <v>46163.0</v>
      </c>
      <c r="AB36" s="33"/>
      <c r="AC36" s="19"/>
      <c r="AD36" s="19"/>
      <c r="AE36" s="23"/>
      <c r="AF36" s="19"/>
      <c r="AG36" s="23"/>
      <c r="AH36" s="23"/>
      <c r="AI36" s="24"/>
      <c r="AJ36" s="23"/>
      <c r="AK36" s="24"/>
      <c r="AL36" s="24"/>
      <c r="AM36" s="24"/>
      <c r="AN36" s="24"/>
      <c r="AO36" s="24"/>
      <c r="AP36" s="24"/>
      <c r="AQ36" s="24"/>
      <c r="AR36" s="24"/>
      <c r="AS36" s="24"/>
      <c r="AT36" s="24"/>
      <c r="AU36" s="24"/>
      <c r="AV36" s="24"/>
      <c r="AW36" s="11"/>
      <c r="AX36" s="11"/>
      <c r="AY36" s="11"/>
      <c r="AZ36" s="11"/>
      <c r="BA36" s="11"/>
      <c r="BB36" s="11"/>
      <c r="BC36" s="11"/>
      <c r="BD36" s="11"/>
      <c r="BE36" s="11"/>
      <c r="BF36" s="11"/>
      <c r="BG36" s="11"/>
      <c r="BH36" s="11"/>
      <c r="BI36" s="11"/>
    </row>
    <row r="37" ht="14.25" customHeight="1">
      <c r="C37" s="28"/>
      <c r="D37" s="28"/>
      <c r="E37" s="28"/>
      <c r="F37" s="28"/>
      <c r="G37" s="28"/>
      <c r="H37" s="28"/>
      <c r="I37" s="28"/>
      <c r="J37" s="28"/>
      <c r="K37" s="28"/>
      <c r="L37" s="29"/>
      <c r="M37" s="28"/>
      <c r="N37" s="28"/>
      <c r="O37" s="28">
        <f t="shared" ref="O37:P37" si="9">SUM(O29:O36)</f>
        <v>0</v>
      </c>
      <c r="P37" s="28">
        <f t="shared" si="9"/>
        <v>78</v>
      </c>
      <c r="Q37" s="28">
        <f t="shared" ref="Q37:U37" si="10">SUM(Q29:Q35)</f>
        <v>283</v>
      </c>
      <c r="R37" s="28">
        <f t="shared" si="10"/>
        <v>472</v>
      </c>
      <c r="S37" s="28">
        <f t="shared" si="10"/>
        <v>438</v>
      </c>
      <c r="T37" s="28">
        <f t="shared" si="10"/>
        <v>274</v>
      </c>
      <c r="U37" s="28">
        <f t="shared" si="10"/>
        <v>49</v>
      </c>
      <c r="V37" s="30">
        <f>SUM(V29:V36)</f>
        <v>1695</v>
      </c>
      <c r="W37" s="30">
        <f>SUM(W29:W35)</f>
        <v>1695</v>
      </c>
      <c r="X37" s="31"/>
      <c r="Y37" s="28"/>
      <c r="Z37" s="28"/>
      <c r="AA37" s="28"/>
      <c r="AB37" s="28"/>
      <c r="AC37" s="29"/>
      <c r="AD37" s="29"/>
      <c r="AE37" s="28"/>
      <c r="AF37" s="28"/>
      <c r="AG37" s="28"/>
      <c r="AH37" s="28"/>
      <c r="AI37" s="28"/>
      <c r="AJ37" s="28"/>
      <c r="AK37" s="28"/>
      <c r="AL37" s="28"/>
      <c r="AM37" s="28"/>
      <c r="AN37" s="28"/>
      <c r="AO37" s="28"/>
      <c r="AP37" s="28"/>
      <c r="AQ37" s="32"/>
      <c r="AR37" s="32"/>
      <c r="AS37" s="32"/>
      <c r="AT37" s="32"/>
      <c r="AU37" s="32"/>
      <c r="AV37" s="32"/>
      <c r="AW37" s="32"/>
      <c r="AX37" s="32"/>
      <c r="AY37" s="32"/>
      <c r="AZ37" s="32"/>
      <c r="BA37" s="32"/>
      <c r="BB37" s="32"/>
      <c r="BC37" s="32"/>
      <c r="BD37" s="32"/>
      <c r="BE37" s="32"/>
      <c r="BF37" s="32"/>
      <c r="BG37" s="32"/>
      <c r="BH37" s="32"/>
      <c r="BI37" s="32"/>
    </row>
    <row r="38" ht="41.25" customHeight="1">
      <c r="A38" s="1" t="s">
        <v>0</v>
      </c>
      <c r="B38" s="2" t="s">
        <v>1</v>
      </c>
      <c r="C38" s="2" t="s">
        <v>1</v>
      </c>
      <c r="D38" s="2" t="s">
        <v>2</v>
      </c>
      <c r="E38" s="3" t="s">
        <v>3</v>
      </c>
      <c r="F38" s="2" t="s">
        <v>4</v>
      </c>
      <c r="G38" s="2" t="s">
        <v>5</v>
      </c>
      <c r="H38" s="4" t="s">
        <v>6</v>
      </c>
      <c r="I38" s="2" t="s">
        <v>7</v>
      </c>
      <c r="J38" s="5" t="s">
        <v>8</v>
      </c>
      <c r="K38" s="2" t="s">
        <v>9</v>
      </c>
      <c r="L38" s="1" t="s">
        <v>10</v>
      </c>
      <c r="M38" s="2" t="s">
        <v>11</v>
      </c>
      <c r="N38" s="2" t="s">
        <v>12</v>
      </c>
      <c r="O38" s="2" t="s">
        <v>13</v>
      </c>
      <c r="P38" s="2" t="s">
        <v>14</v>
      </c>
      <c r="Q38" s="6" t="s">
        <v>15</v>
      </c>
      <c r="R38" s="6" t="s">
        <v>16</v>
      </c>
      <c r="S38" s="6" t="s">
        <v>17</v>
      </c>
      <c r="T38" s="7" t="s">
        <v>18</v>
      </c>
      <c r="U38" s="7" t="s">
        <v>19</v>
      </c>
      <c r="V38" s="8" t="s">
        <v>20</v>
      </c>
      <c r="W38" s="2" t="s">
        <v>20</v>
      </c>
      <c r="X38" s="9" t="s">
        <v>21</v>
      </c>
      <c r="Y38" s="2" t="s">
        <v>22</v>
      </c>
      <c r="Z38" s="3" t="s">
        <v>23</v>
      </c>
      <c r="AA38" s="3" t="s">
        <v>24</v>
      </c>
      <c r="AB38" s="10" t="s">
        <v>25</v>
      </c>
      <c r="AC38" s="10" t="s">
        <v>26</v>
      </c>
      <c r="AD38" s="10" t="s">
        <v>27</v>
      </c>
      <c r="AE38" s="1" t="s">
        <v>28</v>
      </c>
      <c r="AF38" s="1" t="s">
        <v>29</v>
      </c>
      <c r="AG38" s="1" t="s">
        <v>30</v>
      </c>
      <c r="AH38" s="1" t="s">
        <v>31</v>
      </c>
      <c r="AI38" s="1" t="s">
        <v>32</v>
      </c>
      <c r="AJ38" s="1" t="s">
        <v>33</v>
      </c>
      <c r="AK38" s="1" t="s">
        <v>34</v>
      </c>
      <c r="AL38" s="1" t="s">
        <v>35</v>
      </c>
      <c r="AM38" s="1" t="s">
        <v>36</v>
      </c>
      <c r="AN38" s="1" t="s">
        <v>37</v>
      </c>
      <c r="AO38" s="1" t="s">
        <v>38</v>
      </c>
      <c r="AP38" s="1" t="s">
        <v>39</v>
      </c>
      <c r="AQ38" s="1" t="s">
        <v>40</v>
      </c>
      <c r="AR38" s="1" t="s">
        <v>41</v>
      </c>
      <c r="AS38" s="1" t="s">
        <v>42</v>
      </c>
      <c r="AT38" s="1" t="s">
        <v>43</v>
      </c>
      <c r="AU38" s="1" t="s">
        <v>44</v>
      </c>
      <c r="AV38" s="1" t="s">
        <v>45</v>
      </c>
    </row>
    <row r="39" ht="19.5" customHeight="1">
      <c r="A39" s="11"/>
      <c r="B39" s="11"/>
      <c r="C39" s="44"/>
      <c r="D39" s="36" t="s">
        <v>46</v>
      </c>
      <c r="E39" s="12">
        <v>1094.0</v>
      </c>
      <c r="F39" s="36" t="s">
        <v>116</v>
      </c>
      <c r="G39" s="34" t="s">
        <v>117</v>
      </c>
      <c r="H39" s="12" t="s">
        <v>118</v>
      </c>
      <c r="I39" s="44"/>
      <c r="J39" s="45">
        <v>5.2</v>
      </c>
      <c r="K39" s="36" t="s">
        <v>87</v>
      </c>
      <c r="L39" s="36" t="s">
        <v>51</v>
      </c>
      <c r="M39" s="36" t="s">
        <v>96</v>
      </c>
      <c r="N39" s="46" t="s">
        <v>97</v>
      </c>
      <c r="O39" s="12">
        <v>0.0</v>
      </c>
      <c r="P39" s="12">
        <v>7.0</v>
      </c>
      <c r="Q39" s="12">
        <v>62.0</v>
      </c>
      <c r="R39" s="12">
        <v>96.0</v>
      </c>
      <c r="S39" s="12">
        <v>92.0</v>
      </c>
      <c r="T39" s="12">
        <v>65.0</v>
      </c>
      <c r="U39" s="12">
        <v>18.0</v>
      </c>
      <c r="V39" s="47">
        <v>340.0</v>
      </c>
      <c r="W39" s="48">
        <v>813.0</v>
      </c>
      <c r="X39" s="49">
        <f t="shared" ref="X39:X62" si="11">J39*V39</f>
        <v>1768</v>
      </c>
      <c r="Y39" s="50">
        <v>46073.0</v>
      </c>
      <c r="Z39" s="50">
        <v>46163.0</v>
      </c>
      <c r="AA39" s="51">
        <v>46170.0</v>
      </c>
      <c r="AB39" s="25" t="s">
        <v>119</v>
      </c>
      <c r="AC39" s="22" t="s">
        <v>73</v>
      </c>
      <c r="AD39" s="19" t="s">
        <v>55</v>
      </c>
      <c r="AE39" s="19">
        <v>46081.0</v>
      </c>
      <c r="AF39" s="19" t="s">
        <v>120</v>
      </c>
      <c r="AG39" s="19"/>
      <c r="AH39" s="23">
        <v>46078.0</v>
      </c>
      <c r="AI39" s="23">
        <v>46084.0</v>
      </c>
      <c r="AJ39" s="23"/>
      <c r="AK39" s="24"/>
      <c r="AL39" s="23">
        <v>46114.0</v>
      </c>
      <c r="AM39" s="23">
        <v>46118.0</v>
      </c>
      <c r="AN39" s="23">
        <v>46121.0</v>
      </c>
      <c r="AO39" s="23">
        <v>46124.0</v>
      </c>
      <c r="AP39" s="23">
        <v>46128.0</v>
      </c>
      <c r="AQ39" s="23">
        <v>46135.0</v>
      </c>
      <c r="AR39" s="24"/>
      <c r="AS39" s="24"/>
      <c r="AT39" s="23">
        <v>46140.0</v>
      </c>
      <c r="AU39" s="23">
        <v>46148.0</v>
      </c>
      <c r="AV39" s="23">
        <v>46153.0</v>
      </c>
      <c r="AW39" s="11"/>
      <c r="AX39" s="11"/>
      <c r="AY39" s="11"/>
      <c r="AZ39" s="11"/>
      <c r="BA39" s="11"/>
      <c r="BB39" s="11"/>
      <c r="BC39" s="11"/>
      <c r="BD39" s="11"/>
      <c r="BE39" s="11"/>
      <c r="BF39" s="11"/>
      <c r="BG39" s="11"/>
      <c r="BH39" s="11"/>
      <c r="BI39" s="11"/>
    </row>
    <row r="40" ht="19.5" customHeight="1">
      <c r="A40" s="11"/>
      <c r="B40" s="11"/>
      <c r="C40" s="44"/>
      <c r="D40" s="36" t="s">
        <v>46</v>
      </c>
      <c r="E40" s="12">
        <v>1094.0</v>
      </c>
      <c r="F40" s="36" t="s">
        <v>116</v>
      </c>
      <c r="G40" s="34" t="s">
        <v>117</v>
      </c>
      <c r="H40" s="12" t="s">
        <v>118</v>
      </c>
      <c r="I40" s="44"/>
      <c r="J40" s="45">
        <v>5.2</v>
      </c>
      <c r="K40" s="36" t="s">
        <v>121</v>
      </c>
      <c r="L40" s="36" t="s">
        <v>65</v>
      </c>
      <c r="M40" s="36" t="s">
        <v>96</v>
      </c>
      <c r="N40" s="46" t="s">
        <v>97</v>
      </c>
      <c r="O40" s="12">
        <v>0.0</v>
      </c>
      <c r="P40" s="12">
        <v>11.0</v>
      </c>
      <c r="Q40" s="12">
        <v>22.0</v>
      </c>
      <c r="R40" s="12">
        <v>22.0</v>
      </c>
      <c r="S40" s="12">
        <v>22.0</v>
      </c>
      <c r="T40" s="12">
        <v>11.0</v>
      </c>
      <c r="U40" s="12">
        <v>0.0</v>
      </c>
      <c r="V40" s="47">
        <v>88.0</v>
      </c>
      <c r="W40" s="48"/>
      <c r="X40" s="49">
        <f t="shared" si="11"/>
        <v>457.6</v>
      </c>
      <c r="Y40" s="50">
        <v>46073.0</v>
      </c>
      <c r="Z40" s="50">
        <v>46163.0</v>
      </c>
      <c r="AA40" s="51">
        <v>46170.0</v>
      </c>
      <c r="AB40" s="27"/>
      <c r="AC40" s="22"/>
      <c r="AD40" s="19"/>
      <c r="AE40" s="19"/>
      <c r="AF40" s="19"/>
      <c r="AG40" s="23"/>
      <c r="AH40" s="23"/>
      <c r="AI40" s="24"/>
      <c r="AJ40" s="23"/>
      <c r="AK40" s="24"/>
      <c r="AL40" s="24"/>
      <c r="AM40" s="24"/>
      <c r="AN40" s="24"/>
      <c r="AO40" s="24"/>
      <c r="AP40" s="24"/>
      <c r="AQ40" s="24"/>
      <c r="AR40" s="24"/>
      <c r="AS40" s="24"/>
      <c r="AT40" s="24"/>
      <c r="AU40" s="24"/>
      <c r="AV40" s="24"/>
      <c r="AW40" s="11"/>
      <c r="AX40" s="11"/>
      <c r="AY40" s="11"/>
      <c r="AZ40" s="11"/>
      <c r="BA40" s="11"/>
      <c r="BB40" s="11"/>
      <c r="BC40" s="11"/>
      <c r="BD40" s="11"/>
      <c r="BE40" s="11"/>
      <c r="BF40" s="11"/>
      <c r="BG40" s="11"/>
      <c r="BH40" s="11"/>
      <c r="BI40" s="11"/>
    </row>
    <row r="41" ht="19.5" customHeight="1">
      <c r="A41" s="11"/>
      <c r="B41" s="11"/>
      <c r="C41" s="44"/>
      <c r="D41" s="36" t="s">
        <v>46</v>
      </c>
      <c r="E41" s="12">
        <v>1094.0</v>
      </c>
      <c r="F41" s="36" t="s">
        <v>116</v>
      </c>
      <c r="G41" s="34" t="s">
        <v>117</v>
      </c>
      <c r="H41" s="12" t="s">
        <v>118</v>
      </c>
      <c r="I41" s="44"/>
      <c r="J41" s="45">
        <v>5.2</v>
      </c>
      <c r="K41" s="36" t="s">
        <v>122</v>
      </c>
      <c r="L41" s="36" t="s">
        <v>115</v>
      </c>
      <c r="M41" s="36" t="s">
        <v>96</v>
      </c>
      <c r="N41" s="46" t="s">
        <v>97</v>
      </c>
      <c r="O41" s="12">
        <v>0.0</v>
      </c>
      <c r="P41" s="12">
        <v>8.0</v>
      </c>
      <c r="Q41" s="12">
        <v>18.0</v>
      </c>
      <c r="R41" s="12">
        <v>24.0</v>
      </c>
      <c r="S41" s="12">
        <v>24.0</v>
      </c>
      <c r="T41" s="12">
        <v>18.0</v>
      </c>
      <c r="U41" s="12">
        <v>8.0</v>
      </c>
      <c r="V41" s="47">
        <v>100.0</v>
      </c>
      <c r="W41" s="48"/>
      <c r="X41" s="49">
        <f t="shared" si="11"/>
        <v>520</v>
      </c>
      <c r="Y41" s="50">
        <v>46073.0</v>
      </c>
      <c r="Z41" s="50">
        <v>46163.0</v>
      </c>
      <c r="AA41" s="51">
        <v>46170.0</v>
      </c>
      <c r="AB41" s="27"/>
      <c r="AC41" s="22"/>
      <c r="AD41" s="19"/>
      <c r="AE41" s="19"/>
      <c r="AF41" s="19"/>
      <c r="AG41" s="23"/>
      <c r="AH41" s="23"/>
      <c r="AI41" s="24"/>
      <c r="AJ41" s="23"/>
      <c r="AK41" s="24"/>
      <c r="AL41" s="24"/>
      <c r="AM41" s="24"/>
      <c r="AN41" s="24"/>
      <c r="AO41" s="24"/>
      <c r="AP41" s="24"/>
      <c r="AQ41" s="24"/>
      <c r="AR41" s="24"/>
      <c r="AS41" s="24"/>
      <c r="AT41" s="24"/>
      <c r="AU41" s="24"/>
      <c r="AV41" s="24"/>
      <c r="AW41" s="11"/>
      <c r="AX41" s="11"/>
      <c r="AY41" s="11"/>
      <c r="AZ41" s="11"/>
      <c r="BA41" s="11"/>
      <c r="BB41" s="11"/>
      <c r="BC41" s="11"/>
      <c r="BD41" s="11"/>
      <c r="BE41" s="11"/>
      <c r="BF41" s="11"/>
      <c r="BG41" s="11"/>
      <c r="BH41" s="11"/>
      <c r="BI41" s="11"/>
    </row>
    <row r="42" ht="19.5" customHeight="1">
      <c r="A42" s="11"/>
      <c r="B42" s="11"/>
      <c r="C42" s="44"/>
      <c r="D42" s="36" t="s">
        <v>46</v>
      </c>
      <c r="E42" s="12">
        <v>1094.0</v>
      </c>
      <c r="F42" s="36" t="s">
        <v>116</v>
      </c>
      <c r="G42" s="34" t="s">
        <v>117</v>
      </c>
      <c r="H42" s="12" t="s">
        <v>118</v>
      </c>
      <c r="I42" s="44"/>
      <c r="J42" s="45">
        <v>5.2</v>
      </c>
      <c r="K42" s="36" t="s">
        <v>91</v>
      </c>
      <c r="L42" s="36" t="s">
        <v>92</v>
      </c>
      <c r="M42" s="36" t="s">
        <v>96</v>
      </c>
      <c r="N42" s="46" t="s">
        <v>97</v>
      </c>
      <c r="O42" s="12">
        <v>0.0</v>
      </c>
      <c r="P42" s="12">
        <v>0.0</v>
      </c>
      <c r="Q42" s="12">
        <v>12.0</v>
      </c>
      <c r="R42" s="12">
        <v>24.0</v>
      </c>
      <c r="S42" s="12">
        <v>24.0</v>
      </c>
      <c r="T42" s="12">
        <v>12.0</v>
      </c>
      <c r="U42" s="12">
        <v>0.0</v>
      </c>
      <c r="V42" s="47">
        <v>72.0</v>
      </c>
      <c r="W42" s="48"/>
      <c r="X42" s="49">
        <f t="shared" si="11"/>
        <v>374.4</v>
      </c>
      <c r="Y42" s="50">
        <v>46073.0</v>
      </c>
      <c r="Z42" s="50">
        <v>46163.0</v>
      </c>
      <c r="AA42" s="51">
        <v>46163.0</v>
      </c>
      <c r="AB42" s="27"/>
      <c r="AC42" s="22"/>
      <c r="AD42" s="19"/>
      <c r="AE42" s="19"/>
      <c r="AF42" s="19"/>
      <c r="AG42" s="23"/>
      <c r="AH42" s="23"/>
      <c r="AI42" s="24"/>
      <c r="AJ42" s="23"/>
      <c r="AK42" s="24"/>
      <c r="AL42" s="24"/>
      <c r="AM42" s="24"/>
      <c r="AN42" s="24"/>
      <c r="AO42" s="24"/>
      <c r="AP42" s="24"/>
      <c r="AQ42" s="24"/>
      <c r="AR42" s="24"/>
      <c r="AS42" s="24"/>
      <c r="AT42" s="24"/>
      <c r="AU42" s="24"/>
      <c r="AV42" s="24"/>
      <c r="AW42" s="11"/>
      <c r="AX42" s="11"/>
      <c r="AY42" s="11"/>
      <c r="AZ42" s="11"/>
      <c r="BA42" s="11"/>
      <c r="BB42" s="11"/>
      <c r="BC42" s="11"/>
      <c r="BD42" s="11"/>
      <c r="BE42" s="11"/>
      <c r="BF42" s="11"/>
      <c r="BG42" s="11"/>
      <c r="BH42" s="11"/>
      <c r="BI42" s="11"/>
    </row>
    <row r="43" ht="19.5" customHeight="1">
      <c r="A43" s="11"/>
      <c r="B43" s="11"/>
      <c r="C43" s="44"/>
      <c r="D43" s="36" t="s">
        <v>46</v>
      </c>
      <c r="E43" s="12">
        <v>1094.0</v>
      </c>
      <c r="F43" s="36" t="s">
        <v>116</v>
      </c>
      <c r="G43" s="34" t="s">
        <v>117</v>
      </c>
      <c r="H43" s="12" t="s">
        <v>118</v>
      </c>
      <c r="I43" s="44"/>
      <c r="J43" s="35">
        <v>475.8</v>
      </c>
      <c r="K43" s="36" t="s">
        <v>123</v>
      </c>
      <c r="L43" s="36" t="s">
        <v>95</v>
      </c>
      <c r="M43" s="36" t="s">
        <v>96</v>
      </c>
      <c r="N43" s="46" t="s">
        <v>97</v>
      </c>
      <c r="O43" s="12">
        <v>0.0</v>
      </c>
      <c r="P43" s="12">
        <v>0.0</v>
      </c>
      <c r="Q43" s="12">
        <v>27.0</v>
      </c>
      <c r="R43" s="12">
        <v>53.0</v>
      </c>
      <c r="S43" s="12">
        <v>53.0</v>
      </c>
      <c r="T43" s="12">
        <v>53.0</v>
      </c>
      <c r="U43" s="12">
        <v>27.0</v>
      </c>
      <c r="V43" s="47">
        <v>213.0</v>
      </c>
      <c r="W43" s="48"/>
      <c r="X43" s="37">
        <f t="shared" si="11"/>
        <v>101345.4</v>
      </c>
      <c r="Y43" s="19">
        <v>46076.0</v>
      </c>
      <c r="Z43" s="50">
        <v>46163.0</v>
      </c>
      <c r="AA43" s="38">
        <v>46163.0</v>
      </c>
      <c r="AB43" s="27"/>
      <c r="AC43" s="22"/>
      <c r="AD43" s="19"/>
      <c r="AE43" s="19"/>
      <c r="AF43" s="19"/>
      <c r="AG43" s="23"/>
      <c r="AH43" s="23"/>
      <c r="AI43" s="24"/>
      <c r="AJ43" s="23"/>
      <c r="AK43" s="24"/>
      <c r="AL43" s="24"/>
      <c r="AM43" s="24"/>
      <c r="AN43" s="24"/>
      <c r="AO43" s="24"/>
      <c r="AP43" s="24"/>
      <c r="AQ43" s="24"/>
      <c r="AR43" s="24"/>
      <c r="AS43" s="24"/>
      <c r="AT43" s="24"/>
      <c r="AU43" s="24"/>
      <c r="AV43" s="24"/>
      <c r="AW43" s="11"/>
      <c r="AX43" s="11"/>
      <c r="AY43" s="11"/>
      <c r="AZ43" s="11"/>
      <c r="BA43" s="11"/>
      <c r="BB43" s="11"/>
      <c r="BC43" s="11"/>
      <c r="BD43" s="11"/>
      <c r="BE43" s="11"/>
      <c r="BF43" s="11"/>
      <c r="BG43" s="11"/>
      <c r="BH43" s="11"/>
      <c r="BI43" s="11"/>
    </row>
    <row r="44" ht="19.5" customHeight="1">
      <c r="A44" s="11"/>
      <c r="B44" s="11"/>
      <c r="C44" s="44"/>
      <c r="D44" s="36" t="s">
        <v>46</v>
      </c>
      <c r="E44" s="12">
        <v>1094.0</v>
      </c>
      <c r="F44" s="36" t="s">
        <v>116</v>
      </c>
      <c r="G44" s="34" t="s">
        <v>117</v>
      </c>
      <c r="H44" s="12" t="s">
        <v>118</v>
      </c>
      <c r="I44" s="44"/>
      <c r="J44" s="45">
        <v>5.2</v>
      </c>
      <c r="K44" s="36" t="s">
        <v>87</v>
      </c>
      <c r="L44" s="36" t="s">
        <v>51</v>
      </c>
      <c r="M44" s="36" t="s">
        <v>99</v>
      </c>
      <c r="N44" s="46" t="s">
        <v>100</v>
      </c>
      <c r="O44" s="12">
        <v>0.0</v>
      </c>
      <c r="P44" s="12">
        <v>14.0</v>
      </c>
      <c r="Q44" s="12">
        <v>83.0</v>
      </c>
      <c r="R44" s="12">
        <v>136.0</v>
      </c>
      <c r="S44" s="12">
        <v>130.0</v>
      </c>
      <c r="T44" s="12">
        <v>87.0</v>
      </c>
      <c r="U44" s="12">
        <v>29.0</v>
      </c>
      <c r="V44" s="47">
        <v>479.0</v>
      </c>
      <c r="W44" s="48">
        <v>1669.0</v>
      </c>
      <c r="X44" s="49">
        <f t="shared" si="11"/>
        <v>2490.8</v>
      </c>
      <c r="Y44" s="50">
        <v>46073.0</v>
      </c>
      <c r="Z44" s="50">
        <v>46163.0</v>
      </c>
      <c r="AA44" s="51">
        <v>46170.0</v>
      </c>
      <c r="AB44" s="25" t="s">
        <v>78</v>
      </c>
      <c r="AC44" s="22" t="s">
        <v>103</v>
      </c>
      <c r="AD44" s="19" t="s">
        <v>124</v>
      </c>
      <c r="AE44" s="19">
        <v>46081.0</v>
      </c>
      <c r="AF44" s="19" t="s">
        <v>120</v>
      </c>
      <c r="AG44" s="23"/>
      <c r="AH44" s="23"/>
      <c r="AI44" s="24"/>
      <c r="AJ44" s="23"/>
      <c r="AK44" s="24"/>
      <c r="AL44" s="23">
        <v>46114.0</v>
      </c>
      <c r="AM44" s="23">
        <v>46118.0</v>
      </c>
      <c r="AN44" s="23">
        <v>46121.0</v>
      </c>
      <c r="AO44" s="23">
        <v>46124.0</v>
      </c>
      <c r="AP44" s="23">
        <v>46128.0</v>
      </c>
      <c r="AQ44" s="23">
        <v>46135.0</v>
      </c>
      <c r="AR44" s="24"/>
      <c r="AS44" s="24"/>
      <c r="AT44" s="23">
        <v>46140.0</v>
      </c>
      <c r="AU44" s="23">
        <v>46148.0</v>
      </c>
      <c r="AV44" s="23">
        <v>46153.0</v>
      </c>
      <c r="AW44" s="11"/>
      <c r="AX44" s="11"/>
      <c r="AY44" s="11"/>
      <c r="AZ44" s="11"/>
      <c r="BA44" s="11"/>
      <c r="BB44" s="11"/>
      <c r="BC44" s="11"/>
      <c r="BD44" s="11"/>
      <c r="BE44" s="11"/>
      <c r="BF44" s="11"/>
      <c r="BG44" s="11"/>
      <c r="BH44" s="11"/>
      <c r="BI44" s="11"/>
    </row>
    <row r="45" ht="19.5" customHeight="1">
      <c r="A45" s="11"/>
      <c r="B45" s="11"/>
      <c r="C45" s="12"/>
      <c r="D45" s="34" t="s">
        <v>46</v>
      </c>
      <c r="E45" s="12">
        <v>1094.0</v>
      </c>
      <c r="F45" s="34" t="s">
        <v>116</v>
      </c>
      <c r="G45" s="34" t="s">
        <v>117</v>
      </c>
      <c r="H45" s="12" t="s">
        <v>118</v>
      </c>
      <c r="I45" s="12"/>
      <c r="J45" s="14">
        <v>5.2</v>
      </c>
      <c r="K45" s="34" t="s">
        <v>125</v>
      </c>
      <c r="L45" s="34" t="s">
        <v>51</v>
      </c>
      <c r="M45" s="34" t="s">
        <v>99</v>
      </c>
      <c r="N45" s="13" t="s">
        <v>100</v>
      </c>
      <c r="O45" s="12">
        <v>0.0</v>
      </c>
      <c r="P45" s="12">
        <v>0.0</v>
      </c>
      <c r="Q45" s="12">
        <v>90.0</v>
      </c>
      <c r="R45" s="12">
        <v>140.0</v>
      </c>
      <c r="S45" s="12">
        <v>103.0</v>
      </c>
      <c r="T45" s="12">
        <v>77.0</v>
      </c>
      <c r="U45" s="12">
        <v>1.0</v>
      </c>
      <c r="V45" s="52">
        <v>411.0</v>
      </c>
      <c r="W45" s="17"/>
      <c r="X45" s="18">
        <f t="shared" si="11"/>
        <v>2137.2</v>
      </c>
      <c r="Y45" s="19">
        <v>46073.0</v>
      </c>
      <c r="Z45" s="50">
        <v>46163.0</v>
      </c>
      <c r="AA45" s="38">
        <v>46170.0</v>
      </c>
      <c r="AB45" s="27"/>
      <c r="AC45" s="22"/>
      <c r="AD45" s="19"/>
      <c r="AE45" s="19"/>
      <c r="AF45" s="19"/>
      <c r="AG45" s="23"/>
      <c r="AH45" s="23"/>
      <c r="AI45" s="24"/>
      <c r="AJ45" s="23"/>
      <c r="AK45" s="24"/>
      <c r="AL45" s="24"/>
      <c r="AM45" s="24"/>
      <c r="AN45" s="24"/>
      <c r="AO45" s="24"/>
      <c r="AP45" s="24"/>
      <c r="AQ45" s="24"/>
      <c r="AR45" s="24"/>
      <c r="AS45" s="24"/>
      <c r="AT45" s="24"/>
      <c r="AU45" s="24"/>
      <c r="AV45" s="24"/>
      <c r="AW45" s="11"/>
      <c r="AX45" s="11"/>
      <c r="AY45" s="11"/>
      <c r="AZ45" s="11"/>
      <c r="BA45" s="11"/>
      <c r="BB45" s="11"/>
      <c r="BC45" s="11"/>
      <c r="BD45" s="11"/>
      <c r="BE45" s="11"/>
      <c r="BF45" s="11"/>
      <c r="BG45" s="11"/>
      <c r="BH45" s="11"/>
      <c r="BI45" s="11"/>
    </row>
    <row r="46" ht="19.5" customHeight="1">
      <c r="A46" s="11"/>
      <c r="B46" s="11"/>
      <c r="C46" s="12"/>
      <c r="D46" s="34" t="s">
        <v>46</v>
      </c>
      <c r="E46" s="12">
        <v>1094.0</v>
      </c>
      <c r="F46" s="34" t="s">
        <v>116</v>
      </c>
      <c r="G46" s="34" t="s">
        <v>117</v>
      </c>
      <c r="H46" s="12" t="s">
        <v>118</v>
      </c>
      <c r="I46" s="12"/>
      <c r="J46" s="14">
        <v>5.2</v>
      </c>
      <c r="K46" s="34" t="s">
        <v>126</v>
      </c>
      <c r="L46" s="34" t="s">
        <v>58</v>
      </c>
      <c r="M46" s="34" t="s">
        <v>99</v>
      </c>
      <c r="N46" s="13" t="s">
        <v>100</v>
      </c>
      <c r="O46" s="12">
        <v>0.0</v>
      </c>
      <c r="P46" s="12">
        <v>0.0</v>
      </c>
      <c r="Q46" s="12">
        <v>11.0</v>
      </c>
      <c r="R46" s="12">
        <v>22.0</v>
      </c>
      <c r="S46" s="12">
        <v>19.0</v>
      </c>
      <c r="T46" s="12">
        <v>11.0</v>
      </c>
      <c r="U46" s="12">
        <v>3.0</v>
      </c>
      <c r="V46" s="52">
        <v>66.0</v>
      </c>
      <c r="W46" s="17"/>
      <c r="X46" s="18">
        <f t="shared" si="11"/>
        <v>343.2</v>
      </c>
      <c r="Y46" s="19">
        <v>46073.0</v>
      </c>
      <c r="Z46" s="50">
        <v>46162.0</v>
      </c>
      <c r="AA46" s="38">
        <v>46170.0</v>
      </c>
      <c r="AB46" s="27"/>
      <c r="AC46" s="22"/>
      <c r="AD46" s="19"/>
      <c r="AE46" s="19"/>
      <c r="AF46" s="19"/>
      <c r="AG46" s="23"/>
      <c r="AH46" s="23"/>
      <c r="AI46" s="24"/>
      <c r="AJ46" s="23"/>
      <c r="AK46" s="24"/>
      <c r="AL46" s="24"/>
      <c r="AM46" s="24"/>
      <c r="AN46" s="24"/>
      <c r="AO46" s="24"/>
      <c r="AP46" s="24"/>
      <c r="AQ46" s="24"/>
      <c r="AR46" s="24"/>
      <c r="AS46" s="24"/>
      <c r="AT46" s="24"/>
      <c r="AU46" s="24"/>
      <c r="AV46" s="24"/>
      <c r="AW46" s="11"/>
      <c r="AX46" s="11"/>
      <c r="AY46" s="11"/>
      <c r="AZ46" s="11"/>
      <c r="BA46" s="11"/>
      <c r="BB46" s="11"/>
      <c r="BC46" s="11"/>
      <c r="BD46" s="11"/>
      <c r="BE46" s="11"/>
      <c r="BF46" s="11"/>
      <c r="BG46" s="11"/>
      <c r="BH46" s="11"/>
      <c r="BI46" s="11"/>
    </row>
    <row r="47" ht="19.5" customHeight="1">
      <c r="A47" s="11"/>
      <c r="B47" s="11"/>
      <c r="C47" s="12"/>
      <c r="D47" s="34" t="s">
        <v>46</v>
      </c>
      <c r="E47" s="12">
        <v>1094.0</v>
      </c>
      <c r="F47" s="34" t="s">
        <v>116</v>
      </c>
      <c r="G47" s="34" t="s">
        <v>117</v>
      </c>
      <c r="H47" s="12" t="s">
        <v>118</v>
      </c>
      <c r="I47" s="12"/>
      <c r="J47" s="14">
        <v>5.2</v>
      </c>
      <c r="K47" s="34" t="s">
        <v>127</v>
      </c>
      <c r="L47" s="34" t="s">
        <v>63</v>
      </c>
      <c r="M47" s="34" t="s">
        <v>99</v>
      </c>
      <c r="N47" s="13" t="s">
        <v>100</v>
      </c>
      <c r="O47" s="12">
        <v>0.0</v>
      </c>
      <c r="P47" s="12">
        <v>0.0</v>
      </c>
      <c r="Q47" s="12">
        <v>2.0</v>
      </c>
      <c r="R47" s="12">
        <v>5.0</v>
      </c>
      <c r="S47" s="12">
        <v>4.0</v>
      </c>
      <c r="T47" s="12">
        <v>2.0</v>
      </c>
      <c r="U47" s="12">
        <v>1.0</v>
      </c>
      <c r="V47" s="52">
        <v>14.0</v>
      </c>
      <c r="W47" s="17"/>
      <c r="X47" s="18">
        <f t="shared" si="11"/>
        <v>72.8</v>
      </c>
      <c r="Y47" s="19">
        <v>46073.0</v>
      </c>
      <c r="Z47" s="50">
        <v>46162.0</v>
      </c>
      <c r="AA47" s="38">
        <v>46170.0</v>
      </c>
      <c r="AB47" s="27"/>
      <c r="AC47" s="22"/>
      <c r="AD47" s="19"/>
      <c r="AE47" s="19"/>
      <c r="AF47" s="19"/>
      <c r="AG47" s="23"/>
      <c r="AH47" s="23"/>
      <c r="AI47" s="24"/>
      <c r="AJ47" s="23"/>
      <c r="AK47" s="24"/>
      <c r="AL47" s="24"/>
      <c r="AM47" s="24"/>
      <c r="AN47" s="24"/>
      <c r="AO47" s="24"/>
      <c r="AP47" s="24"/>
      <c r="AQ47" s="24"/>
      <c r="AR47" s="24"/>
      <c r="AS47" s="24"/>
      <c r="AT47" s="24"/>
      <c r="AU47" s="24"/>
      <c r="AV47" s="24"/>
      <c r="AW47" s="11"/>
      <c r="AX47" s="11"/>
      <c r="AY47" s="11"/>
      <c r="AZ47" s="11"/>
      <c r="BA47" s="11"/>
      <c r="BB47" s="11"/>
      <c r="BC47" s="11"/>
      <c r="BD47" s="11"/>
      <c r="BE47" s="11"/>
      <c r="BF47" s="11"/>
      <c r="BG47" s="11"/>
      <c r="BH47" s="11"/>
      <c r="BI47" s="11"/>
    </row>
    <row r="48" ht="19.5" customHeight="1">
      <c r="A48" s="11"/>
      <c r="B48" s="11"/>
      <c r="C48" s="12"/>
      <c r="D48" s="34" t="s">
        <v>46</v>
      </c>
      <c r="E48" s="12">
        <v>1094.0</v>
      </c>
      <c r="F48" s="34" t="s">
        <v>116</v>
      </c>
      <c r="G48" s="34" t="s">
        <v>117</v>
      </c>
      <c r="H48" s="12" t="s">
        <v>118</v>
      </c>
      <c r="I48" s="12"/>
      <c r="J48" s="14">
        <v>5.2</v>
      </c>
      <c r="K48" s="34" t="s">
        <v>122</v>
      </c>
      <c r="L48" s="34" t="s">
        <v>115</v>
      </c>
      <c r="M48" s="34" t="s">
        <v>99</v>
      </c>
      <c r="N48" s="13" t="s">
        <v>100</v>
      </c>
      <c r="O48" s="12">
        <v>0.0</v>
      </c>
      <c r="P48" s="12">
        <v>10.0</v>
      </c>
      <c r="Q48" s="12">
        <v>25.0</v>
      </c>
      <c r="R48" s="12">
        <v>40.0</v>
      </c>
      <c r="S48" s="12">
        <v>40.0</v>
      </c>
      <c r="T48" s="12">
        <v>25.0</v>
      </c>
      <c r="U48" s="12">
        <v>10.0</v>
      </c>
      <c r="V48" s="52">
        <v>150.0</v>
      </c>
      <c r="W48" s="17"/>
      <c r="X48" s="18">
        <f t="shared" si="11"/>
        <v>780</v>
      </c>
      <c r="Y48" s="19">
        <v>46073.0</v>
      </c>
      <c r="Z48" s="50">
        <v>46163.0</v>
      </c>
      <c r="AA48" s="38">
        <v>46170.0</v>
      </c>
      <c r="AB48" s="27"/>
      <c r="AC48" s="22"/>
      <c r="AD48" s="19"/>
      <c r="AE48" s="19"/>
      <c r="AF48" s="19"/>
      <c r="AG48" s="23"/>
      <c r="AH48" s="23"/>
      <c r="AI48" s="24"/>
      <c r="AJ48" s="23"/>
      <c r="AK48" s="24"/>
      <c r="AL48" s="24"/>
      <c r="AM48" s="24"/>
      <c r="AN48" s="24"/>
      <c r="AO48" s="24"/>
      <c r="AP48" s="24"/>
      <c r="AQ48" s="24"/>
      <c r="AR48" s="24"/>
      <c r="AS48" s="24"/>
      <c r="AT48" s="24"/>
      <c r="AU48" s="24"/>
      <c r="AV48" s="24"/>
      <c r="AW48" s="11"/>
      <c r="AX48" s="11"/>
      <c r="AY48" s="11"/>
      <c r="AZ48" s="11"/>
      <c r="BA48" s="11"/>
      <c r="BB48" s="11"/>
      <c r="BC48" s="11"/>
      <c r="BD48" s="11"/>
      <c r="BE48" s="11"/>
      <c r="BF48" s="11"/>
      <c r="BG48" s="11"/>
      <c r="BH48" s="11"/>
      <c r="BI48" s="11"/>
    </row>
    <row r="49" ht="19.5" customHeight="1">
      <c r="A49" s="11"/>
      <c r="B49" s="11"/>
      <c r="C49" s="12"/>
      <c r="D49" s="34" t="s">
        <v>46</v>
      </c>
      <c r="E49" s="12">
        <v>1094.0</v>
      </c>
      <c r="F49" s="34" t="s">
        <v>116</v>
      </c>
      <c r="G49" s="34" t="s">
        <v>117</v>
      </c>
      <c r="H49" s="12" t="s">
        <v>118</v>
      </c>
      <c r="I49" s="12"/>
      <c r="J49" s="14">
        <v>5.2</v>
      </c>
      <c r="K49" s="34" t="s">
        <v>91</v>
      </c>
      <c r="L49" s="34" t="s">
        <v>92</v>
      </c>
      <c r="M49" s="34" t="s">
        <v>99</v>
      </c>
      <c r="N49" s="13" t="s">
        <v>100</v>
      </c>
      <c r="O49" s="12">
        <v>0.0</v>
      </c>
      <c r="P49" s="12">
        <v>0.0</v>
      </c>
      <c r="Q49" s="12">
        <v>14.0</v>
      </c>
      <c r="R49" s="12">
        <v>26.0</v>
      </c>
      <c r="S49" s="12">
        <v>26.0</v>
      </c>
      <c r="T49" s="12">
        <v>14.0</v>
      </c>
      <c r="U49" s="12">
        <v>0.0</v>
      </c>
      <c r="V49" s="52">
        <v>80.0</v>
      </c>
      <c r="W49" s="17"/>
      <c r="X49" s="18">
        <f t="shared" si="11"/>
        <v>416</v>
      </c>
      <c r="Y49" s="19">
        <v>46073.0</v>
      </c>
      <c r="Z49" s="50">
        <v>46163.0</v>
      </c>
      <c r="AA49" s="38">
        <v>46163.0</v>
      </c>
      <c r="AB49" s="27"/>
      <c r="AC49" s="22"/>
      <c r="AD49" s="19"/>
      <c r="AE49" s="19"/>
      <c r="AF49" s="19"/>
      <c r="AG49" s="23"/>
      <c r="AH49" s="23"/>
      <c r="AI49" s="24"/>
      <c r="AJ49" s="23"/>
      <c r="AK49" s="24"/>
      <c r="AL49" s="24"/>
      <c r="AM49" s="24"/>
      <c r="AN49" s="24"/>
      <c r="AO49" s="24"/>
      <c r="AP49" s="24"/>
      <c r="AQ49" s="24"/>
      <c r="AR49" s="24"/>
      <c r="AS49" s="24"/>
      <c r="AT49" s="24"/>
      <c r="AU49" s="24"/>
      <c r="AV49" s="24"/>
      <c r="AW49" s="11"/>
      <c r="AX49" s="11"/>
      <c r="AY49" s="11"/>
      <c r="AZ49" s="11"/>
      <c r="BA49" s="11"/>
      <c r="BB49" s="11"/>
      <c r="BC49" s="11"/>
      <c r="BD49" s="11"/>
      <c r="BE49" s="11"/>
      <c r="BF49" s="11"/>
      <c r="BG49" s="11"/>
      <c r="BH49" s="11"/>
      <c r="BI49" s="11"/>
    </row>
    <row r="50" ht="19.5" customHeight="1">
      <c r="A50" s="11"/>
      <c r="B50" s="11"/>
      <c r="C50" s="12"/>
      <c r="D50" s="34" t="s">
        <v>46</v>
      </c>
      <c r="E50" s="12">
        <v>1094.0</v>
      </c>
      <c r="F50" s="34" t="s">
        <v>116</v>
      </c>
      <c r="G50" s="34" t="s">
        <v>117</v>
      </c>
      <c r="H50" s="12" t="s">
        <v>118</v>
      </c>
      <c r="I50" s="12"/>
      <c r="J50" s="14">
        <v>5.2</v>
      </c>
      <c r="K50" s="34" t="s">
        <v>128</v>
      </c>
      <c r="L50" s="34" t="s">
        <v>105</v>
      </c>
      <c r="M50" s="34" t="s">
        <v>99</v>
      </c>
      <c r="N50" s="13" t="s">
        <v>100</v>
      </c>
      <c r="O50" s="12">
        <v>0.0</v>
      </c>
      <c r="P50" s="12">
        <v>0.0</v>
      </c>
      <c r="Q50" s="12">
        <v>12.0</v>
      </c>
      <c r="R50" s="12">
        <v>25.0</v>
      </c>
      <c r="S50" s="12">
        <v>17.0</v>
      </c>
      <c r="T50" s="12">
        <v>13.0</v>
      </c>
      <c r="U50" s="12">
        <v>0.0</v>
      </c>
      <c r="V50" s="52">
        <v>67.0</v>
      </c>
      <c r="W50" s="17"/>
      <c r="X50" s="18">
        <f t="shared" si="11"/>
        <v>348.4</v>
      </c>
      <c r="Y50" s="19">
        <v>46073.0</v>
      </c>
      <c r="Z50" s="50">
        <v>46160.0</v>
      </c>
      <c r="AA50" s="38">
        <v>46170.0</v>
      </c>
      <c r="AB50" s="27"/>
      <c r="AC50" s="22"/>
      <c r="AD50" s="19"/>
      <c r="AE50" s="19"/>
      <c r="AF50" s="19"/>
      <c r="AG50" s="23"/>
      <c r="AH50" s="23"/>
      <c r="AI50" s="24"/>
      <c r="AJ50" s="23"/>
      <c r="AK50" s="24"/>
      <c r="AL50" s="24"/>
      <c r="AM50" s="24"/>
      <c r="AN50" s="24"/>
      <c r="AO50" s="24"/>
      <c r="AP50" s="24"/>
      <c r="AQ50" s="24"/>
      <c r="AR50" s="24"/>
      <c r="AS50" s="24"/>
      <c r="AT50" s="24"/>
      <c r="AU50" s="24"/>
      <c r="AV50" s="24"/>
      <c r="AW50" s="11"/>
      <c r="AX50" s="11"/>
      <c r="AY50" s="11"/>
      <c r="AZ50" s="11"/>
      <c r="BA50" s="11"/>
      <c r="BB50" s="11"/>
      <c r="BC50" s="11"/>
      <c r="BD50" s="11"/>
      <c r="BE50" s="11"/>
      <c r="BF50" s="11"/>
      <c r="BG50" s="11"/>
      <c r="BH50" s="11"/>
      <c r="BI50" s="11"/>
    </row>
    <row r="51" ht="19.5" customHeight="1">
      <c r="A51" s="11"/>
      <c r="B51" s="11"/>
      <c r="C51" s="12"/>
      <c r="D51" s="34" t="s">
        <v>46</v>
      </c>
      <c r="E51" s="12">
        <v>1094.0</v>
      </c>
      <c r="F51" s="34" t="s">
        <v>116</v>
      </c>
      <c r="G51" s="34" t="s">
        <v>117</v>
      </c>
      <c r="H51" s="12" t="s">
        <v>118</v>
      </c>
      <c r="I51" s="12"/>
      <c r="J51" s="14">
        <v>5.2</v>
      </c>
      <c r="K51" s="34" t="s">
        <v>129</v>
      </c>
      <c r="L51" s="34" t="s">
        <v>105</v>
      </c>
      <c r="M51" s="34" t="s">
        <v>99</v>
      </c>
      <c r="N51" s="13" t="s">
        <v>100</v>
      </c>
      <c r="O51" s="12">
        <v>0.0</v>
      </c>
      <c r="P51" s="12">
        <v>0.0</v>
      </c>
      <c r="Q51" s="12">
        <v>23.0</v>
      </c>
      <c r="R51" s="12">
        <v>41.0</v>
      </c>
      <c r="S51" s="12">
        <v>38.0</v>
      </c>
      <c r="T51" s="12">
        <v>24.0</v>
      </c>
      <c r="U51" s="12">
        <v>6.0</v>
      </c>
      <c r="V51" s="52">
        <v>132.0</v>
      </c>
      <c r="W51" s="17"/>
      <c r="X51" s="18">
        <f t="shared" si="11"/>
        <v>686.4</v>
      </c>
      <c r="Y51" s="19">
        <v>46073.0</v>
      </c>
      <c r="Z51" s="50">
        <v>46160.0</v>
      </c>
      <c r="AA51" s="38">
        <v>46170.0</v>
      </c>
      <c r="AB51" s="27"/>
      <c r="AC51" s="22"/>
      <c r="AD51" s="19"/>
      <c r="AE51" s="23"/>
      <c r="AF51" s="19"/>
      <c r="AG51" s="23"/>
      <c r="AH51" s="23"/>
      <c r="AI51" s="24"/>
      <c r="AJ51" s="23"/>
      <c r="AK51" s="24"/>
      <c r="AL51" s="24"/>
      <c r="AM51" s="24"/>
      <c r="AN51" s="24"/>
      <c r="AO51" s="24"/>
      <c r="AP51" s="24"/>
      <c r="AQ51" s="24"/>
      <c r="AR51" s="24"/>
      <c r="AS51" s="24"/>
      <c r="AT51" s="24"/>
      <c r="AU51" s="24"/>
      <c r="AV51" s="24"/>
      <c r="AW51" s="11"/>
      <c r="AX51" s="11"/>
      <c r="AY51" s="11"/>
      <c r="AZ51" s="11"/>
      <c r="BA51" s="11"/>
      <c r="BB51" s="11"/>
      <c r="BC51" s="11"/>
      <c r="BD51" s="11"/>
      <c r="BE51" s="11"/>
      <c r="BF51" s="11"/>
      <c r="BG51" s="11"/>
      <c r="BH51" s="11"/>
      <c r="BI51" s="11"/>
    </row>
    <row r="52" ht="19.5" customHeight="1">
      <c r="A52" s="11"/>
      <c r="B52" s="11"/>
      <c r="C52" s="12"/>
      <c r="D52" s="34" t="s">
        <v>93</v>
      </c>
      <c r="E52" s="12">
        <v>1094.0</v>
      </c>
      <c r="F52" s="34" t="s">
        <v>116</v>
      </c>
      <c r="G52" s="34" t="s">
        <v>117</v>
      </c>
      <c r="H52" s="12" t="s">
        <v>118</v>
      </c>
      <c r="I52" s="12"/>
      <c r="J52" s="14">
        <v>5.2</v>
      </c>
      <c r="K52" s="34" t="s">
        <v>130</v>
      </c>
      <c r="L52" s="34" t="s">
        <v>131</v>
      </c>
      <c r="M52" s="34" t="s">
        <v>99</v>
      </c>
      <c r="N52" s="13" t="s">
        <v>100</v>
      </c>
      <c r="O52" s="12">
        <v>0.0</v>
      </c>
      <c r="P52" s="12">
        <v>0.0</v>
      </c>
      <c r="Q52" s="12">
        <v>9.0</v>
      </c>
      <c r="R52" s="12">
        <v>21.0</v>
      </c>
      <c r="S52" s="12">
        <v>17.0</v>
      </c>
      <c r="T52" s="12">
        <v>10.0</v>
      </c>
      <c r="U52" s="12">
        <v>0.0</v>
      </c>
      <c r="V52" s="52">
        <v>57.0</v>
      </c>
      <c r="W52" s="17"/>
      <c r="X52" s="18">
        <f t="shared" si="11"/>
        <v>296.4</v>
      </c>
      <c r="Y52" s="19">
        <v>46073.0</v>
      </c>
      <c r="Z52" s="50">
        <v>46161.0</v>
      </c>
      <c r="AA52" s="38">
        <v>46170.0</v>
      </c>
      <c r="AB52" s="27"/>
      <c r="AC52" s="22"/>
      <c r="AD52" s="19"/>
      <c r="AE52" s="23"/>
      <c r="AF52" s="19"/>
      <c r="AG52" s="23"/>
      <c r="AH52" s="23"/>
      <c r="AI52" s="24"/>
      <c r="AJ52" s="23"/>
      <c r="AK52" s="24"/>
      <c r="AL52" s="24"/>
      <c r="AM52" s="24"/>
      <c r="AN52" s="24"/>
      <c r="AO52" s="24"/>
      <c r="AP52" s="24"/>
      <c r="AQ52" s="24"/>
      <c r="AR52" s="24"/>
      <c r="AS52" s="24"/>
      <c r="AT52" s="24"/>
      <c r="AU52" s="24"/>
      <c r="AV52" s="24"/>
      <c r="AW52" s="11"/>
      <c r="AX52" s="11"/>
      <c r="AY52" s="11"/>
      <c r="AZ52" s="11"/>
      <c r="BA52" s="11"/>
      <c r="BB52" s="11"/>
      <c r="BC52" s="11"/>
      <c r="BD52" s="11"/>
      <c r="BE52" s="11"/>
      <c r="BF52" s="11"/>
      <c r="BG52" s="11"/>
      <c r="BH52" s="11"/>
      <c r="BI52" s="11"/>
    </row>
    <row r="53" ht="19.5" customHeight="1">
      <c r="A53" s="11"/>
      <c r="B53" s="11"/>
      <c r="C53" s="12"/>
      <c r="D53" s="34" t="s">
        <v>93</v>
      </c>
      <c r="E53" s="12">
        <v>1094.0</v>
      </c>
      <c r="F53" s="34" t="s">
        <v>116</v>
      </c>
      <c r="G53" s="34" t="s">
        <v>117</v>
      </c>
      <c r="H53" s="12" t="s">
        <v>118</v>
      </c>
      <c r="I53" s="12"/>
      <c r="J53" s="35">
        <v>475.8</v>
      </c>
      <c r="K53" s="34" t="s">
        <v>123</v>
      </c>
      <c r="L53" s="36" t="s">
        <v>95</v>
      </c>
      <c r="M53" s="34" t="s">
        <v>99</v>
      </c>
      <c r="N53" s="13" t="s">
        <v>100</v>
      </c>
      <c r="O53" s="12">
        <v>0.0</v>
      </c>
      <c r="P53" s="12">
        <v>0.0</v>
      </c>
      <c r="Q53" s="12">
        <v>27.0</v>
      </c>
      <c r="R53" s="12">
        <v>53.0</v>
      </c>
      <c r="S53" s="12">
        <v>53.0</v>
      </c>
      <c r="T53" s="12">
        <v>53.0</v>
      </c>
      <c r="U53" s="12">
        <v>27.0</v>
      </c>
      <c r="V53" s="52">
        <v>213.0</v>
      </c>
      <c r="W53" s="17"/>
      <c r="X53" s="37">
        <f t="shared" si="11"/>
        <v>101345.4</v>
      </c>
      <c r="Y53" s="19">
        <v>46076.0</v>
      </c>
      <c r="Z53" s="50">
        <v>46163.0</v>
      </c>
      <c r="AA53" s="38">
        <v>46163.0</v>
      </c>
      <c r="AB53" s="27"/>
      <c r="AC53" s="22"/>
      <c r="AD53" s="19"/>
      <c r="AE53" s="23"/>
      <c r="AF53" s="19"/>
      <c r="AG53" s="23"/>
      <c r="AH53" s="23"/>
      <c r="AI53" s="24"/>
      <c r="AJ53" s="23"/>
      <c r="AK53" s="24"/>
      <c r="AL53" s="24"/>
      <c r="AM53" s="24"/>
      <c r="AN53" s="24"/>
      <c r="AO53" s="24"/>
      <c r="AP53" s="24"/>
      <c r="AQ53" s="24"/>
      <c r="AR53" s="24"/>
      <c r="AS53" s="24"/>
      <c r="AT53" s="24"/>
      <c r="AU53" s="24"/>
      <c r="AV53" s="24"/>
      <c r="AW53" s="11"/>
      <c r="AX53" s="11"/>
      <c r="AY53" s="11"/>
      <c r="AZ53" s="11"/>
      <c r="BA53" s="11"/>
      <c r="BB53" s="11"/>
      <c r="BC53" s="11"/>
      <c r="BD53" s="11"/>
      <c r="BE53" s="11"/>
      <c r="BF53" s="11"/>
      <c r="BG53" s="11"/>
      <c r="BH53" s="11"/>
      <c r="BI53" s="11"/>
    </row>
    <row r="54" ht="19.5" customHeight="1">
      <c r="A54" s="11"/>
      <c r="B54" s="11"/>
      <c r="C54" s="12"/>
      <c r="D54" s="34" t="s">
        <v>46</v>
      </c>
      <c r="E54" s="12">
        <v>1094.0</v>
      </c>
      <c r="F54" s="34" t="s">
        <v>116</v>
      </c>
      <c r="G54" s="34" t="s">
        <v>117</v>
      </c>
      <c r="H54" s="12" t="s">
        <v>118</v>
      </c>
      <c r="I54" s="12"/>
      <c r="J54" s="14">
        <v>5.2</v>
      </c>
      <c r="K54" s="34" t="s">
        <v>87</v>
      </c>
      <c r="L54" s="34" t="s">
        <v>51</v>
      </c>
      <c r="M54" s="34" t="s">
        <v>79</v>
      </c>
      <c r="N54" s="13" t="s">
        <v>80</v>
      </c>
      <c r="O54" s="12">
        <v>0.0</v>
      </c>
      <c r="P54" s="12">
        <v>10.0</v>
      </c>
      <c r="Q54" s="12">
        <v>47.0</v>
      </c>
      <c r="R54" s="12">
        <v>85.0</v>
      </c>
      <c r="S54" s="12">
        <v>78.0</v>
      </c>
      <c r="T54" s="12">
        <v>51.0</v>
      </c>
      <c r="U54" s="12">
        <v>31.0</v>
      </c>
      <c r="V54" s="52">
        <v>302.0</v>
      </c>
      <c r="W54" s="17">
        <v>1533.0</v>
      </c>
      <c r="X54" s="18">
        <f t="shared" si="11"/>
        <v>1570.4</v>
      </c>
      <c r="Y54" s="19">
        <v>46073.0</v>
      </c>
      <c r="Z54" s="50">
        <v>46163.0</v>
      </c>
      <c r="AA54" s="38">
        <v>46170.0</v>
      </c>
      <c r="AB54" s="27"/>
      <c r="AC54" s="22" t="s">
        <v>103</v>
      </c>
      <c r="AD54" s="19" t="s">
        <v>124</v>
      </c>
      <c r="AE54" s="19">
        <v>46081.0</v>
      </c>
      <c r="AF54" s="19" t="s">
        <v>120</v>
      </c>
      <c r="AG54" s="23"/>
      <c r="AH54" s="23"/>
      <c r="AI54" s="24"/>
      <c r="AJ54" s="23"/>
      <c r="AK54" s="24"/>
      <c r="AL54" s="23">
        <v>46114.0</v>
      </c>
      <c r="AM54" s="23">
        <v>46118.0</v>
      </c>
      <c r="AN54" s="23">
        <v>46121.0</v>
      </c>
      <c r="AO54" s="23">
        <v>46124.0</v>
      </c>
      <c r="AP54" s="23">
        <v>46128.0</v>
      </c>
      <c r="AQ54" s="23">
        <v>46135.0</v>
      </c>
      <c r="AR54" s="24"/>
      <c r="AS54" s="24"/>
      <c r="AT54" s="23">
        <v>46140.0</v>
      </c>
      <c r="AU54" s="23">
        <v>46148.0</v>
      </c>
      <c r="AV54" s="23">
        <v>46153.0</v>
      </c>
      <c r="AW54" s="11"/>
      <c r="AX54" s="11"/>
      <c r="AY54" s="11"/>
      <c r="AZ54" s="11"/>
      <c r="BA54" s="11"/>
      <c r="BB54" s="11"/>
      <c r="BC54" s="11"/>
      <c r="BD54" s="11"/>
      <c r="BE54" s="11"/>
      <c r="BF54" s="11"/>
      <c r="BG54" s="11"/>
      <c r="BH54" s="11"/>
      <c r="BI54" s="11"/>
    </row>
    <row r="55" ht="19.5" customHeight="1">
      <c r="A55" s="11"/>
      <c r="B55" s="11"/>
      <c r="C55" s="12"/>
      <c r="D55" s="34" t="s">
        <v>46</v>
      </c>
      <c r="E55" s="12">
        <v>1094.0</v>
      </c>
      <c r="F55" s="34" t="s">
        <v>116</v>
      </c>
      <c r="G55" s="34" t="s">
        <v>117</v>
      </c>
      <c r="H55" s="12" t="s">
        <v>118</v>
      </c>
      <c r="I55" s="12"/>
      <c r="J55" s="14">
        <v>5.2</v>
      </c>
      <c r="K55" s="34" t="s">
        <v>125</v>
      </c>
      <c r="L55" s="34" t="s">
        <v>51</v>
      </c>
      <c r="M55" s="34" t="s">
        <v>79</v>
      </c>
      <c r="N55" s="13" t="s">
        <v>80</v>
      </c>
      <c r="O55" s="12">
        <v>0.0</v>
      </c>
      <c r="P55" s="12">
        <v>0.0</v>
      </c>
      <c r="Q55" s="12">
        <v>91.0</v>
      </c>
      <c r="R55" s="12">
        <v>142.0</v>
      </c>
      <c r="S55" s="12">
        <v>106.0</v>
      </c>
      <c r="T55" s="12">
        <v>78.0</v>
      </c>
      <c r="U55" s="12">
        <v>1.0</v>
      </c>
      <c r="V55" s="52">
        <v>418.0</v>
      </c>
      <c r="W55" s="17"/>
      <c r="X55" s="18">
        <f t="shared" si="11"/>
        <v>2173.6</v>
      </c>
      <c r="Y55" s="19">
        <v>46073.0</v>
      </c>
      <c r="Z55" s="50">
        <v>46163.0</v>
      </c>
      <c r="AA55" s="38">
        <v>46170.0</v>
      </c>
      <c r="AB55" s="25" t="s">
        <v>59</v>
      </c>
      <c r="AC55" s="22" t="s">
        <v>132</v>
      </c>
      <c r="AD55" s="19" t="s">
        <v>133</v>
      </c>
      <c r="AE55" s="23"/>
      <c r="AF55" s="19"/>
      <c r="AG55" s="23"/>
      <c r="AH55" s="23"/>
      <c r="AI55" s="24"/>
      <c r="AJ55" s="23"/>
      <c r="AK55" s="24"/>
      <c r="AL55" s="24"/>
      <c r="AM55" s="24"/>
      <c r="AN55" s="24"/>
      <c r="AO55" s="24"/>
      <c r="AP55" s="24"/>
      <c r="AQ55" s="24"/>
      <c r="AR55" s="24"/>
      <c r="AS55" s="24"/>
      <c r="AT55" s="24"/>
      <c r="AU55" s="24"/>
      <c r="AV55" s="24"/>
      <c r="AW55" s="11"/>
      <c r="AX55" s="11"/>
      <c r="AY55" s="11"/>
      <c r="AZ55" s="11"/>
      <c r="BA55" s="11"/>
      <c r="BB55" s="11"/>
      <c r="BC55" s="11"/>
      <c r="BD55" s="11"/>
      <c r="BE55" s="11"/>
      <c r="BF55" s="11"/>
      <c r="BG55" s="11"/>
      <c r="BH55" s="11"/>
      <c r="BI55" s="11"/>
    </row>
    <row r="56" ht="19.5" customHeight="1">
      <c r="A56" s="11"/>
      <c r="B56" s="11"/>
      <c r="C56" s="12"/>
      <c r="D56" s="34" t="s">
        <v>46</v>
      </c>
      <c r="E56" s="12">
        <v>1094.0</v>
      </c>
      <c r="F56" s="34" t="s">
        <v>116</v>
      </c>
      <c r="G56" s="34" t="s">
        <v>117</v>
      </c>
      <c r="H56" s="12" t="s">
        <v>118</v>
      </c>
      <c r="I56" s="12"/>
      <c r="J56" s="14">
        <v>5.2</v>
      </c>
      <c r="K56" s="34" t="s">
        <v>126</v>
      </c>
      <c r="L56" s="34" t="s">
        <v>58</v>
      </c>
      <c r="M56" s="34" t="s">
        <v>79</v>
      </c>
      <c r="N56" s="13" t="s">
        <v>80</v>
      </c>
      <c r="O56" s="12">
        <v>0.0</v>
      </c>
      <c r="P56" s="12">
        <v>0.0</v>
      </c>
      <c r="Q56" s="12">
        <v>37.0</v>
      </c>
      <c r="R56" s="12">
        <v>78.0</v>
      </c>
      <c r="S56" s="12">
        <v>67.0</v>
      </c>
      <c r="T56" s="12">
        <v>40.0</v>
      </c>
      <c r="U56" s="12">
        <v>11.0</v>
      </c>
      <c r="V56" s="52">
        <v>233.0</v>
      </c>
      <c r="W56" s="17"/>
      <c r="X56" s="18">
        <f t="shared" si="11"/>
        <v>1211.6</v>
      </c>
      <c r="Y56" s="19">
        <v>46073.0</v>
      </c>
      <c r="Z56" s="50">
        <v>46162.0</v>
      </c>
      <c r="AA56" s="38">
        <v>46170.0</v>
      </c>
      <c r="AB56" s="40"/>
      <c r="AC56" s="22"/>
      <c r="AD56" s="19"/>
      <c r="AE56" s="19"/>
      <c r="AF56" s="19"/>
      <c r="AG56" s="19"/>
      <c r="AH56" s="23"/>
      <c r="AI56" s="23"/>
      <c r="AJ56" s="23"/>
      <c r="AK56" s="24"/>
      <c r="AL56" s="24"/>
      <c r="AM56" s="24"/>
      <c r="AN56" s="24"/>
      <c r="AO56" s="24"/>
      <c r="AP56" s="24"/>
      <c r="AQ56" s="24"/>
      <c r="AR56" s="24"/>
      <c r="AS56" s="24"/>
      <c r="AT56" s="24"/>
      <c r="AU56" s="24"/>
      <c r="AV56" s="24"/>
      <c r="AW56" s="11"/>
      <c r="AX56" s="11"/>
      <c r="AY56" s="11"/>
      <c r="AZ56" s="11"/>
      <c r="BA56" s="11"/>
      <c r="BB56" s="11"/>
      <c r="BC56" s="11"/>
      <c r="BD56" s="11"/>
      <c r="BE56" s="11"/>
      <c r="BF56" s="11"/>
      <c r="BG56" s="11"/>
      <c r="BH56" s="11"/>
      <c r="BI56" s="11"/>
    </row>
    <row r="57" ht="19.5" customHeight="1">
      <c r="A57" s="11"/>
      <c r="B57" s="11"/>
      <c r="C57" s="12"/>
      <c r="D57" s="34" t="s">
        <v>46</v>
      </c>
      <c r="E57" s="12">
        <v>1094.0</v>
      </c>
      <c r="F57" s="34" t="s">
        <v>116</v>
      </c>
      <c r="G57" s="34" t="s">
        <v>117</v>
      </c>
      <c r="H57" s="12" t="s">
        <v>118</v>
      </c>
      <c r="I57" s="12"/>
      <c r="J57" s="14">
        <v>5.2</v>
      </c>
      <c r="K57" s="34" t="s">
        <v>127</v>
      </c>
      <c r="L57" s="34" t="s">
        <v>63</v>
      </c>
      <c r="M57" s="34" t="s">
        <v>79</v>
      </c>
      <c r="N57" s="13" t="s">
        <v>80</v>
      </c>
      <c r="O57" s="12">
        <v>0.0</v>
      </c>
      <c r="P57" s="12">
        <v>0.0</v>
      </c>
      <c r="Q57" s="12">
        <v>7.0</v>
      </c>
      <c r="R57" s="12">
        <v>16.0</v>
      </c>
      <c r="S57" s="12">
        <v>14.0</v>
      </c>
      <c r="T57" s="12">
        <v>8.0</v>
      </c>
      <c r="U57" s="12">
        <v>2.0</v>
      </c>
      <c r="V57" s="52">
        <v>47.0</v>
      </c>
      <c r="W57" s="17"/>
      <c r="X57" s="18">
        <f t="shared" si="11"/>
        <v>244.4</v>
      </c>
      <c r="Y57" s="19">
        <v>46073.0</v>
      </c>
      <c r="Z57" s="50">
        <v>46162.0</v>
      </c>
      <c r="AA57" s="38">
        <v>46170.0</v>
      </c>
      <c r="AB57" s="27"/>
      <c r="AC57" s="22"/>
      <c r="AD57" s="19"/>
      <c r="AE57" s="19"/>
      <c r="AF57" s="19"/>
      <c r="AG57" s="23"/>
      <c r="AH57" s="23"/>
      <c r="AI57" s="24"/>
      <c r="AJ57" s="23"/>
      <c r="AK57" s="24"/>
      <c r="AL57" s="24"/>
      <c r="AM57" s="24"/>
      <c r="AN57" s="24"/>
      <c r="AO57" s="24"/>
      <c r="AP57" s="24"/>
      <c r="AQ57" s="24"/>
      <c r="AR57" s="24"/>
      <c r="AS57" s="24"/>
      <c r="AT57" s="24"/>
      <c r="AU57" s="24"/>
      <c r="AV57" s="24"/>
      <c r="AW57" s="11"/>
      <c r="AX57" s="11"/>
      <c r="AY57" s="11"/>
      <c r="AZ57" s="11"/>
      <c r="BA57" s="11"/>
      <c r="BB57" s="11"/>
      <c r="BC57" s="11"/>
      <c r="BD57" s="11"/>
      <c r="BE57" s="11"/>
      <c r="BF57" s="11"/>
      <c r="BG57" s="11"/>
      <c r="BH57" s="11"/>
      <c r="BI57" s="11"/>
    </row>
    <row r="58" ht="19.5" customHeight="1">
      <c r="A58" s="11"/>
      <c r="B58" s="11"/>
      <c r="C58" s="12"/>
      <c r="D58" s="34" t="s">
        <v>46</v>
      </c>
      <c r="E58" s="12">
        <v>1094.0</v>
      </c>
      <c r="F58" s="34" t="s">
        <v>116</v>
      </c>
      <c r="G58" s="34" t="s">
        <v>117</v>
      </c>
      <c r="H58" s="12" t="s">
        <v>118</v>
      </c>
      <c r="I58" s="12"/>
      <c r="J58" s="14">
        <v>5.2</v>
      </c>
      <c r="K58" s="34" t="s">
        <v>122</v>
      </c>
      <c r="L58" s="34" t="s">
        <v>115</v>
      </c>
      <c r="M58" s="34" t="s">
        <v>79</v>
      </c>
      <c r="N58" s="13" t="s">
        <v>80</v>
      </c>
      <c r="O58" s="12">
        <v>0.0</v>
      </c>
      <c r="P58" s="12">
        <v>10.0</v>
      </c>
      <c r="Q58" s="12">
        <v>30.0</v>
      </c>
      <c r="R58" s="12">
        <v>60.0</v>
      </c>
      <c r="S58" s="12">
        <v>50.0</v>
      </c>
      <c r="T58" s="12">
        <v>40.0</v>
      </c>
      <c r="U58" s="12">
        <v>10.0</v>
      </c>
      <c r="V58" s="52">
        <v>200.0</v>
      </c>
      <c r="W58" s="17"/>
      <c r="X58" s="18">
        <f t="shared" si="11"/>
        <v>1040</v>
      </c>
      <c r="Y58" s="19">
        <v>46073.0</v>
      </c>
      <c r="Z58" s="50">
        <v>46163.0</v>
      </c>
      <c r="AA58" s="38">
        <v>46170.0</v>
      </c>
      <c r="AB58" s="41"/>
      <c r="AC58" s="19"/>
      <c r="AD58" s="19"/>
      <c r="AE58" s="19"/>
      <c r="AF58" s="19"/>
      <c r="AG58" s="19"/>
      <c r="AH58" s="23"/>
      <c r="AI58" s="23"/>
      <c r="AJ58" s="23"/>
      <c r="AK58" s="24"/>
      <c r="AL58" s="24"/>
      <c r="AM58" s="24"/>
      <c r="AN58" s="24"/>
      <c r="AO58" s="24"/>
      <c r="AP58" s="24"/>
      <c r="AQ58" s="24"/>
      <c r="AR58" s="24"/>
      <c r="AS58" s="24"/>
      <c r="AT58" s="24"/>
      <c r="AU58" s="24"/>
      <c r="AV58" s="24"/>
      <c r="AW58" s="11"/>
      <c r="AX58" s="11"/>
      <c r="AY58" s="11"/>
      <c r="AZ58" s="11"/>
      <c r="BA58" s="11"/>
      <c r="BB58" s="11"/>
      <c r="BC58" s="11"/>
      <c r="BD58" s="11"/>
      <c r="BE58" s="11"/>
      <c r="BF58" s="11"/>
      <c r="BG58" s="11"/>
      <c r="BH58" s="11"/>
      <c r="BI58" s="11"/>
    </row>
    <row r="59" ht="19.5" customHeight="1">
      <c r="A59" s="11"/>
      <c r="B59" s="11"/>
      <c r="C59" s="12"/>
      <c r="D59" s="34" t="s">
        <v>46</v>
      </c>
      <c r="E59" s="12">
        <v>1094.0</v>
      </c>
      <c r="F59" s="34" t="s">
        <v>116</v>
      </c>
      <c r="G59" s="34" t="s">
        <v>117</v>
      </c>
      <c r="H59" s="12" t="s">
        <v>118</v>
      </c>
      <c r="I59" s="12"/>
      <c r="J59" s="14">
        <v>5.2</v>
      </c>
      <c r="K59" s="34" t="s">
        <v>128</v>
      </c>
      <c r="L59" s="34" t="s">
        <v>105</v>
      </c>
      <c r="M59" s="34" t="s">
        <v>79</v>
      </c>
      <c r="N59" s="13" t="s">
        <v>80</v>
      </c>
      <c r="O59" s="12">
        <v>0.0</v>
      </c>
      <c r="P59" s="12">
        <v>0.0</v>
      </c>
      <c r="Q59" s="12">
        <v>16.0</v>
      </c>
      <c r="R59" s="12">
        <v>34.0</v>
      </c>
      <c r="S59" s="12">
        <v>25.0</v>
      </c>
      <c r="T59" s="12">
        <v>18.0</v>
      </c>
      <c r="U59" s="12">
        <v>0.0</v>
      </c>
      <c r="V59" s="52">
        <v>93.0</v>
      </c>
      <c r="W59" s="17"/>
      <c r="X59" s="18">
        <f t="shared" si="11"/>
        <v>483.6</v>
      </c>
      <c r="Y59" s="19">
        <v>46073.0</v>
      </c>
      <c r="Z59" s="50">
        <v>46160.0</v>
      </c>
      <c r="AA59" s="38">
        <v>46170.0</v>
      </c>
      <c r="AB59" s="33"/>
      <c r="AC59" s="19"/>
      <c r="AD59" s="19"/>
      <c r="AE59" s="19"/>
      <c r="AF59" s="19"/>
      <c r="AG59" s="23"/>
      <c r="AH59" s="23"/>
      <c r="AI59" s="24"/>
      <c r="AJ59" s="23"/>
      <c r="AK59" s="24"/>
      <c r="AL59" s="24"/>
      <c r="AM59" s="24"/>
      <c r="AN59" s="24"/>
      <c r="AO59" s="24"/>
      <c r="AP59" s="24"/>
      <c r="AQ59" s="24"/>
      <c r="AR59" s="24"/>
      <c r="AS59" s="24"/>
      <c r="AT59" s="24"/>
      <c r="AU59" s="24"/>
      <c r="AV59" s="24"/>
      <c r="AW59" s="11"/>
      <c r="AX59" s="11"/>
      <c r="AY59" s="11"/>
      <c r="AZ59" s="11"/>
      <c r="BA59" s="11"/>
      <c r="BB59" s="11"/>
      <c r="BC59" s="11"/>
      <c r="BD59" s="11"/>
      <c r="BE59" s="11"/>
      <c r="BF59" s="11"/>
      <c r="BG59" s="11"/>
      <c r="BH59" s="11"/>
      <c r="BI59" s="11"/>
    </row>
    <row r="60" ht="19.5" customHeight="1">
      <c r="A60" s="11"/>
      <c r="B60" s="11"/>
      <c r="C60" s="12"/>
      <c r="D60" s="34" t="s">
        <v>46</v>
      </c>
      <c r="E60" s="12">
        <v>1094.0</v>
      </c>
      <c r="F60" s="34" t="s">
        <v>116</v>
      </c>
      <c r="G60" s="34" t="s">
        <v>117</v>
      </c>
      <c r="H60" s="12" t="s">
        <v>118</v>
      </c>
      <c r="I60" s="12"/>
      <c r="J60" s="14">
        <v>5.2</v>
      </c>
      <c r="K60" s="34" t="s">
        <v>129</v>
      </c>
      <c r="L60" s="34" t="s">
        <v>105</v>
      </c>
      <c r="M60" s="34" t="s">
        <v>79</v>
      </c>
      <c r="N60" s="13" t="s">
        <v>80</v>
      </c>
      <c r="O60" s="12">
        <v>0.0</v>
      </c>
      <c r="P60" s="12">
        <v>0.0</v>
      </c>
      <c r="Q60" s="12">
        <v>7.0</v>
      </c>
      <c r="R60" s="12">
        <v>15.0</v>
      </c>
      <c r="S60" s="12">
        <v>17.0</v>
      </c>
      <c r="T60" s="12">
        <v>13.0</v>
      </c>
      <c r="U60" s="12">
        <v>8.0</v>
      </c>
      <c r="V60" s="52">
        <v>60.0</v>
      </c>
      <c r="W60" s="17"/>
      <c r="X60" s="18">
        <f t="shared" si="11"/>
        <v>312</v>
      </c>
      <c r="Y60" s="19">
        <v>46073.0</v>
      </c>
      <c r="Z60" s="50">
        <v>46160.0</v>
      </c>
      <c r="AA60" s="38">
        <v>46170.0</v>
      </c>
      <c r="AB60" s="33"/>
      <c r="AC60" s="19"/>
      <c r="AD60" s="19"/>
      <c r="AE60" s="19"/>
      <c r="AF60" s="19"/>
      <c r="AG60" s="23"/>
      <c r="AH60" s="23"/>
      <c r="AI60" s="24"/>
      <c r="AJ60" s="23"/>
      <c r="AK60" s="24"/>
      <c r="AL60" s="24"/>
      <c r="AM60" s="24"/>
      <c r="AN60" s="24"/>
      <c r="AO60" s="24"/>
      <c r="AP60" s="24"/>
      <c r="AQ60" s="24"/>
      <c r="AR60" s="24"/>
      <c r="AS60" s="24"/>
      <c r="AT60" s="24"/>
      <c r="AU60" s="24"/>
      <c r="AV60" s="24"/>
      <c r="AW60" s="11"/>
      <c r="AX60" s="11"/>
      <c r="AY60" s="11"/>
      <c r="AZ60" s="11"/>
      <c r="BA60" s="11"/>
      <c r="BB60" s="11"/>
      <c r="BC60" s="11"/>
      <c r="BD60" s="11"/>
      <c r="BE60" s="11"/>
      <c r="BF60" s="11"/>
      <c r="BG60" s="11"/>
      <c r="BH60" s="11"/>
      <c r="BI60" s="11"/>
    </row>
    <row r="61" ht="19.5" customHeight="1">
      <c r="A61" s="11"/>
      <c r="B61" s="11"/>
      <c r="C61" s="12"/>
      <c r="D61" s="34" t="s">
        <v>93</v>
      </c>
      <c r="E61" s="12">
        <v>1094.0</v>
      </c>
      <c r="F61" s="34" t="s">
        <v>116</v>
      </c>
      <c r="G61" s="34" t="s">
        <v>117</v>
      </c>
      <c r="H61" s="12" t="s">
        <v>118</v>
      </c>
      <c r="I61" s="12"/>
      <c r="J61" s="14">
        <v>5.2</v>
      </c>
      <c r="K61" s="34" t="s">
        <v>130</v>
      </c>
      <c r="L61" s="34" t="s">
        <v>131</v>
      </c>
      <c r="M61" s="34" t="s">
        <v>79</v>
      </c>
      <c r="N61" s="13" t="s">
        <v>80</v>
      </c>
      <c r="O61" s="12">
        <v>0.0</v>
      </c>
      <c r="P61" s="12">
        <v>0.0</v>
      </c>
      <c r="Q61" s="12">
        <v>13.0</v>
      </c>
      <c r="R61" s="12">
        <v>28.0</v>
      </c>
      <c r="S61" s="12">
        <v>23.0</v>
      </c>
      <c r="T61" s="12">
        <v>15.0</v>
      </c>
      <c r="U61" s="12">
        <v>0.0</v>
      </c>
      <c r="V61" s="52">
        <v>79.0</v>
      </c>
      <c r="W61" s="17"/>
      <c r="X61" s="18">
        <f t="shared" si="11"/>
        <v>410.8</v>
      </c>
      <c r="Y61" s="19">
        <v>46073.0</v>
      </c>
      <c r="Z61" s="50">
        <v>46163.0</v>
      </c>
      <c r="AA61" s="38">
        <v>46170.0</v>
      </c>
      <c r="AB61" s="53"/>
      <c r="AC61" s="19"/>
      <c r="AD61" s="19"/>
      <c r="AE61" s="19"/>
      <c r="AF61" s="19"/>
      <c r="AG61" s="19"/>
      <c r="AH61" s="23"/>
      <c r="AI61" s="23"/>
      <c r="AJ61" s="23"/>
      <c r="AK61" s="24"/>
      <c r="AL61" s="24"/>
      <c r="AM61" s="24"/>
      <c r="AN61" s="24"/>
      <c r="AO61" s="24"/>
      <c r="AP61" s="24"/>
      <c r="AQ61" s="24"/>
      <c r="AR61" s="24"/>
      <c r="AS61" s="24"/>
      <c r="AT61" s="24"/>
      <c r="AU61" s="24"/>
      <c r="AV61" s="24"/>
      <c r="AW61" s="11"/>
      <c r="AX61" s="11"/>
      <c r="AY61" s="11"/>
      <c r="AZ61" s="11"/>
      <c r="BA61" s="11"/>
      <c r="BB61" s="11"/>
      <c r="BC61" s="11"/>
      <c r="BD61" s="11"/>
      <c r="BE61" s="11"/>
      <c r="BF61" s="11"/>
      <c r="BG61" s="11"/>
      <c r="BH61" s="11"/>
      <c r="BI61" s="11"/>
    </row>
    <row r="62" ht="19.5" customHeight="1">
      <c r="A62" s="11"/>
      <c r="B62" s="11"/>
      <c r="C62" s="12"/>
      <c r="D62" s="34" t="s">
        <v>93</v>
      </c>
      <c r="E62" s="12">
        <v>1094.0</v>
      </c>
      <c r="F62" s="34" t="s">
        <v>116</v>
      </c>
      <c r="G62" s="34" t="s">
        <v>117</v>
      </c>
      <c r="H62" s="12" t="s">
        <v>118</v>
      </c>
      <c r="I62" s="12"/>
      <c r="J62" s="35">
        <v>475.8</v>
      </c>
      <c r="K62" s="34" t="s">
        <v>123</v>
      </c>
      <c r="L62" s="36" t="s">
        <v>95</v>
      </c>
      <c r="M62" s="34" t="s">
        <v>79</v>
      </c>
      <c r="N62" s="13" t="s">
        <v>80</v>
      </c>
      <c r="O62" s="12">
        <v>0.0</v>
      </c>
      <c r="P62" s="12">
        <v>0.0</v>
      </c>
      <c r="Q62" s="12">
        <v>13.0</v>
      </c>
      <c r="R62" s="12">
        <v>25.0</v>
      </c>
      <c r="S62" s="12">
        <v>25.0</v>
      </c>
      <c r="T62" s="12">
        <v>25.0</v>
      </c>
      <c r="U62" s="12">
        <v>13.0</v>
      </c>
      <c r="V62" s="52">
        <v>101.0</v>
      </c>
      <c r="W62" s="17"/>
      <c r="X62" s="37">
        <f t="shared" si="11"/>
        <v>48055.8</v>
      </c>
      <c r="Y62" s="19">
        <v>46076.0</v>
      </c>
      <c r="Z62" s="50">
        <v>46163.0</v>
      </c>
      <c r="AA62" s="38">
        <v>46163.0</v>
      </c>
      <c r="AB62" s="53"/>
      <c r="AC62" s="19"/>
      <c r="AD62" s="19"/>
      <c r="AE62" s="19"/>
      <c r="AF62" s="19"/>
      <c r="AG62" s="19"/>
      <c r="AH62" s="23"/>
      <c r="AI62" s="23"/>
      <c r="AJ62" s="23"/>
      <c r="AK62" s="24"/>
      <c r="AL62" s="24"/>
      <c r="AM62" s="24"/>
      <c r="AN62" s="24"/>
      <c r="AO62" s="24"/>
      <c r="AP62" s="24"/>
      <c r="AQ62" s="24"/>
      <c r="AR62" s="24"/>
      <c r="AS62" s="24"/>
      <c r="AT62" s="24"/>
      <c r="AU62" s="24"/>
      <c r="AV62" s="24"/>
      <c r="AW62" s="11"/>
      <c r="AX62" s="11"/>
      <c r="AY62" s="11"/>
      <c r="AZ62" s="11"/>
      <c r="BA62" s="11"/>
      <c r="BB62" s="11"/>
      <c r="BC62" s="11"/>
      <c r="BD62" s="11"/>
      <c r="BE62" s="11"/>
      <c r="BF62" s="11"/>
      <c r="BG62" s="11"/>
      <c r="BH62" s="11"/>
      <c r="BI62" s="11"/>
    </row>
    <row r="63" ht="14.25" customHeight="1">
      <c r="C63" s="28"/>
      <c r="D63" s="28"/>
      <c r="E63" s="28"/>
      <c r="F63" s="28"/>
      <c r="G63" s="28"/>
      <c r="H63" s="28"/>
      <c r="I63" s="28"/>
      <c r="J63" s="28"/>
      <c r="K63" s="28"/>
      <c r="L63" s="29"/>
      <c r="M63" s="28"/>
      <c r="N63" s="28"/>
      <c r="O63" s="28">
        <f t="shared" ref="O63:P63" si="12">SUM(O39:O62)</f>
        <v>0</v>
      </c>
      <c r="P63" s="28">
        <f t="shared" si="12"/>
        <v>70</v>
      </c>
      <c r="Q63" s="28">
        <f t="shared" ref="Q63:U63" si="13">SUM(Q39:Q61)</f>
        <v>685</v>
      </c>
      <c r="R63" s="28">
        <f t="shared" si="13"/>
        <v>1186</v>
      </c>
      <c r="S63" s="28">
        <f t="shared" si="13"/>
        <v>1042</v>
      </c>
      <c r="T63" s="28">
        <f t="shared" si="13"/>
        <v>738</v>
      </c>
      <c r="U63" s="28">
        <f t="shared" si="13"/>
        <v>193</v>
      </c>
      <c r="V63" s="30">
        <f>SUM(V39:V62)</f>
        <v>4015</v>
      </c>
      <c r="W63" s="30">
        <f>SUM(W39:W61)</f>
        <v>4015</v>
      </c>
      <c r="X63" s="31"/>
      <c r="Y63" s="28"/>
      <c r="Z63" s="28"/>
      <c r="AA63" s="28"/>
      <c r="AB63" s="28"/>
      <c r="AC63" s="29"/>
      <c r="AD63" s="29"/>
      <c r="AE63" s="28"/>
      <c r="AF63" s="28"/>
      <c r="AG63" s="28"/>
      <c r="AH63" s="28"/>
      <c r="AI63" s="28"/>
      <c r="AJ63" s="28"/>
      <c r="AK63" s="28"/>
      <c r="AL63" s="28"/>
      <c r="AM63" s="28"/>
      <c r="AN63" s="28"/>
      <c r="AO63" s="28"/>
      <c r="AP63" s="28"/>
      <c r="AQ63" s="32"/>
      <c r="AR63" s="32"/>
      <c r="AS63" s="32"/>
      <c r="AT63" s="32"/>
      <c r="AU63" s="32"/>
      <c r="AV63" s="32"/>
      <c r="AW63" s="32"/>
      <c r="AX63" s="32"/>
      <c r="AY63" s="32"/>
      <c r="AZ63" s="32"/>
      <c r="BA63" s="32"/>
      <c r="BB63" s="32"/>
      <c r="BC63" s="32"/>
      <c r="BD63" s="32"/>
      <c r="BE63" s="32"/>
      <c r="BF63" s="32"/>
      <c r="BG63" s="32"/>
      <c r="BH63" s="32"/>
      <c r="BI63" s="32"/>
    </row>
    <row r="64" ht="41.25" customHeight="1">
      <c r="A64" s="1" t="s">
        <v>0</v>
      </c>
      <c r="B64" s="2" t="s">
        <v>1</v>
      </c>
      <c r="C64" s="2" t="s">
        <v>1</v>
      </c>
      <c r="D64" s="2" t="s">
        <v>2</v>
      </c>
      <c r="E64" s="3" t="s">
        <v>3</v>
      </c>
      <c r="F64" s="2" t="s">
        <v>4</v>
      </c>
      <c r="G64" s="2" t="s">
        <v>5</v>
      </c>
      <c r="H64" s="4" t="s">
        <v>6</v>
      </c>
      <c r="I64" s="2" t="s">
        <v>7</v>
      </c>
      <c r="J64" s="5" t="s">
        <v>8</v>
      </c>
      <c r="K64" s="2" t="s">
        <v>9</v>
      </c>
      <c r="L64" s="1" t="s">
        <v>10</v>
      </c>
      <c r="M64" s="2" t="s">
        <v>11</v>
      </c>
      <c r="N64" s="2" t="s">
        <v>12</v>
      </c>
      <c r="O64" s="2" t="s">
        <v>13</v>
      </c>
      <c r="P64" s="2" t="s">
        <v>14</v>
      </c>
      <c r="Q64" s="6" t="s">
        <v>15</v>
      </c>
      <c r="R64" s="6" t="s">
        <v>16</v>
      </c>
      <c r="S64" s="6" t="s">
        <v>17</v>
      </c>
      <c r="T64" s="7" t="s">
        <v>18</v>
      </c>
      <c r="U64" s="7" t="s">
        <v>19</v>
      </c>
      <c r="V64" s="8" t="s">
        <v>20</v>
      </c>
      <c r="W64" s="2" t="s">
        <v>20</v>
      </c>
      <c r="X64" s="9" t="s">
        <v>21</v>
      </c>
      <c r="Y64" s="2" t="s">
        <v>22</v>
      </c>
      <c r="Z64" s="3" t="s">
        <v>23</v>
      </c>
      <c r="AA64" s="3" t="s">
        <v>24</v>
      </c>
      <c r="AB64" s="10" t="s">
        <v>25</v>
      </c>
      <c r="AC64" s="10" t="s">
        <v>26</v>
      </c>
      <c r="AD64" s="10" t="s">
        <v>27</v>
      </c>
      <c r="AE64" s="1" t="s">
        <v>28</v>
      </c>
      <c r="AF64" s="1" t="s">
        <v>29</v>
      </c>
      <c r="AG64" s="1" t="s">
        <v>30</v>
      </c>
      <c r="AH64" s="1" t="s">
        <v>31</v>
      </c>
      <c r="AI64" s="1" t="s">
        <v>32</v>
      </c>
      <c r="AJ64" s="1" t="s">
        <v>33</v>
      </c>
      <c r="AK64" s="1" t="s">
        <v>34</v>
      </c>
      <c r="AL64" s="1" t="s">
        <v>35</v>
      </c>
      <c r="AM64" s="1" t="s">
        <v>36</v>
      </c>
      <c r="AN64" s="1" t="s">
        <v>37</v>
      </c>
      <c r="AO64" s="1" t="s">
        <v>38</v>
      </c>
      <c r="AP64" s="1" t="s">
        <v>39</v>
      </c>
      <c r="AQ64" s="1" t="s">
        <v>40</v>
      </c>
      <c r="AR64" s="1" t="s">
        <v>41</v>
      </c>
      <c r="AS64" s="1" t="s">
        <v>42</v>
      </c>
      <c r="AT64" s="1" t="s">
        <v>43</v>
      </c>
      <c r="AU64" s="1" t="s">
        <v>44</v>
      </c>
      <c r="AV64" s="1" t="s">
        <v>45</v>
      </c>
    </row>
    <row r="65" ht="24.75" customHeight="1">
      <c r="A65" s="11"/>
      <c r="B65" s="11"/>
      <c r="C65" s="12"/>
      <c r="D65" s="54" t="s">
        <v>46</v>
      </c>
      <c r="E65" s="12">
        <v>1136.0</v>
      </c>
      <c r="F65" s="54" t="s">
        <v>134</v>
      </c>
      <c r="G65" s="13" t="s">
        <v>135</v>
      </c>
      <c r="H65" s="12" t="s">
        <v>136</v>
      </c>
      <c r="I65" s="12"/>
      <c r="J65" s="14">
        <v>3.85</v>
      </c>
      <c r="K65" s="54" t="s">
        <v>137</v>
      </c>
      <c r="L65" s="54" t="s">
        <v>51</v>
      </c>
      <c r="M65" s="54" t="s">
        <v>138</v>
      </c>
      <c r="N65" s="13" t="s">
        <v>139</v>
      </c>
      <c r="O65" s="12">
        <v>0.0</v>
      </c>
      <c r="P65" s="12">
        <v>43.0</v>
      </c>
      <c r="Q65" s="12">
        <v>69.0</v>
      </c>
      <c r="R65" s="12">
        <v>69.0</v>
      </c>
      <c r="S65" s="12">
        <v>59.0</v>
      </c>
      <c r="T65" s="12">
        <v>29.0</v>
      </c>
      <c r="U65" s="55"/>
      <c r="V65" s="56">
        <v>269.0</v>
      </c>
      <c r="W65" s="17">
        <v>475.0</v>
      </c>
      <c r="X65" s="18">
        <f t="shared" ref="X65:X72" si="14">J65*V65</f>
        <v>1035.65</v>
      </c>
      <c r="Y65" s="19">
        <v>46087.0</v>
      </c>
      <c r="Z65" s="19">
        <v>46177.0</v>
      </c>
      <c r="AA65" s="57">
        <v>46180.0</v>
      </c>
      <c r="AB65" s="25" t="s">
        <v>78</v>
      </c>
      <c r="AC65" s="22" t="s">
        <v>73</v>
      </c>
      <c r="AD65" s="19" t="s">
        <v>74</v>
      </c>
      <c r="AE65" s="19">
        <v>46093.0</v>
      </c>
      <c r="AF65" s="19">
        <v>46108.0</v>
      </c>
      <c r="AG65" s="19"/>
      <c r="AH65" s="23"/>
      <c r="AI65" s="23"/>
      <c r="AJ65" s="23"/>
      <c r="AK65" s="24"/>
      <c r="AL65" s="23">
        <v>46111.0</v>
      </c>
      <c r="AM65" s="23">
        <v>46115.0</v>
      </c>
      <c r="AN65" s="23">
        <v>46118.0</v>
      </c>
      <c r="AO65" s="23">
        <v>46121.0</v>
      </c>
      <c r="AP65" s="23">
        <v>46125.0</v>
      </c>
      <c r="AQ65" s="23">
        <v>46132.0</v>
      </c>
      <c r="AR65" s="24"/>
      <c r="AS65" s="24"/>
      <c r="AT65" s="23">
        <v>46137.0</v>
      </c>
      <c r="AU65" s="23">
        <v>46146.0</v>
      </c>
      <c r="AV65" s="23">
        <v>46150.0</v>
      </c>
      <c r="AW65" s="11"/>
      <c r="AX65" s="11"/>
      <c r="AY65" s="11"/>
      <c r="AZ65" s="11"/>
      <c r="BA65" s="11"/>
      <c r="BB65" s="11"/>
      <c r="BC65" s="11"/>
      <c r="BD65" s="11"/>
      <c r="BE65" s="11"/>
      <c r="BF65" s="11"/>
      <c r="BG65" s="11"/>
      <c r="BH65" s="11"/>
      <c r="BI65" s="11"/>
    </row>
    <row r="66" ht="24.75" customHeight="1">
      <c r="A66" s="11"/>
      <c r="B66" s="11"/>
      <c r="C66" s="12"/>
      <c r="D66" s="54" t="s">
        <v>46</v>
      </c>
      <c r="E66" s="12">
        <v>1136.0</v>
      </c>
      <c r="F66" s="54" t="s">
        <v>134</v>
      </c>
      <c r="G66" s="13" t="s">
        <v>135</v>
      </c>
      <c r="H66" s="12" t="s">
        <v>136</v>
      </c>
      <c r="I66" s="12"/>
      <c r="J66" s="14">
        <v>3.85</v>
      </c>
      <c r="K66" s="54" t="s">
        <v>140</v>
      </c>
      <c r="L66" s="54" t="s">
        <v>51</v>
      </c>
      <c r="M66" s="54" t="s">
        <v>138</v>
      </c>
      <c r="N66" s="13" t="s">
        <v>139</v>
      </c>
      <c r="O66" s="12">
        <v>0.0</v>
      </c>
      <c r="P66" s="12">
        <v>0.0</v>
      </c>
      <c r="Q66" s="12">
        <v>0.0</v>
      </c>
      <c r="R66" s="12">
        <v>0.0</v>
      </c>
      <c r="S66" s="12">
        <v>0.0</v>
      </c>
      <c r="T66" s="12">
        <v>9.0</v>
      </c>
      <c r="U66" s="55"/>
      <c r="V66" s="56">
        <v>9.0</v>
      </c>
      <c r="W66" s="17"/>
      <c r="X66" s="18">
        <f t="shared" si="14"/>
        <v>34.65</v>
      </c>
      <c r="Y66" s="19">
        <v>46087.0</v>
      </c>
      <c r="Z66" s="19">
        <v>46177.0</v>
      </c>
      <c r="AA66" s="57">
        <v>46180.0</v>
      </c>
      <c r="AB66" s="27"/>
      <c r="AC66" s="22"/>
      <c r="AD66" s="19"/>
      <c r="AE66" s="19"/>
      <c r="AF66" s="19"/>
      <c r="AG66" s="23"/>
      <c r="AH66" s="23"/>
      <c r="AI66" s="24"/>
      <c r="AJ66" s="23"/>
      <c r="AK66" s="24"/>
      <c r="AL66" s="24"/>
      <c r="AM66" s="24"/>
      <c r="AN66" s="24"/>
      <c r="AO66" s="24"/>
      <c r="AP66" s="24"/>
      <c r="AQ66" s="24"/>
      <c r="AR66" s="24"/>
      <c r="AS66" s="24"/>
      <c r="AT66" s="24"/>
      <c r="AU66" s="24"/>
      <c r="AV66" s="24"/>
      <c r="AW66" s="11"/>
      <c r="AX66" s="11"/>
      <c r="AY66" s="11"/>
      <c r="AZ66" s="11"/>
      <c r="BA66" s="11"/>
      <c r="BB66" s="11"/>
      <c r="BC66" s="11"/>
      <c r="BD66" s="11"/>
      <c r="BE66" s="11"/>
      <c r="BF66" s="11"/>
      <c r="BG66" s="11"/>
      <c r="BH66" s="11"/>
      <c r="BI66" s="11"/>
    </row>
    <row r="67" ht="24.75" customHeight="1">
      <c r="A67" s="11"/>
      <c r="B67" s="11"/>
      <c r="C67" s="12"/>
      <c r="D67" s="54" t="s">
        <v>46</v>
      </c>
      <c r="E67" s="12">
        <v>1136.0</v>
      </c>
      <c r="F67" s="54" t="s">
        <v>134</v>
      </c>
      <c r="G67" s="13" t="s">
        <v>135</v>
      </c>
      <c r="H67" s="12" t="s">
        <v>136</v>
      </c>
      <c r="I67" s="12"/>
      <c r="J67" s="14">
        <v>3.85</v>
      </c>
      <c r="K67" s="54" t="s">
        <v>141</v>
      </c>
      <c r="L67" s="34" t="s">
        <v>65</v>
      </c>
      <c r="M67" s="54" t="s">
        <v>138</v>
      </c>
      <c r="N67" s="13" t="s">
        <v>139</v>
      </c>
      <c r="O67" s="12">
        <v>0.0</v>
      </c>
      <c r="P67" s="12">
        <v>30.0</v>
      </c>
      <c r="Q67" s="12">
        <v>49.0</v>
      </c>
      <c r="R67" s="12">
        <v>58.0</v>
      </c>
      <c r="S67" s="12">
        <v>40.0</v>
      </c>
      <c r="T67" s="12">
        <v>20.0</v>
      </c>
      <c r="U67" s="55"/>
      <c r="V67" s="56">
        <v>197.0</v>
      </c>
      <c r="W67" s="17"/>
      <c r="X67" s="18">
        <f t="shared" si="14"/>
        <v>758.45</v>
      </c>
      <c r="Y67" s="19">
        <v>46087.0</v>
      </c>
      <c r="Z67" s="19">
        <v>46177.0</v>
      </c>
      <c r="AA67" s="57">
        <v>46180.0</v>
      </c>
      <c r="AB67" s="27"/>
      <c r="AC67" s="22"/>
      <c r="AD67" s="19"/>
      <c r="AE67" s="23"/>
      <c r="AF67" s="19"/>
      <c r="AG67" s="23"/>
      <c r="AH67" s="23"/>
      <c r="AI67" s="24"/>
      <c r="AJ67" s="23"/>
      <c r="AK67" s="24"/>
      <c r="AL67" s="24"/>
      <c r="AM67" s="24"/>
      <c r="AN67" s="24"/>
      <c r="AO67" s="24"/>
      <c r="AP67" s="24"/>
      <c r="AQ67" s="24"/>
      <c r="AR67" s="24"/>
      <c r="AS67" s="24"/>
      <c r="AT67" s="24"/>
      <c r="AU67" s="24"/>
      <c r="AV67" s="24"/>
      <c r="AW67" s="11"/>
      <c r="AX67" s="11"/>
      <c r="AY67" s="11"/>
      <c r="AZ67" s="11"/>
      <c r="BA67" s="11"/>
      <c r="BB67" s="11"/>
      <c r="BC67" s="11"/>
      <c r="BD67" s="11"/>
      <c r="BE67" s="11"/>
      <c r="BF67" s="11"/>
      <c r="BG67" s="11"/>
      <c r="BH67" s="11"/>
      <c r="BI67" s="11"/>
    </row>
    <row r="68" ht="24.75" customHeight="1">
      <c r="A68" s="11"/>
      <c r="B68" s="11"/>
      <c r="C68" s="12"/>
      <c r="D68" s="54" t="s">
        <v>46</v>
      </c>
      <c r="E68" s="12">
        <v>1136.0</v>
      </c>
      <c r="F68" s="54" t="s">
        <v>134</v>
      </c>
      <c r="G68" s="13" t="s">
        <v>135</v>
      </c>
      <c r="H68" s="12" t="s">
        <v>136</v>
      </c>
      <c r="I68" s="12"/>
      <c r="J68" s="14">
        <v>3.85</v>
      </c>
      <c r="K68" s="54" t="s">
        <v>137</v>
      </c>
      <c r="L68" s="54" t="s">
        <v>51</v>
      </c>
      <c r="M68" s="54" t="s">
        <v>142</v>
      </c>
      <c r="N68" s="13" t="s">
        <v>143</v>
      </c>
      <c r="O68" s="12">
        <v>4.0</v>
      </c>
      <c r="P68" s="12">
        <v>71.0</v>
      </c>
      <c r="Q68" s="12">
        <v>109.0</v>
      </c>
      <c r="R68" s="12">
        <v>107.0</v>
      </c>
      <c r="S68" s="12">
        <v>85.0</v>
      </c>
      <c r="T68" s="12">
        <v>38.0</v>
      </c>
      <c r="U68" s="55"/>
      <c r="V68" s="56">
        <v>414.0</v>
      </c>
      <c r="W68" s="17">
        <v>423.0</v>
      </c>
      <c r="X68" s="18">
        <f t="shared" si="14"/>
        <v>1593.9</v>
      </c>
      <c r="Y68" s="19">
        <v>46087.0</v>
      </c>
      <c r="Z68" s="19">
        <v>46177.0</v>
      </c>
      <c r="AA68" s="57">
        <v>46180.0</v>
      </c>
      <c r="AB68" s="25" t="s">
        <v>78</v>
      </c>
      <c r="AC68" s="22"/>
      <c r="AD68" s="19"/>
      <c r="AE68" s="19">
        <v>46093.0</v>
      </c>
      <c r="AF68" s="19">
        <v>46108.0</v>
      </c>
      <c r="AG68" s="23"/>
      <c r="AH68" s="23"/>
      <c r="AI68" s="24"/>
      <c r="AJ68" s="23"/>
      <c r="AK68" s="24"/>
      <c r="AL68" s="23">
        <v>46111.0</v>
      </c>
      <c r="AM68" s="23">
        <v>46115.0</v>
      </c>
      <c r="AN68" s="23">
        <v>46118.0</v>
      </c>
      <c r="AO68" s="23">
        <v>46121.0</v>
      </c>
      <c r="AP68" s="23">
        <v>46125.0</v>
      </c>
      <c r="AQ68" s="23">
        <v>46132.0</v>
      </c>
      <c r="AR68" s="24"/>
      <c r="AS68" s="24"/>
      <c r="AT68" s="23">
        <v>46137.0</v>
      </c>
      <c r="AU68" s="23">
        <v>46146.0</v>
      </c>
      <c r="AV68" s="23">
        <v>46150.0</v>
      </c>
      <c r="AW68" s="11"/>
      <c r="AX68" s="11"/>
      <c r="AY68" s="11"/>
      <c r="AZ68" s="11"/>
      <c r="BA68" s="11"/>
      <c r="BB68" s="11"/>
      <c r="BC68" s="11"/>
      <c r="BD68" s="11"/>
      <c r="BE68" s="11"/>
      <c r="BF68" s="11"/>
      <c r="BG68" s="11"/>
      <c r="BH68" s="11"/>
      <c r="BI68" s="11"/>
    </row>
    <row r="69" ht="24.75" customHeight="1">
      <c r="A69" s="11"/>
      <c r="B69" s="11"/>
      <c r="C69" s="12"/>
      <c r="D69" s="54" t="s">
        <v>46</v>
      </c>
      <c r="E69" s="12">
        <v>1136.0</v>
      </c>
      <c r="F69" s="54" t="s">
        <v>134</v>
      </c>
      <c r="G69" s="13" t="s">
        <v>135</v>
      </c>
      <c r="H69" s="12" t="s">
        <v>136</v>
      </c>
      <c r="I69" s="12"/>
      <c r="J69" s="14">
        <v>3.85</v>
      </c>
      <c r="K69" s="54" t="s">
        <v>140</v>
      </c>
      <c r="L69" s="54" t="s">
        <v>51</v>
      </c>
      <c r="M69" s="54" t="s">
        <v>142</v>
      </c>
      <c r="N69" s="13" t="s">
        <v>143</v>
      </c>
      <c r="O69" s="12">
        <v>0.0</v>
      </c>
      <c r="P69" s="12">
        <v>0.0</v>
      </c>
      <c r="Q69" s="12">
        <v>0.0</v>
      </c>
      <c r="R69" s="12">
        <v>0.0</v>
      </c>
      <c r="S69" s="12">
        <v>0.0</v>
      </c>
      <c r="T69" s="12">
        <v>9.0</v>
      </c>
      <c r="U69" s="55"/>
      <c r="V69" s="56">
        <v>9.0</v>
      </c>
      <c r="W69" s="17"/>
      <c r="X69" s="18">
        <f t="shared" si="14"/>
        <v>34.65</v>
      </c>
      <c r="Y69" s="19">
        <v>46087.0</v>
      </c>
      <c r="Z69" s="19">
        <v>46177.0</v>
      </c>
      <c r="AA69" s="57">
        <v>46180.0</v>
      </c>
      <c r="AB69" s="27"/>
      <c r="AC69" s="22"/>
      <c r="AD69" s="19"/>
      <c r="AE69" s="19"/>
      <c r="AF69" s="19"/>
      <c r="AG69" s="23"/>
      <c r="AH69" s="23"/>
      <c r="AI69" s="24"/>
      <c r="AJ69" s="23"/>
      <c r="AK69" s="24"/>
      <c r="AL69" s="24"/>
      <c r="AM69" s="24"/>
      <c r="AN69" s="24"/>
      <c r="AO69" s="24"/>
      <c r="AP69" s="24"/>
      <c r="AQ69" s="24"/>
      <c r="AR69" s="24"/>
      <c r="AS69" s="24"/>
      <c r="AT69" s="24"/>
      <c r="AU69" s="24"/>
      <c r="AV69" s="24"/>
      <c r="AW69" s="11"/>
      <c r="AX69" s="11"/>
      <c r="AY69" s="11"/>
      <c r="AZ69" s="11"/>
      <c r="BA69" s="11"/>
      <c r="BB69" s="11"/>
      <c r="BC69" s="11"/>
      <c r="BD69" s="11"/>
      <c r="BE69" s="11"/>
      <c r="BF69" s="11"/>
      <c r="BG69" s="11"/>
      <c r="BH69" s="11"/>
      <c r="BI69" s="11"/>
    </row>
    <row r="70" ht="24.75" customHeight="1">
      <c r="A70" s="11"/>
      <c r="B70" s="11"/>
      <c r="C70" s="12"/>
      <c r="D70" s="54" t="s">
        <v>46</v>
      </c>
      <c r="E70" s="12">
        <v>1136.0</v>
      </c>
      <c r="F70" s="54" t="s">
        <v>134</v>
      </c>
      <c r="G70" s="13" t="s">
        <v>135</v>
      </c>
      <c r="H70" s="12" t="s">
        <v>136</v>
      </c>
      <c r="I70" s="12"/>
      <c r="J70" s="14">
        <v>3.85</v>
      </c>
      <c r="K70" s="54" t="s">
        <v>137</v>
      </c>
      <c r="L70" s="54" t="s">
        <v>51</v>
      </c>
      <c r="M70" s="54" t="s">
        <v>79</v>
      </c>
      <c r="N70" s="13" t="s">
        <v>80</v>
      </c>
      <c r="O70" s="12">
        <v>2.0</v>
      </c>
      <c r="P70" s="12">
        <v>237.0</v>
      </c>
      <c r="Q70" s="12">
        <v>425.0</v>
      </c>
      <c r="R70" s="12">
        <v>461.0</v>
      </c>
      <c r="S70" s="12">
        <v>301.0</v>
      </c>
      <c r="T70" s="12">
        <v>142.0</v>
      </c>
      <c r="U70" s="55"/>
      <c r="V70" s="56">
        <v>1568.0</v>
      </c>
      <c r="W70" s="17">
        <v>1774.0</v>
      </c>
      <c r="X70" s="18">
        <f t="shared" si="14"/>
        <v>6036.8</v>
      </c>
      <c r="Y70" s="19">
        <v>46087.0</v>
      </c>
      <c r="Z70" s="19">
        <v>46177.0</v>
      </c>
      <c r="AA70" s="57">
        <v>46180.0</v>
      </c>
      <c r="AB70" s="25" t="s">
        <v>144</v>
      </c>
      <c r="AC70" s="22"/>
      <c r="AD70" s="19"/>
      <c r="AE70" s="19">
        <v>46093.0</v>
      </c>
      <c r="AF70" s="19">
        <v>46108.0</v>
      </c>
      <c r="AG70" s="23"/>
      <c r="AH70" s="23"/>
      <c r="AI70" s="24"/>
      <c r="AJ70" s="23"/>
      <c r="AK70" s="24"/>
      <c r="AL70" s="23">
        <v>46111.0</v>
      </c>
      <c r="AM70" s="23">
        <v>46115.0</v>
      </c>
      <c r="AN70" s="23">
        <v>46118.0</v>
      </c>
      <c r="AO70" s="23">
        <v>46121.0</v>
      </c>
      <c r="AP70" s="23">
        <v>46125.0</v>
      </c>
      <c r="AQ70" s="23">
        <v>46132.0</v>
      </c>
      <c r="AR70" s="24"/>
      <c r="AS70" s="24"/>
      <c r="AT70" s="23">
        <v>46137.0</v>
      </c>
      <c r="AU70" s="23">
        <v>46146.0</v>
      </c>
      <c r="AV70" s="23">
        <v>46150.0</v>
      </c>
      <c r="AW70" s="11"/>
      <c r="AX70" s="11"/>
      <c r="AY70" s="11"/>
      <c r="AZ70" s="11"/>
      <c r="BA70" s="11"/>
      <c r="BB70" s="11"/>
      <c r="BC70" s="11"/>
      <c r="BD70" s="11"/>
      <c r="BE70" s="11"/>
      <c r="BF70" s="11"/>
      <c r="BG70" s="11"/>
      <c r="BH70" s="11"/>
      <c r="BI70" s="11"/>
    </row>
    <row r="71" ht="24.75" customHeight="1">
      <c r="A71" s="11"/>
      <c r="B71" s="11"/>
      <c r="C71" s="12"/>
      <c r="D71" s="54" t="s">
        <v>46</v>
      </c>
      <c r="E71" s="12">
        <v>1136.0</v>
      </c>
      <c r="F71" s="54" t="s">
        <v>134</v>
      </c>
      <c r="G71" s="13" t="s">
        <v>135</v>
      </c>
      <c r="H71" s="12" t="s">
        <v>136</v>
      </c>
      <c r="I71" s="12"/>
      <c r="J71" s="14">
        <v>3.85</v>
      </c>
      <c r="K71" s="54" t="s">
        <v>140</v>
      </c>
      <c r="L71" s="54" t="s">
        <v>51</v>
      </c>
      <c r="M71" s="54" t="s">
        <v>79</v>
      </c>
      <c r="N71" s="13" t="s">
        <v>80</v>
      </c>
      <c r="O71" s="12">
        <v>0.0</v>
      </c>
      <c r="P71" s="12">
        <v>0.0</v>
      </c>
      <c r="Q71" s="12">
        <v>0.0</v>
      </c>
      <c r="R71" s="12">
        <v>0.0</v>
      </c>
      <c r="S71" s="12">
        <v>0.0</v>
      </c>
      <c r="T71" s="12">
        <v>9.0</v>
      </c>
      <c r="U71" s="55"/>
      <c r="V71" s="56">
        <v>9.0</v>
      </c>
      <c r="W71" s="17"/>
      <c r="X71" s="18">
        <f t="shared" si="14"/>
        <v>34.65</v>
      </c>
      <c r="Y71" s="19">
        <v>46087.0</v>
      </c>
      <c r="Z71" s="19">
        <v>46177.0</v>
      </c>
      <c r="AA71" s="57">
        <v>46180.0</v>
      </c>
      <c r="AB71" s="40"/>
      <c r="AC71" s="22"/>
      <c r="AD71" s="19"/>
      <c r="AE71" s="19"/>
      <c r="AF71" s="19"/>
      <c r="AG71" s="19"/>
      <c r="AH71" s="23"/>
      <c r="AI71" s="23"/>
      <c r="AJ71" s="23"/>
      <c r="AK71" s="24"/>
      <c r="AL71" s="24"/>
      <c r="AM71" s="24"/>
      <c r="AN71" s="24"/>
      <c r="AO71" s="24"/>
      <c r="AP71" s="24"/>
      <c r="AQ71" s="24"/>
      <c r="AR71" s="24"/>
      <c r="AS71" s="24"/>
      <c r="AT71" s="24"/>
      <c r="AU71" s="24"/>
      <c r="AV71" s="24"/>
      <c r="AW71" s="11"/>
      <c r="AX71" s="11"/>
      <c r="AY71" s="11"/>
      <c r="AZ71" s="11"/>
      <c r="BA71" s="11"/>
      <c r="BB71" s="11"/>
      <c r="BC71" s="11"/>
      <c r="BD71" s="11"/>
      <c r="BE71" s="11"/>
      <c r="BF71" s="11"/>
      <c r="BG71" s="11"/>
      <c r="BH71" s="11"/>
      <c r="BI71" s="11"/>
    </row>
    <row r="72" ht="24.75" customHeight="1">
      <c r="A72" s="11"/>
      <c r="B72" s="11"/>
      <c r="C72" s="12"/>
      <c r="D72" s="54" t="s">
        <v>46</v>
      </c>
      <c r="E72" s="12">
        <v>1136.0</v>
      </c>
      <c r="F72" s="54" t="s">
        <v>134</v>
      </c>
      <c r="G72" s="13" t="s">
        <v>135</v>
      </c>
      <c r="H72" s="12" t="s">
        <v>136</v>
      </c>
      <c r="I72" s="12"/>
      <c r="J72" s="14">
        <v>3.85</v>
      </c>
      <c r="K72" s="54" t="s">
        <v>141</v>
      </c>
      <c r="L72" s="54" t="s">
        <v>65</v>
      </c>
      <c r="M72" s="54" t="s">
        <v>79</v>
      </c>
      <c r="N72" s="13" t="s">
        <v>80</v>
      </c>
      <c r="O72" s="12">
        <v>0.0</v>
      </c>
      <c r="P72" s="12">
        <v>30.0</v>
      </c>
      <c r="Q72" s="12">
        <v>49.0</v>
      </c>
      <c r="R72" s="12">
        <v>58.0</v>
      </c>
      <c r="S72" s="12">
        <v>40.0</v>
      </c>
      <c r="T72" s="12">
        <v>20.0</v>
      </c>
      <c r="U72" s="55"/>
      <c r="V72" s="56">
        <v>197.0</v>
      </c>
      <c r="W72" s="17"/>
      <c r="X72" s="18">
        <f t="shared" si="14"/>
        <v>758.45</v>
      </c>
      <c r="Y72" s="19">
        <v>46087.0</v>
      </c>
      <c r="Z72" s="19">
        <v>46177.0</v>
      </c>
      <c r="AA72" s="57">
        <v>46180.0</v>
      </c>
      <c r="AB72" s="33"/>
      <c r="AC72" s="19"/>
      <c r="AD72" s="19"/>
      <c r="AE72" s="19"/>
      <c r="AF72" s="19"/>
      <c r="AG72" s="23"/>
      <c r="AH72" s="23"/>
      <c r="AI72" s="24"/>
      <c r="AJ72" s="23"/>
      <c r="AK72" s="24"/>
      <c r="AL72" s="24"/>
      <c r="AM72" s="24"/>
      <c r="AN72" s="24"/>
      <c r="AO72" s="24"/>
      <c r="AP72" s="24"/>
      <c r="AQ72" s="24"/>
      <c r="AR72" s="24"/>
      <c r="AS72" s="24"/>
      <c r="AT72" s="24"/>
      <c r="AU72" s="24"/>
      <c r="AV72" s="24"/>
      <c r="AW72" s="11"/>
      <c r="AX72" s="11"/>
      <c r="AY72" s="11"/>
      <c r="AZ72" s="11"/>
      <c r="BA72" s="11"/>
      <c r="BB72" s="11"/>
      <c r="BC72" s="11"/>
      <c r="BD72" s="11"/>
      <c r="BE72" s="11"/>
      <c r="BF72" s="11"/>
      <c r="BG72" s="11"/>
      <c r="BH72" s="11"/>
      <c r="BI72" s="11"/>
    </row>
    <row r="73" ht="14.25" customHeight="1">
      <c r="C73" s="28"/>
      <c r="D73" s="28"/>
      <c r="E73" s="28"/>
      <c r="F73" s="28"/>
      <c r="G73" s="28"/>
      <c r="H73" s="28"/>
      <c r="I73" s="28"/>
      <c r="J73" s="28"/>
      <c r="K73" s="28"/>
      <c r="L73" s="29"/>
      <c r="M73" s="28"/>
      <c r="N73" s="28"/>
      <c r="O73" s="28">
        <f t="shared" ref="O73:X73" si="15">SUM(O65:O72)</f>
        <v>6</v>
      </c>
      <c r="P73" s="28">
        <f t="shared" si="15"/>
        <v>411</v>
      </c>
      <c r="Q73" s="28">
        <f t="shared" si="15"/>
        <v>701</v>
      </c>
      <c r="R73" s="28">
        <f t="shared" si="15"/>
        <v>753</v>
      </c>
      <c r="S73" s="28">
        <f t="shared" si="15"/>
        <v>525</v>
      </c>
      <c r="T73" s="28">
        <f t="shared" si="15"/>
        <v>276</v>
      </c>
      <c r="U73" s="28">
        <f t="shared" si="15"/>
        <v>0</v>
      </c>
      <c r="V73" s="30">
        <f t="shared" si="15"/>
        <v>2672</v>
      </c>
      <c r="W73" s="30">
        <f t="shared" si="15"/>
        <v>2672</v>
      </c>
      <c r="X73" s="31">
        <f t="shared" si="15"/>
        <v>10287.2</v>
      </c>
      <c r="Y73" s="28"/>
      <c r="Z73" s="28"/>
      <c r="AA73" s="28"/>
      <c r="AB73" s="28"/>
      <c r="AC73" s="29"/>
      <c r="AD73" s="29"/>
      <c r="AE73" s="28"/>
      <c r="AF73" s="28"/>
      <c r="AG73" s="28"/>
      <c r="AH73" s="28"/>
      <c r="AI73" s="28"/>
      <c r="AJ73" s="28"/>
      <c r="AK73" s="28"/>
      <c r="AL73" s="28"/>
      <c r="AM73" s="28"/>
      <c r="AN73" s="28"/>
      <c r="AO73" s="28"/>
      <c r="AP73" s="28"/>
      <c r="AQ73" s="32"/>
      <c r="AR73" s="32"/>
      <c r="AS73" s="32"/>
      <c r="AT73" s="32"/>
      <c r="AU73" s="32"/>
      <c r="AV73" s="32"/>
      <c r="AW73" s="32"/>
      <c r="AX73" s="32"/>
      <c r="AY73" s="32"/>
      <c r="AZ73" s="32"/>
      <c r="BA73" s="32"/>
      <c r="BB73" s="32"/>
      <c r="BC73" s="32"/>
      <c r="BD73" s="32"/>
      <c r="BE73" s="32"/>
      <c r="BF73" s="32"/>
      <c r="BG73" s="32"/>
      <c r="BH73" s="32"/>
      <c r="BI73" s="32"/>
    </row>
    <row r="74" ht="41.25" customHeight="1">
      <c r="A74" s="1" t="s">
        <v>0</v>
      </c>
      <c r="B74" s="2" t="s">
        <v>1</v>
      </c>
      <c r="C74" s="2" t="s">
        <v>1</v>
      </c>
      <c r="D74" s="2" t="s">
        <v>2</v>
      </c>
      <c r="E74" s="3" t="s">
        <v>3</v>
      </c>
      <c r="F74" s="2" t="s">
        <v>4</v>
      </c>
      <c r="G74" s="2" t="s">
        <v>5</v>
      </c>
      <c r="H74" s="4" t="s">
        <v>6</v>
      </c>
      <c r="I74" s="2" t="s">
        <v>7</v>
      </c>
      <c r="J74" s="5" t="s">
        <v>8</v>
      </c>
      <c r="K74" s="2" t="s">
        <v>9</v>
      </c>
      <c r="L74" s="1" t="s">
        <v>10</v>
      </c>
      <c r="M74" s="2" t="s">
        <v>11</v>
      </c>
      <c r="N74" s="2" t="s">
        <v>12</v>
      </c>
      <c r="O74" s="2" t="s">
        <v>13</v>
      </c>
      <c r="P74" s="2" t="s">
        <v>14</v>
      </c>
      <c r="Q74" s="6" t="s">
        <v>15</v>
      </c>
      <c r="R74" s="6" t="s">
        <v>16</v>
      </c>
      <c r="S74" s="6" t="s">
        <v>17</v>
      </c>
      <c r="T74" s="7" t="s">
        <v>18</v>
      </c>
      <c r="U74" s="7" t="s">
        <v>19</v>
      </c>
      <c r="V74" s="8" t="s">
        <v>20</v>
      </c>
      <c r="W74" s="2" t="s">
        <v>20</v>
      </c>
      <c r="X74" s="9" t="s">
        <v>21</v>
      </c>
      <c r="Y74" s="2" t="s">
        <v>22</v>
      </c>
      <c r="Z74" s="3" t="s">
        <v>23</v>
      </c>
      <c r="AA74" s="3" t="s">
        <v>24</v>
      </c>
      <c r="AB74" s="10" t="s">
        <v>25</v>
      </c>
      <c r="AC74" s="10" t="s">
        <v>26</v>
      </c>
      <c r="AD74" s="10" t="s">
        <v>27</v>
      </c>
      <c r="AE74" s="1" t="s">
        <v>28</v>
      </c>
      <c r="AF74" s="1" t="s">
        <v>29</v>
      </c>
      <c r="AG74" s="1" t="s">
        <v>30</v>
      </c>
      <c r="AH74" s="1" t="s">
        <v>31</v>
      </c>
      <c r="AI74" s="1" t="s">
        <v>32</v>
      </c>
      <c r="AJ74" s="1" t="s">
        <v>33</v>
      </c>
      <c r="AK74" s="1" t="s">
        <v>34</v>
      </c>
      <c r="AL74" s="1" t="s">
        <v>35</v>
      </c>
      <c r="AM74" s="1" t="s">
        <v>36</v>
      </c>
      <c r="AN74" s="1" t="s">
        <v>37</v>
      </c>
      <c r="AO74" s="1" t="s">
        <v>38</v>
      </c>
      <c r="AP74" s="1" t="s">
        <v>39</v>
      </c>
      <c r="AQ74" s="1" t="s">
        <v>40</v>
      </c>
      <c r="AR74" s="1" t="s">
        <v>41</v>
      </c>
      <c r="AS74" s="1" t="s">
        <v>42</v>
      </c>
      <c r="AT74" s="1" t="s">
        <v>43</v>
      </c>
      <c r="AU74" s="1" t="s">
        <v>44</v>
      </c>
      <c r="AV74" s="1" t="s">
        <v>45</v>
      </c>
    </row>
    <row r="75" ht="24.75" customHeight="1">
      <c r="A75" s="11"/>
      <c r="B75" s="11"/>
      <c r="C75" s="12"/>
      <c r="D75" s="54" t="s">
        <v>46</v>
      </c>
      <c r="E75" s="12">
        <v>1195.0</v>
      </c>
      <c r="F75" s="54" t="s">
        <v>145</v>
      </c>
      <c r="G75" s="34" t="s">
        <v>146</v>
      </c>
      <c r="H75" s="12" t="s">
        <v>147</v>
      </c>
      <c r="I75" s="12"/>
      <c r="J75" s="58">
        <v>7.2</v>
      </c>
      <c r="K75" s="54" t="s">
        <v>137</v>
      </c>
      <c r="L75" s="54" t="s">
        <v>51</v>
      </c>
      <c r="M75" s="54" t="s">
        <v>148</v>
      </c>
      <c r="N75" s="13" t="s">
        <v>149</v>
      </c>
      <c r="O75" s="12">
        <v>2.0</v>
      </c>
      <c r="P75" s="12">
        <v>36.0</v>
      </c>
      <c r="Q75" s="12">
        <v>66.0</v>
      </c>
      <c r="R75" s="12">
        <v>68.0</v>
      </c>
      <c r="S75" s="12">
        <v>58.0</v>
      </c>
      <c r="T75" s="12">
        <v>35.0</v>
      </c>
      <c r="U75" s="55"/>
      <c r="V75" s="56">
        <v>265.0</v>
      </c>
      <c r="W75" s="17">
        <v>300.0</v>
      </c>
      <c r="X75" s="18">
        <f t="shared" ref="X75:X79" si="16">J75*V75</f>
        <v>1908</v>
      </c>
      <c r="Y75" s="19">
        <v>46087.0</v>
      </c>
      <c r="Z75" s="19">
        <v>46191.0</v>
      </c>
      <c r="AA75" s="59">
        <v>46194.0</v>
      </c>
      <c r="AB75" s="25" t="s">
        <v>72</v>
      </c>
      <c r="AC75" s="22" t="s">
        <v>73</v>
      </c>
      <c r="AD75" s="19" t="s">
        <v>74</v>
      </c>
      <c r="AE75" s="19">
        <v>46102.0</v>
      </c>
      <c r="AF75" s="19">
        <v>46122.0</v>
      </c>
      <c r="AG75" s="19"/>
      <c r="AH75" s="23"/>
      <c r="AI75" s="23"/>
      <c r="AJ75" s="23"/>
      <c r="AK75" s="24"/>
      <c r="AL75" s="23">
        <v>46136.0</v>
      </c>
      <c r="AM75" s="23">
        <f>AL75+4</f>
        <v>46140</v>
      </c>
      <c r="AN75" s="23">
        <v>46132.0</v>
      </c>
      <c r="AO75" s="23">
        <v>46135.0</v>
      </c>
      <c r="AP75" s="23">
        <v>46139.0</v>
      </c>
      <c r="AQ75" s="23">
        <f>AP75+7</f>
        <v>46146</v>
      </c>
      <c r="AR75" s="24"/>
      <c r="AS75" s="24"/>
      <c r="AT75" s="23">
        <v>46149.0</v>
      </c>
      <c r="AU75" s="23">
        <v>46156.0</v>
      </c>
      <c r="AV75" s="23">
        <v>46162.0</v>
      </c>
      <c r="AW75" s="11"/>
      <c r="AX75" s="11"/>
      <c r="AY75" s="11"/>
      <c r="AZ75" s="11"/>
      <c r="BA75" s="11"/>
      <c r="BB75" s="11"/>
      <c r="BC75" s="11"/>
      <c r="BD75" s="11"/>
      <c r="BE75" s="11"/>
      <c r="BF75" s="11"/>
      <c r="BG75" s="11"/>
      <c r="BH75" s="11"/>
      <c r="BI75" s="11"/>
    </row>
    <row r="76" ht="24.75" customHeight="1">
      <c r="A76" s="11"/>
      <c r="B76" s="11"/>
      <c r="C76" s="12"/>
      <c r="D76" s="54" t="s">
        <v>46</v>
      </c>
      <c r="E76" s="12">
        <v>1195.0</v>
      </c>
      <c r="F76" s="54" t="s">
        <v>145</v>
      </c>
      <c r="G76" s="34" t="s">
        <v>146</v>
      </c>
      <c r="H76" s="12" t="s">
        <v>147</v>
      </c>
      <c r="I76" s="12"/>
      <c r="J76" s="58">
        <v>7.2</v>
      </c>
      <c r="K76" s="54" t="s">
        <v>150</v>
      </c>
      <c r="L76" s="34" t="s">
        <v>92</v>
      </c>
      <c r="M76" s="54" t="s">
        <v>148</v>
      </c>
      <c r="N76" s="13" t="s">
        <v>149</v>
      </c>
      <c r="O76" s="12">
        <v>0.0</v>
      </c>
      <c r="P76" s="12">
        <v>0.0</v>
      </c>
      <c r="Q76" s="12">
        <v>9.0</v>
      </c>
      <c r="R76" s="12">
        <v>15.0</v>
      </c>
      <c r="S76" s="12">
        <v>6.0</v>
      </c>
      <c r="T76" s="12">
        <v>5.0</v>
      </c>
      <c r="U76" s="55"/>
      <c r="V76" s="56">
        <v>35.0</v>
      </c>
      <c r="W76" s="17"/>
      <c r="X76" s="18">
        <f t="shared" si="16"/>
        <v>252</v>
      </c>
      <c r="Y76" s="19">
        <v>46087.0</v>
      </c>
      <c r="Z76" s="19">
        <v>46191.0</v>
      </c>
      <c r="AA76" s="59">
        <v>46194.0</v>
      </c>
      <c r="AB76" s="27"/>
      <c r="AC76" s="22"/>
      <c r="AD76" s="19"/>
      <c r="AE76" s="19"/>
      <c r="AF76" s="19"/>
      <c r="AG76" s="23"/>
      <c r="AH76" s="23"/>
      <c r="AI76" s="24"/>
      <c r="AJ76" s="23"/>
      <c r="AK76" s="24"/>
      <c r="AL76" s="24"/>
      <c r="AM76" s="24"/>
      <c r="AN76" s="24"/>
      <c r="AO76" s="24"/>
      <c r="AP76" s="24"/>
      <c r="AQ76" s="24"/>
      <c r="AR76" s="24"/>
      <c r="AS76" s="24"/>
      <c r="AT76" s="24"/>
      <c r="AU76" s="24"/>
      <c r="AV76" s="24"/>
      <c r="AW76" s="11"/>
      <c r="AX76" s="11"/>
      <c r="AY76" s="11"/>
      <c r="AZ76" s="11"/>
      <c r="BA76" s="11"/>
      <c r="BB76" s="11"/>
      <c r="BC76" s="11"/>
      <c r="BD76" s="11"/>
      <c r="BE76" s="11"/>
      <c r="BF76" s="11"/>
      <c r="BG76" s="11"/>
      <c r="BH76" s="11"/>
      <c r="BI76" s="11"/>
    </row>
    <row r="77" ht="24.75" customHeight="1">
      <c r="A77" s="11"/>
      <c r="B77" s="11"/>
      <c r="C77" s="12"/>
      <c r="D77" s="54" t="s">
        <v>46</v>
      </c>
      <c r="E77" s="12">
        <v>1195.0</v>
      </c>
      <c r="F77" s="54" t="s">
        <v>145</v>
      </c>
      <c r="G77" s="34" t="s">
        <v>146</v>
      </c>
      <c r="H77" s="12" t="s">
        <v>147</v>
      </c>
      <c r="I77" s="12"/>
      <c r="J77" s="14">
        <v>6.0</v>
      </c>
      <c r="K77" s="54" t="s">
        <v>137</v>
      </c>
      <c r="L77" s="54" t="s">
        <v>51</v>
      </c>
      <c r="M77" s="54" t="s">
        <v>151</v>
      </c>
      <c r="N77" s="13" t="s">
        <v>152</v>
      </c>
      <c r="O77" s="12">
        <v>4.0</v>
      </c>
      <c r="P77" s="12">
        <v>67.0</v>
      </c>
      <c r="Q77" s="12">
        <v>141.0</v>
      </c>
      <c r="R77" s="12">
        <v>148.0</v>
      </c>
      <c r="S77" s="12">
        <v>92.0</v>
      </c>
      <c r="T77" s="12">
        <v>50.0</v>
      </c>
      <c r="U77" s="55"/>
      <c r="V77" s="56">
        <v>502.0</v>
      </c>
      <c r="W77" s="17">
        <v>537.0</v>
      </c>
      <c r="X77" s="18">
        <f t="shared" si="16"/>
        <v>3012</v>
      </c>
      <c r="Y77" s="19">
        <v>46087.0</v>
      </c>
      <c r="Z77" s="19">
        <v>46177.0</v>
      </c>
      <c r="AA77" s="57">
        <v>46180.0</v>
      </c>
      <c r="AB77" s="25" t="s">
        <v>153</v>
      </c>
      <c r="AC77" s="22"/>
      <c r="AD77" s="19"/>
      <c r="AE77" s="19">
        <v>46102.0</v>
      </c>
      <c r="AF77" s="19">
        <v>46122.0</v>
      </c>
      <c r="AG77" s="23"/>
      <c r="AH77" s="23"/>
      <c r="AI77" s="24"/>
      <c r="AJ77" s="23"/>
      <c r="AK77" s="24"/>
      <c r="AL77" s="23">
        <v>46136.0</v>
      </c>
      <c r="AM77" s="23">
        <f>AL77+4</f>
        <v>46140</v>
      </c>
      <c r="AN77" s="23">
        <v>46132.0</v>
      </c>
      <c r="AO77" s="23">
        <v>46135.0</v>
      </c>
      <c r="AP77" s="23">
        <v>46139.0</v>
      </c>
      <c r="AQ77" s="23">
        <f>AP77+7</f>
        <v>46146</v>
      </c>
      <c r="AR77" s="24"/>
      <c r="AS77" s="24"/>
      <c r="AT77" s="23">
        <v>46149.0</v>
      </c>
      <c r="AU77" s="23">
        <v>46156.0</v>
      </c>
      <c r="AV77" s="23">
        <v>46162.0</v>
      </c>
      <c r="AW77" s="11"/>
      <c r="AX77" s="11"/>
      <c r="AY77" s="11"/>
      <c r="AZ77" s="11"/>
      <c r="BA77" s="11"/>
      <c r="BB77" s="11"/>
      <c r="BC77" s="11"/>
      <c r="BD77" s="11"/>
      <c r="BE77" s="11"/>
      <c r="BF77" s="11"/>
      <c r="BG77" s="11"/>
      <c r="BH77" s="11"/>
      <c r="BI77" s="11"/>
    </row>
    <row r="78" ht="24.75" customHeight="1">
      <c r="A78" s="11"/>
      <c r="B78" s="11"/>
      <c r="C78" s="12"/>
      <c r="D78" s="54" t="s">
        <v>46</v>
      </c>
      <c r="E78" s="12">
        <v>1195.0</v>
      </c>
      <c r="F78" s="54" t="s">
        <v>145</v>
      </c>
      <c r="G78" s="34" t="s">
        <v>146</v>
      </c>
      <c r="H78" s="12" t="s">
        <v>147</v>
      </c>
      <c r="I78" s="12"/>
      <c r="J78" s="14">
        <v>6.0</v>
      </c>
      <c r="K78" s="54" t="s">
        <v>150</v>
      </c>
      <c r="L78" s="34" t="s">
        <v>92</v>
      </c>
      <c r="M78" s="54" t="s">
        <v>151</v>
      </c>
      <c r="N78" s="13" t="s">
        <v>152</v>
      </c>
      <c r="O78" s="12">
        <v>0.0</v>
      </c>
      <c r="P78" s="12">
        <v>0.0</v>
      </c>
      <c r="Q78" s="12">
        <v>9.0</v>
      </c>
      <c r="R78" s="12">
        <v>15.0</v>
      </c>
      <c r="S78" s="12">
        <v>6.0</v>
      </c>
      <c r="T78" s="12">
        <v>5.0</v>
      </c>
      <c r="U78" s="55"/>
      <c r="V78" s="56">
        <v>35.0</v>
      </c>
      <c r="W78" s="17"/>
      <c r="X78" s="18">
        <f t="shared" si="16"/>
        <v>210</v>
      </c>
      <c r="Y78" s="19">
        <v>46087.0</v>
      </c>
      <c r="Z78" s="19">
        <v>46174.0</v>
      </c>
      <c r="AA78" s="57">
        <v>46173.0</v>
      </c>
      <c r="AB78" s="27"/>
      <c r="AC78" s="22"/>
      <c r="AD78" s="19"/>
      <c r="AE78" s="23"/>
      <c r="AF78" s="19"/>
      <c r="AG78" s="23"/>
      <c r="AH78" s="23"/>
      <c r="AI78" s="24"/>
      <c r="AJ78" s="23"/>
      <c r="AK78" s="24"/>
      <c r="AL78" s="24"/>
      <c r="AM78" s="24"/>
      <c r="AN78" s="24"/>
      <c r="AO78" s="24"/>
      <c r="AP78" s="24"/>
      <c r="AQ78" s="24"/>
      <c r="AR78" s="24"/>
      <c r="AS78" s="24"/>
      <c r="AT78" s="24"/>
      <c r="AU78" s="24"/>
      <c r="AV78" s="24"/>
      <c r="AW78" s="11"/>
      <c r="AX78" s="11"/>
      <c r="AY78" s="11"/>
      <c r="AZ78" s="11"/>
      <c r="BA78" s="11"/>
      <c r="BB78" s="11"/>
      <c r="BC78" s="11"/>
      <c r="BD78" s="11"/>
      <c r="BE78" s="11"/>
      <c r="BF78" s="11"/>
      <c r="BG78" s="11"/>
      <c r="BH78" s="11"/>
      <c r="BI78" s="11"/>
    </row>
    <row r="79" ht="24.75" customHeight="1">
      <c r="A79" s="11"/>
      <c r="B79" s="11"/>
      <c r="C79" s="12"/>
      <c r="D79" s="54" t="s">
        <v>46</v>
      </c>
      <c r="E79" s="12">
        <v>1195.0</v>
      </c>
      <c r="F79" s="54" t="s">
        <v>145</v>
      </c>
      <c r="G79" s="34" t="s">
        <v>146</v>
      </c>
      <c r="H79" s="12" t="s">
        <v>147</v>
      </c>
      <c r="I79" s="12"/>
      <c r="J79" s="58">
        <v>7.2</v>
      </c>
      <c r="K79" s="54" t="s">
        <v>137</v>
      </c>
      <c r="L79" s="54" t="s">
        <v>51</v>
      </c>
      <c r="M79" s="54" t="s">
        <v>154</v>
      </c>
      <c r="N79" s="13" t="s">
        <v>155</v>
      </c>
      <c r="O79" s="12">
        <v>3.0</v>
      </c>
      <c r="P79" s="12">
        <v>40.0</v>
      </c>
      <c r="Q79" s="12">
        <v>76.0</v>
      </c>
      <c r="R79" s="12">
        <v>79.0</v>
      </c>
      <c r="S79" s="12">
        <v>54.0</v>
      </c>
      <c r="T79" s="12">
        <v>31.0</v>
      </c>
      <c r="U79" s="55"/>
      <c r="V79" s="56">
        <v>283.0</v>
      </c>
      <c r="W79" s="17">
        <v>283.0</v>
      </c>
      <c r="X79" s="18">
        <f t="shared" si="16"/>
        <v>2037.6</v>
      </c>
      <c r="Y79" s="19">
        <v>46087.0</v>
      </c>
      <c r="Z79" s="19">
        <v>46191.0</v>
      </c>
      <c r="AA79" s="59">
        <v>46194.0</v>
      </c>
      <c r="AB79" s="25" t="s">
        <v>72</v>
      </c>
      <c r="AC79" s="22"/>
      <c r="AD79" s="19"/>
      <c r="AE79" s="19">
        <v>46102.0</v>
      </c>
      <c r="AF79" s="19">
        <v>46122.0</v>
      </c>
      <c r="AG79" s="23"/>
      <c r="AH79" s="23"/>
      <c r="AI79" s="24"/>
      <c r="AJ79" s="23"/>
      <c r="AK79" s="24"/>
      <c r="AL79" s="23">
        <v>46136.0</v>
      </c>
      <c r="AM79" s="23">
        <f>AL79+4</f>
        <v>46140</v>
      </c>
      <c r="AN79" s="23">
        <v>46132.0</v>
      </c>
      <c r="AO79" s="23">
        <v>46135.0</v>
      </c>
      <c r="AP79" s="23">
        <v>46139.0</v>
      </c>
      <c r="AQ79" s="23">
        <f>AP79+7</f>
        <v>46146</v>
      </c>
      <c r="AR79" s="24"/>
      <c r="AS79" s="24"/>
      <c r="AT79" s="23">
        <v>46149.0</v>
      </c>
      <c r="AU79" s="23">
        <v>46156.0</v>
      </c>
      <c r="AV79" s="23">
        <v>46162.0</v>
      </c>
      <c r="AW79" s="11"/>
      <c r="AX79" s="11"/>
      <c r="AY79" s="11"/>
      <c r="AZ79" s="11"/>
      <c r="BA79" s="11"/>
      <c r="BB79" s="11"/>
      <c r="BC79" s="11"/>
      <c r="BD79" s="11"/>
      <c r="BE79" s="11"/>
      <c r="BF79" s="11"/>
      <c r="BG79" s="11"/>
      <c r="BH79" s="11"/>
      <c r="BI79" s="11"/>
    </row>
    <row r="80" ht="14.25" customHeight="1">
      <c r="C80" s="28"/>
      <c r="D80" s="28"/>
      <c r="E80" s="28"/>
      <c r="F80" s="28"/>
      <c r="G80" s="28"/>
      <c r="H80" s="28"/>
      <c r="I80" s="28"/>
      <c r="J80" s="28"/>
      <c r="K80" s="28"/>
      <c r="L80" s="29"/>
      <c r="M80" s="28"/>
      <c r="N80" s="28"/>
      <c r="O80" s="28">
        <f t="shared" ref="O80:T80" si="17">SUM(O76:O77)</f>
        <v>4</v>
      </c>
      <c r="P80" s="28">
        <f t="shared" si="17"/>
        <v>67</v>
      </c>
      <c r="Q80" s="28">
        <f t="shared" si="17"/>
        <v>150</v>
      </c>
      <c r="R80" s="28">
        <f t="shared" si="17"/>
        <v>163</v>
      </c>
      <c r="S80" s="28">
        <f t="shared" si="17"/>
        <v>98</v>
      </c>
      <c r="T80" s="28">
        <f t="shared" si="17"/>
        <v>55</v>
      </c>
      <c r="U80" s="28">
        <f t="shared" ref="U80:X80" si="18">SUM(U75:U79)</f>
        <v>0</v>
      </c>
      <c r="V80" s="30">
        <f t="shared" si="18"/>
        <v>1120</v>
      </c>
      <c r="W80" s="30">
        <f t="shared" si="18"/>
        <v>1120</v>
      </c>
      <c r="X80" s="31">
        <f t="shared" si="18"/>
        <v>7419.6</v>
      </c>
      <c r="Y80" s="28"/>
      <c r="Z80" s="28"/>
      <c r="AA80" s="28"/>
      <c r="AB80" s="60"/>
      <c r="AC80" s="29"/>
      <c r="AD80" s="29"/>
      <c r="AE80" s="28"/>
      <c r="AF80" s="28"/>
      <c r="AG80" s="28"/>
      <c r="AH80" s="28"/>
      <c r="AI80" s="28"/>
      <c r="AJ80" s="28"/>
      <c r="AK80" s="28"/>
      <c r="AL80" s="28"/>
      <c r="AM80" s="28"/>
      <c r="AN80" s="28"/>
      <c r="AO80" s="28"/>
      <c r="AP80" s="28"/>
      <c r="AQ80" s="32"/>
      <c r="AR80" s="32"/>
      <c r="AS80" s="32"/>
      <c r="AT80" s="32"/>
      <c r="AU80" s="32"/>
      <c r="AV80" s="32"/>
      <c r="AW80" s="32"/>
      <c r="AX80" s="32"/>
      <c r="AY80" s="32"/>
      <c r="AZ80" s="32"/>
      <c r="BA80" s="32"/>
      <c r="BB80" s="32"/>
      <c r="BC80" s="32"/>
      <c r="BD80" s="32"/>
      <c r="BE80" s="32"/>
      <c r="BF80" s="32"/>
      <c r="BG80" s="32"/>
      <c r="BH80" s="32"/>
      <c r="BI80" s="32"/>
    </row>
    <row r="81" ht="41.25" customHeight="1">
      <c r="A81" s="1" t="s">
        <v>0</v>
      </c>
      <c r="B81" s="2" t="s">
        <v>1</v>
      </c>
      <c r="C81" s="2" t="s">
        <v>1</v>
      </c>
      <c r="D81" s="2" t="s">
        <v>2</v>
      </c>
      <c r="E81" s="3" t="s">
        <v>3</v>
      </c>
      <c r="F81" s="2" t="s">
        <v>4</v>
      </c>
      <c r="G81" s="2" t="s">
        <v>5</v>
      </c>
      <c r="H81" s="4" t="s">
        <v>6</v>
      </c>
      <c r="I81" s="2" t="s">
        <v>7</v>
      </c>
      <c r="J81" s="5" t="s">
        <v>8</v>
      </c>
      <c r="K81" s="2" t="s">
        <v>9</v>
      </c>
      <c r="L81" s="1" t="s">
        <v>10</v>
      </c>
      <c r="M81" s="2" t="s">
        <v>11</v>
      </c>
      <c r="N81" s="2" t="s">
        <v>12</v>
      </c>
      <c r="O81" s="2" t="s">
        <v>13</v>
      </c>
      <c r="P81" s="2" t="s">
        <v>14</v>
      </c>
      <c r="Q81" s="6" t="s">
        <v>15</v>
      </c>
      <c r="R81" s="6" t="s">
        <v>16</v>
      </c>
      <c r="S81" s="6" t="s">
        <v>17</v>
      </c>
      <c r="T81" s="7" t="s">
        <v>18</v>
      </c>
      <c r="U81" s="7" t="s">
        <v>19</v>
      </c>
      <c r="V81" s="8" t="s">
        <v>20</v>
      </c>
      <c r="W81" s="2" t="s">
        <v>20</v>
      </c>
      <c r="X81" s="9" t="s">
        <v>21</v>
      </c>
      <c r="Y81" s="2" t="s">
        <v>22</v>
      </c>
      <c r="Z81" s="3" t="s">
        <v>23</v>
      </c>
      <c r="AA81" s="3" t="s">
        <v>24</v>
      </c>
      <c r="AB81" s="10" t="s">
        <v>25</v>
      </c>
      <c r="AC81" s="10" t="s">
        <v>26</v>
      </c>
      <c r="AD81" s="10" t="s">
        <v>27</v>
      </c>
      <c r="AE81" s="1" t="s">
        <v>28</v>
      </c>
      <c r="AF81" s="1" t="s">
        <v>29</v>
      </c>
      <c r="AG81" s="1" t="s">
        <v>30</v>
      </c>
      <c r="AH81" s="1" t="s">
        <v>31</v>
      </c>
      <c r="AI81" s="1" t="s">
        <v>32</v>
      </c>
      <c r="AJ81" s="1" t="s">
        <v>33</v>
      </c>
      <c r="AK81" s="1" t="s">
        <v>34</v>
      </c>
      <c r="AL81" s="1" t="s">
        <v>35</v>
      </c>
      <c r="AM81" s="1" t="s">
        <v>36</v>
      </c>
      <c r="AN81" s="1" t="s">
        <v>37</v>
      </c>
      <c r="AO81" s="1" t="s">
        <v>38</v>
      </c>
      <c r="AP81" s="1" t="s">
        <v>39</v>
      </c>
      <c r="AQ81" s="1" t="s">
        <v>40</v>
      </c>
      <c r="AR81" s="1" t="s">
        <v>41</v>
      </c>
      <c r="AS81" s="1" t="s">
        <v>42</v>
      </c>
      <c r="AT81" s="1" t="s">
        <v>43</v>
      </c>
      <c r="AU81" s="1" t="s">
        <v>44</v>
      </c>
      <c r="AV81" s="1" t="s">
        <v>45</v>
      </c>
    </row>
    <row r="82" ht="24.75" customHeight="1">
      <c r="A82" s="11"/>
      <c r="B82" s="11"/>
      <c r="C82" s="12"/>
      <c r="D82" s="34" t="s">
        <v>46</v>
      </c>
      <c r="E82" s="12">
        <v>1144.0</v>
      </c>
      <c r="F82" s="34" t="s">
        <v>156</v>
      </c>
      <c r="G82" s="34" t="s">
        <v>157</v>
      </c>
      <c r="H82" s="12" t="s">
        <v>158</v>
      </c>
      <c r="I82" s="12"/>
      <c r="J82" s="61">
        <v>4.8</v>
      </c>
      <c r="K82" s="62" t="s">
        <v>137</v>
      </c>
      <c r="L82" s="34" t="s">
        <v>51</v>
      </c>
      <c r="M82" s="34" t="s">
        <v>159</v>
      </c>
      <c r="N82" s="13" t="s">
        <v>160</v>
      </c>
      <c r="O82" s="12">
        <v>3.0</v>
      </c>
      <c r="P82" s="12">
        <v>67.0</v>
      </c>
      <c r="Q82" s="12">
        <v>140.0</v>
      </c>
      <c r="R82" s="12">
        <v>146.0</v>
      </c>
      <c r="S82" s="12">
        <v>106.0</v>
      </c>
      <c r="T82" s="12">
        <v>38.0</v>
      </c>
      <c r="U82" s="63"/>
      <c r="V82" s="52">
        <v>500.0</v>
      </c>
      <c r="W82" s="17">
        <v>2375.0</v>
      </c>
      <c r="X82" s="18">
        <f t="shared" ref="X82:X97" si="20">J82*V82</f>
        <v>2400</v>
      </c>
      <c r="Y82" s="19">
        <v>46087.0</v>
      </c>
      <c r="Z82" s="19">
        <v>46177.0</v>
      </c>
      <c r="AA82" s="38">
        <v>46180.0</v>
      </c>
      <c r="AB82" s="25" t="s">
        <v>59</v>
      </c>
      <c r="AC82" s="22" t="s">
        <v>73</v>
      </c>
      <c r="AD82" s="19" t="s">
        <v>74</v>
      </c>
      <c r="AE82" s="19">
        <v>46093.0</v>
      </c>
      <c r="AF82" s="19">
        <v>46109.0</v>
      </c>
      <c r="AG82" s="19"/>
      <c r="AH82" s="23"/>
      <c r="AI82" s="23"/>
      <c r="AJ82" s="23"/>
      <c r="AK82" s="24"/>
      <c r="AL82" s="23">
        <v>46112.0</v>
      </c>
      <c r="AM82" s="23">
        <f>AL82+4</f>
        <v>46116</v>
      </c>
      <c r="AN82" s="23">
        <f t="shared" ref="AN82:AO82" si="19">AM82+3</f>
        <v>46119</v>
      </c>
      <c r="AO82" s="23">
        <f t="shared" si="19"/>
        <v>46122</v>
      </c>
      <c r="AP82" s="23">
        <f>AO82+4</f>
        <v>46126</v>
      </c>
      <c r="AQ82" s="23">
        <f>AP82+7</f>
        <v>46133</v>
      </c>
      <c r="AR82" s="24"/>
      <c r="AS82" s="24"/>
      <c r="AT82" s="23">
        <v>46139.0</v>
      </c>
      <c r="AU82" s="23">
        <v>46153.0</v>
      </c>
      <c r="AV82" s="23">
        <v>46157.0</v>
      </c>
      <c r="AW82" s="11"/>
      <c r="AX82" s="11"/>
      <c r="AY82" s="11"/>
      <c r="AZ82" s="11"/>
      <c r="BA82" s="11"/>
      <c r="BB82" s="11"/>
      <c r="BC82" s="11"/>
      <c r="BD82" s="11"/>
      <c r="BE82" s="11"/>
      <c r="BF82" s="11"/>
      <c r="BG82" s="11"/>
      <c r="BH82" s="11"/>
      <c r="BI82" s="11"/>
    </row>
    <row r="83" ht="24.75" customHeight="1">
      <c r="A83" s="11"/>
      <c r="B83" s="11"/>
      <c r="C83" s="12"/>
      <c r="D83" s="34" t="s">
        <v>46</v>
      </c>
      <c r="E83" s="12">
        <v>1144.0</v>
      </c>
      <c r="F83" s="34" t="s">
        <v>156</v>
      </c>
      <c r="G83" s="34" t="s">
        <v>157</v>
      </c>
      <c r="H83" s="12" t="s">
        <v>158</v>
      </c>
      <c r="I83" s="12"/>
      <c r="J83" s="61">
        <v>4.8</v>
      </c>
      <c r="K83" s="62" t="s">
        <v>161</v>
      </c>
      <c r="L83" s="34" t="s">
        <v>65</v>
      </c>
      <c r="M83" s="34" t="s">
        <v>159</v>
      </c>
      <c r="N83" s="13" t="s">
        <v>160</v>
      </c>
      <c r="O83" s="12">
        <v>0.0</v>
      </c>
      <c r="P83" s="12">
        <v>129.0</v>
      </c>
      <c r="Q83" s="12">
        <v>245.0</v>
      </c>
      <c r="R83" s="12">
        <v>349.0</v>
      </c>
      <c r="S83" s="12">
        <v>301.0</v>
      </c>
      <c r="T83" s="12">
        <v>139.0</v>
      </c>
      <c r="U83" s="63"/>
      <c r="V83" s="52">
        <v>1163.0</v>
      </c>
      <c r="W83" s="17"/>
      <c r="X83" s="18">
        <f t="shared" si="20"/>
        <v>5582.4</v>
      </c>
      <c r="Y83" s="19">
        <v>46087.0</v>
      </c>
      <c r="Z83" s="19">
        <v>46177.0</v>
      </c>
      <c r="AA83" s="38">
        <v>46180.0</v>
      </c>
      <c r="AB83" s="27"/>
      <c r="AC83" s="64" t="s">
        <v>101</v>
      </c>
      <c r="AD83" s="19" t="s">
        <v>162</v>
      </c>
      <c r="AE83" s="19"/>
      <c r="AF83" s="19"/>
      <c r="AG83" s="23"/>
      <c r="AH83" s="23"/>
      <c r="AI83" s="24"/>
      <c r="AJ83" s="23"/>
      <c r="AK83" s="24"/>
      <c r="AL83" s="24"/>
      <c r="AM83" s="24"/>
      <c r="AN83" s="24"/>
      <c r="AO83" s="24"/>
      <c r="AP83" s="24"/>
      <c r="AQ83" s="24"/>
      <c r="AR83" s="24"/>
      <c r="AS83" s="24"/>
      <c r="AT83" s="24"/>
      <c r="AU83" s="24"/>
      <c r="AV83" s="24"/>
      <c r="AW83" s="11"/>
      <c r="AX83" s="11"/>
      <c r="AY83" s="11"/>
      <c r="AZ83" s="11"/>
      <c r="BA83" s="11"/>
      <c r="BB83" s="11"/>
      <c r="BC83" s="11"/>
      <c r="BD83" s="11"/>
      <c r="BE83" s="11"/>
      <c r="BF83" s="11"/>
      <c r="BG83" s="11"/>
      <c r="BH83" s="11"/>
      <c r="BI83" s="11"/>
    </row>
    <row r="84" ht="24.75" customHeight="1">
      <c r="A84" s="11"/>
      <c r="B84" s="11"/>
      <c r="C84" s="12"/>
      <c r="D84" s="34" t="s">
        <v>46</v>
      </c>
      <c r="E84" s="12">
        <v>1144.0</v>
      </c>
      <c r="F84" s="34" t="s">
        <v>156</v>
      </c>
      <c r="G84" s="34" t="s">
        <v>157</v>
      </c>
      <c r="H84" s="12" t="s">
        <v>158</v>
      </c>
      <c r="I84" s="12"/>
      <c r="J84" s="61">
        <v>4.8</v>
      </c>
      <c r="K84" s="62" t="s">
        <v>150</v>
      </c>
      <c r="L84" s="34" t="s">
        <v>92</v>
      </c>
      <c r="M84" s="34" t="s">
        <v>159</v>
      </c>
      <c r="N84" s="13" t="s">
        <v>160</v>
      </c>
      <c r="O84" s="12">
        <v>0.0</v>
      </c>
      <c r="P84" s="12">
        <v>0.0</v>
      </c>
      <c r="Q84" s="12">
        <v>18.0</v>
      </c>
      <c r="R84" s="12">
        <v>26.0</v>
      </c>
      <c r="S84" s="12">
        <v>16.0</v>
      </c>
      <c r="T84" s="12">
        <v>0.0</v>
      </c>
      <c r="U84" s="63"/>
      <c r="V84" s="52">
        <v>60.0</v>
      </c>
      <c r="W84" s="17"/>
      <c r="X84" s="18">
        <f t="shared" si="20"/>
        <v>288</v>
      </c>
      <c r="Y84" s="19">
        <v>46087.0</v>
      </c>
      <c r="Z84" s="19">
        <v>46174.0</v>
      </c>
      <c r="AA84" s="38">
        <v>46173.0</v>
      </c>
      <c r="AB84" s="27"/>
      <c r="AC84" s="22"/>
      <c r="AD84" s="19"/>
      <c r="AE84" s="23"/>
      <c r="AF84" s="19"/>
      <c r="AG84" s="23"/>
      <c r="AH84" s="23"/>
      <c r="AI84" s="24"/>
      <c r="AJ84" s="23"/>
      <c r="AK84" s="24"/>
      <c r="AL84" s="24"/>
      <c r="AM84" s="24"/>
      <c r="AN84" s="24"/>
      <c r="AO84" s="24"/>
      <c r="AP84" s="24"/>
      <c r="AQ84" s="24"/>
      <c r="AR84" s="24"/>
      <c r="AS84" s="24"/>
      <c r="AT84" s="24"/>
      <c r="AU84" s="24"/>
      <c r="AV84" s="24"/>
      <c r="AW84" s="11"/>
      <c r="AX84" s="11"/>
      <c r="AY84" s="11"/>
      <c r="AZ84" s="11"/>
      <c r="BA84" s="11"/>
      <c r="BB84" s="11"/>
      <c r="BC84" s="11"/>
      <c r="BD84" s="11"/>
      <c r="BE84" s="11"/>
      <c r="BF84" s="11"/>
      <c r="BG84" s="11"/>
      <c r="BH84" s="11"/>
      <c r="BI84" s="11"/>
    </row>
    <row r="85" ht="24.75" customHeight="1">
      <c r="A85" s="11"/>
      <c r="B85" s="11"/>
      <c r="C85" s="12"/>
      <c r="D85" s="34" t="s">
        <v>46</v>
      </c>
      <c r="E85" s="12">
        <v>1144.0</v>
      </c>
      <c r="F85" s="34" t="s">
        <v>156</v>
      </c>
      <c r="G85" s="34" t="s">
        <v>157</v>
      </c>
      <c r="H85" s="12" t="s">
        <v>158</v>
      </c>
      <c r="I85" s="12"/>
      <c r="J85" s="61">
        <v>5.0</v>
      </c>
      <c r="K85" s="62" t="s">
        <v>163</v>
      </c>
      <c r="L85" s="34" t="s">
        <v>164</v>
      </c>
      <c r="M85" s="34" t="s">
        <v>159</v>
      </c>
      <c r="N85" s="13" t="s">
        <v>160</v>
      </c>
      <c r="O85" s="12">
        <v>0.0</v>
      </c>
      <c r="P85" s="12">
        <v>40.0</v>
      </c>
      <c r="Q85" s="12">
        <v>63.0</v>
      </c>
      <c r="R85" s="12">
        <v>95.0</v>
      </c>
      <c r="S85" s="12">
        <v>78.0</v>
      </c>
      <c r="T85" s="12">
        <v>62.0</v>
      </c>
      <c r="U85" s="63"/>
      <c r="V85" s="52">
        <v>338.0</v>
      </c>
      <c r="W85" s="17"/>
      <c r="X85" s="18">
        <f t="shared" si="20"/>
        <v>1690</v>
      </c>
      <c r="Y85" s="19">
        <v>46087.0</v>
      </c>
      <c r="Z85" s="19">
        <v>46174.0</v>
      </c>
      <c r="AA85" s="38">
        <v>46180.0</v>
      </c>
      <c r="AB85" s="27"/>
      <c r="AC85" s="22"/>
      <c r="AD85" s="19"/>
      <c r="AE85" s="19"/>
      <c r="AF85" s="19"/>
      <c r="AG85" s="23"/>
      <c r="AH85" s="23"/>
      <c r="AI85" s="24"/>
      <c r="AJ85" s="23"/>
      <c r="AK85" s="24"/>
      <c r="AL85" s="24"/>
      <c r="AM85" s="24"/>
      <c r="AN85" s="24"/>
      <c r="AO85" s="24"/>
      <c r="AP85" s="24"/>
      <c r="AQ85" s="24"/>
      <c r="AR85" s="24"/>
      <c r="AS85" s="24"/>
      <c r="AT85" s="24"/>
      <c r="AU85" s="24"/>
      <c r="AV85" s="24"/>
      <c r="AW85" s="11"/>
      <c r="AX85" s="11"/>
      <c r="AY85" s="11"/>
      <c r="AZ85" s="11"/>
      <c r="BA85" s="11"/>
      <c r="BB85" s="11"/>
      <c r="BC85" s="11"/>
      <c r="BD85" s="11"/>
      <c r="BE85" s="11"/>
      <c r="BF85" s="11"/>
      <c r="BG85" s="11"/>
      <c r="BH85" s="11"/>
      <c r="BI85" s="11"/>
    </row>
    <row r="86" ht="24.75" customHeight="1">
      <c r="A86" s="11"/>
      <c r="B86" s="11"/>
      <c r="C86" s="12"/>
      <c r="D86" s="34" t="s">
        <v>46</v>
      </c>
      <c r="E86" s="12">
        <v>1144.0</v>
      </c>
      <c r="F86" s="34" t="s">
        <v>156</v>
      </c>
      <c r="G86" s="34" t="s">
        <v>157</v>
      </c>
      <c r="H86" s="12" t="s">
        <v>158</v>
      </c>
      <c r="I86" s="12"/>
      <c r="J86" s="61">
        <v>4.8</v>
      </c>
      <c r="K86" s="62" t="s">
        <v>165</v>
      </c>
      <c r="L86" s="34" t="s">
        <v>164</v>
      </c>
      <c r="M86" s="34" t="s">
        <v>159</v>
      </c>
      <c r="N86" s="13" t="s">
        <v>160</v>
      </c>
      <c r="O86" s="12">
        <v>0.0</v>
      </c>
      <c r="P86" s="12">
        <v>38.0</v>
      </c>
      <c r="Q86" s="12">
        <v>78.0</v>
      </c>
      <c r="R86" s="12">
        <v>96.0</v>
      </c>
      <c r="S86" s="12">
        <v>61.0</v>
      </c>
      <c r="T86" s="12">
        <v>41.0</v>
      </c>
      <c r="U86" s="63"/>
      <c r="V86" s="52">
        <v>314.0</v>
      </c>
      <c r="W86" s="17"/>
      <c r="X86" s="18">
        <f t="shared" si="20"/>
        <v>1507.2</v>
      </c>
      <c r="Y86" s="19">
        <v>46087.0</v>
      </c>
      <c r="Z86" s="19">
        <v>46174.0</v>
      </c>
      <c r="AA86" s="38">
        <v>46180.0</v>
      </c>
      <c r="AB86" s="27"/>
      <c r="AC86" s="22"/>
      <c r="AD86" s="19"/>
      <c r="AE86" s="23"/>
      <c r="AF86" s="19"/>
      <c r="AG86" s="23"/>
      <c r="AH86" s="23"/>
      <c r="AI86" s="24"/>
      <c r="AJ86" s="23"/>
      <c r="AK86" s="24"/>
      <c r="AL86" s="24"/>
      <c r="AM86" s="24"/>
      <c r="AN86" s="24"/>
      <c r="AO86" s="24"/>
      <c r="AP86" s="24"/>
      <c r="AQ86" s="24"/>
      <c r="AR86" s="24"/>
      <c r="AS86" s="24"/>
      <c r="AT86" s="24"/>
      <c r="AU86" s="24"/>
      <c r="AV86" s="24"/>
      <c r="AW86" s="11"/>
      <c r="AX86" s="11"/>
      <c r="AY86" s="11"/>
      <c r="AZ86" s="11"/>
      <c r="BA86" s="11"/>
      <c r="BB86" s="11"/>
      <c r="BC86" s="11"/>
      <c r="BD86" s="11"/>
      <c r="BE86" s="11"/>
      <c r="BF86" s="11"/>
      <c r="BG86" s="11"/>
      <c r="BH86" s="11"/>
      <c r="BI86" s="11"/>
    </row>
    <row r="87" ht="24.75" customHeight="1">
      <c r="A87" s="11"/>
      <c r="B87" s="11"/>
      <c r="C87" s="12"/>
      <c r="D87" s="34" t="s">
        <v>46</v>
      </c>
      <c r="E87" s="12">
        <v>1144.0</v>
      </c>
      <c r="F87" s="34" t="s">
        <v>156</v>
      </c>
      <c r="G87" s="34" t="s">
        <v>157</v>
      </c>
      <c r="H87" s="12" t="s">
        <v>158</v>
      </c>
      <c r="I87" s="12"/>
      <c r="J87" s="61">
        <v>4.8</v>
      </c>
      <c r="K87" s="62" t="s">
        <v>137</v>
      </c>
      <c r="L87" s="34" t="s">
        <v>51</v>
      </c>
      <c r="M87" s="34" t="s">
        <v>138</v>
      </c>
      <c r="N87" s="13" t="s">
        <v>139</v>
      </c>
      <c r="O87" s="12">
        <v>5.0</v>
      </c>
      <c r="P87" s="12">
        <v>41.0</v>
      </c>
      <c r="Q87" s="12">
        <v>87.0</v>
      </c>
      <c r="R87" s="12">
        <v>84.0</v>
      </c>
      <c r="S87" s="12">
        <v>46.0</v>
      </c>
      <c r="T87" s="12">
        <v>15.0</v>
      </c>
      <c r="U87" s="63"/>
      <c r="V87" s="52">
        <v>278.0</v>
      </c>
      <c r="W87" s="17">
        <v>471.0</v>
      </c>
      <c r="X87" s="18">
        <f t="shared" si="20"/>
        <v>1334.4</v>
      </c>
      <c r="Y87" s="19">
        <v>46087.0</v>
      </c>
      <c r="Z87" s="19">
        <v>46177.0</v>
      </c>
      <c r="AA87" s="38">
        <v>46180.0</v>
      </c>
      <c r="AB87" s="25" t="s">
        <v>78</v>
      </c>
      <c r="AC87" s="22"/>
      <c r="AD87" s="19"/>
      <c r="AE87" s="19">
        <v>46093.0</v>
      </c>
      <c r="AF87" s="19">
        <v>46109.0</v>
      </c>
      <c r="AG87" s="19"/>
      <c r="AH87" s="23"/>
      <c r="AI87" s="23"/>
      <c r="AJ87" s="23"/>
      <c r="AK87" s="24"/>
      <c r="AL87" s="23">
        <v>46112.0</v>
      </c>
      <c r="AM87" s="23">
        <f>AL87+4</f>
        <v>46116</v>
      </c>
      <c r="AN87" s="23">
        <f t="shared" ref="AN87:AO87" si="21">AM87+3</f>
        <v>46119</v>
      </c>
      <c r="AO87" s="23">
        <f t="shared" si="21"/>
        <v>46122</v>
      </c>
      <c r="AP87" s="23">
        <f>AO87+4</f>
        <v>46126</v>
      </c>
      <c r="AQ87" s="23">
        <f>AP87+7</f>
        <v>46133</v>
      </c>
      <c r="AR87" s="24"/>
      <c r="AS87" s="24"/>
      <c r="AT87" s="23">
        <v>46139.0</v>
      </c>
      <c r="AU87" s="23">
        <v>46153.0</v>
      </c>
      <c r="AV87" s="23">
        <v>46157.0</v>
      </c>
      <c r="AW87" s="11"/>
      <c r="AX87" s="11"/>
      <c r="AY87" s="11"/>
      <c r="AZ87" s="11"/>
      <c r="BA87" s="11"/>
      <c r="BB87" s="11"/>
      <c r="BC87" s="11"/>
      <c r="BD87" s="11"/>
      <c r="BE87" s="11"/>
      <c r="BF87" s="11"/>
      <c r="BG87" s="11"/>
      <c r="BH87" s="11"/>
      <c r="BI87" s="11"/>
    </row>
    <row r="88" ht="24.75" customHeight="1">
      <c r="A88" s="11"/>
      <c r="B88" s="11"/>
      <c r="C88" s="12"/>
      <c r="D88" s="34" t="s">
        <v>46</v>
      </c>
      <c r="E88" s="12">
        <v>1144.0</v>
      </c>
      <c r="F88" s="34" t="s">
        <v>156</v>
      </c>
      <c r="G88" s="34" t="s">
        <v>157</v>
      </c>
      <c r="H88" s="12" t="s">
        <v>158</v>
      </c>
      <c r="I88" s="12"/>
      <c r="J88" s="61">
        <v>4.8</v>
      </c>
      <c r="K88" s="62" t="s">
        <v>161</v>
      </c>
      <c r="L88" s="34" t="s">
        <v>65</v>
      </c>
      <c r="M88" s="34" t="s">
        <v>138</v>
      </c>
      <c r="N88" s="13" t="s">
        <v>139</v>
      </c>
      <c r="O88" s="12">
        <v>0.0</v>
      </c>
      <c r="P88" s="12">
        <v>29.0</v>
      </c>
      <c r="Q88" s="12">
        <v>48.0</v>
      </c>
      <c r="R88" s="12">
        <v>57.0</v>
      </c>
      <c r="S88" s="12">
        <v>39.0</v>
      </c>
      <c r="T88" s="12">
        <v>20.0</v>
      </c>
      <c r="U88" s="63"/>
      <c r="V88" s="52">
        <v>193.0</v>
      </c>
      <c r="W88" s="17"/>
      <c r="X88" s="18">
        <f t="shared" si="20"/>
        <v>926.4</v>
      </c>
      <c r="Y88" s="19">
        <v>46087.0</v>
      </c>
      <c r="Z88" s="19">
        <v>46177.0</v>
      </c>
      <c r="AA88" s="38">
        <v>46180.0</v>
      </c>
      <c r="AB88" s="27"/>
      <c r="AC88" s="22"/>
      <c r="AD88" s="19"/>
      <c r="AE88" s="19"/>
      <c r="AF88" s="19"/>
      <c r="AG88" s="23"/>
      <c r="AH88" s="23"/>
      <c r="AI88" s="24"/>
      <c r="AJ88" s="23"/>
      <c r="AK88" s="24"/>
      <c r="AL88" s="24"/>
      <c r="AM88" s="24"/>
      <c r="AN88" s="24"/>
      <c r="AO88" s="24"/>
      <c r="AP88" s="24"/>
      <c r="AQ88" s="24"/>
      <c r="AR88" s="24"/>
      <c r="AS88" s="24"/>
      <c r="AT88" s="24"/>
      <c r="AU88" s="24"/>
      <c r="AV88" s="24"/>
      <c r="AW88" s="11"/>
      <c r="AX88" s="11"/>
      <c r="AY88" s="11"/>
      <c r="AZ88" s="11"/>
      <c r="BA88" s="11"/>
      <c r="BB88" s="11"/>
      <c r="BC88" s="11"/>
      <c r="BD88" s="11"/>
      <c r="BE88" s="11"/>
      <c r="BF88" s="11"/>
      <c r="BG88" s="11"/>
      <c r="BH88" s="11"/>
      <c r="BI88" s="11"/>
    </row>
    <row r="89" ht="24.75" customHeight="1">
      <c r="A89" s="11"/>
      <c r="B89" s="11"/>
      <c r="C89" s="12"/>
      <c r="D89" s="34" t="s">
        <v>46</v>
      </c>
      <c r="E89" s="12">
        <v>1144.0</v>
      </c>
      <c r="F89" s="34" t="s">
        <v>156</v>
      </c>
      <c r="G89" s="34" t="s">
        <v>157</v>
      </c>
      <c r="H89" s="12" t="s">
        <v>158</v>
      </c>
      <c r="I89" s="12"/>
      <c r="J89" s="61">
        <v>4.8</v>
      </c>
      <c r="K89" s="62" t="s">
        <v>166</v>
      </c>
      <c r="L89" s="34" t="s">
        <v>167</v>
      </c>
      <c r="M89" s="34" t="s">
        <v>168</v>
      </c>
      <c r="N89" s="13" t="s">
        <v>169</v>
      </c>
      <c r="O89" s="12">
        <v>0.0</v>
      </c>
      <c r="P89" s="12">
        <v>8.0</v>
      </c>
      <c r="Q89" s="12">
        <v>16.0</v>
      </c>
      <c r="R89" s="12">
        <v>12.0</v>
      </c>
      <c r="S89" s="12">
        <v>12.0</v>
      </c>
      <c r="T89" s="12">
        <v>0.0</v>
      </c>
      <c r="U89" s="63"/>
      <c r="V89" s="52">
        <v>48.0</v>
      </c>
      <c r="W89" s="17">
        <v>1135.0</v>
      </c>
      <c r="X89" s="18">
        <f t="shared" si="20"/>
        <v>230.4</v>
      </c>
      <c r="Y89" s="19">
        <v>46087.0</v>
      </c>
      <c r="Z89" s="19">
        <v>46177.0</v>
      </c>
      <c r="AA89" s="38">
        <v>46173.0</v>
      </c>
      <c r="AB89" s="21"/>
      <c r="AC89" s="22"/>
      <c r="AD89" s="19"/>
      <c r="AE89" s="19">
        <v>46093.0</v>
      </c>
      <c r="AF89" s="19">
        <v>46109.0</v>
      </c>
      <c r="AG89" s="19"/>
      <c r="AH89" s="23"/>
      <c r="AI89" s="23">
        <v>46091.0</v>
      </c>
      <c r="AJ89" s="23"/>
      <c r="AK89" s="24"/>
      <c r="AL89" s="23">
        <v>46112.0</v>
      </c>
      <c r="AM89" s="23">
        <f>AL89+4</f>
        <v>46116</v>
      </c>
      <c r="AN89" s="23">
        <f t="shared" ref="AN89:AO89" si="22">AM89+3</f>
        <v>46119</v>
      </c>
      <c r="AO89" s="23">
        <f t="shared" si="22"/>
        <v>46122</v>
      </c>
      <c r="AP89" s="23">
        <f>AO89+4</f>
        <v>46126</v>
      </c>
      <c r="AQ89" s="23">
        <f>AP89+7</f>
        <v>46133</v>
      </c>
      <c r="AR89" s="24"/>
      <c r="AS89" s="24"/>
      <c r="AT89" s="23">
        <v>46139.0</v>
      </c>
      <c r="AU89" s="23">
        <v>46153.0</v>
      </c>
      <c r="AV89" s="23">
        <v>46157.0</v>
      </c>
      <c r="AW89" s="11"/>
      <c r="AX89" s="11"/>
      <c r="AY89" s="11"/>
      <c r="AZ89" s="11"/>
      <c r="BA89" s="11"/>
      <c r="BB89" s="11"/>
      <c r="BC89" s="11"/>
      <c r="BD89" s="11"/>
      <c r="BE89" s="11"/>
      <c r="BF89" s="11"/>
      <c r="BG89" s="11"/>
      <c r="BH89" s="11"/>
      <c r="BI89" s="11"/>
    </row>
    <row r="90" ht="24.75" customHeight="1">
      <c r="A90" s="11"/>
      <c r="B90" s="11"/>
      <c r="C90" s="12"/>
      <c r="D90" s="34" t="s">
        <v>46</v>
      </c>
      <c r="E90" s="12">
        <v>1144.0</v>
      </c>
      <c r="F90" s="34" t="s">
        <v>156</v>
      </c>
      <c r="G90" s="34" t="s">
        <v>157</v>
      </c>
      <c r="H90" s="12" t="s">
        <v>158</v>
      </c>
      <c r="I90" s="12"/>
      <c r="J90" s="61">
        <v>4.8</v>
      </c>
      <c r="K90" s="62" t="s">
        <v>137</v>
      </c>
      <c r="L90" s="34" t="s">
        <v>51</v>
      </c>
      <c r="M90" s="34" t="s">
        <v>168</v>
      </c>
      <c r="N90" s="13" t="s">
        <v>169</v>
      </c>
      <c r="O90" s="12">
        <v>7.0</v>
      </c>
      <c r="P90" s="12">
        <v>142.0</v>
      </c>
      <c r="Q90" s="12">
        <v>274.0</v>
      </c>
      <c r="R90" s="12">
        <v>283.0</v>
      </c>
      <c r="S90" s="12">
        <v>176.0</v>
      </c>
      <c r="T90" s="12">
        <v>63.0</v>
      </c>
      <c r="U90" s="63"/>
      <c r="V90" s="52">
        <v>945.0</v>
      </c>
      <c r="W90" s="17"/>
      <c r="X90" s="18">
        <f t="shared" si="20"/>
        <v>4536</v>
      </c>
      <c r="Y90" s="19">
        <v>46087.0</v>
      </c>
      <c r="Z90" s="19">
        <v>46177.0</v>
      </c>
      <c r="AA90" s="38">
        <v>46180.0</v>
      </c>
      <c r="AB90" s="25" t="s">
        <v>78</v>
      </c>
      <c r="AC90" s="22"/>
      <c r="AD90" s="19"/>
      <c r="AE90" s="19"/>
      <c r="AF90" s="19"/>
      <c r="AG90" s="23"/>
      <c r="AH90" s="23"/>
      <c r="AI90" s="24"/>
      <c r="AJ90" s="23"/>
      <c r="AK90" s="24"/>
      <c r="AL90" s="24"/>
      <c r="AM90" s="24"/>
      <c r="AN90" s="24"/>
      <c r="AO90" s="24"/>
      <c r="AP90" s="24"/>
      <c r="AQ90" s="24"/>
      <c r="AR90" s="24"/>
      <c r="AS90" s="24"/>
      <c r="AT90" s="24"/>
      <c r="AU90" s="24"/>
      <c r="AV90" s="24"/>
      <c r="AW90" s="11"/>
      <c r="AX90" s="11"/>
      <c r="AY90" s="11"/>
      <c r="AZ90" s="11"/>
      <c r="BA90" s="11"/>
      <c r="BB90" s="11"/>
      <c r="BC90" s="11"/>
      <c r="BD90" s="11"/>
      <c r="BE90" s="11"/>
      <c r="BF90" s="11"/>
      <c r="BG90" s="11"/>
      <c r="BH90" s="11"/>
      <c r="BI90" s="11"/>
    </row>
    <row r="91" ht="24.75" customHeight="1">
      <c r="A91" s="11"/>
      <c r="B91" s="11"/>
      <c r="C91" s="12"/>
      <c r="D91" s="34" t="s">
        <v>46</v>
      </c>
      <c r="E91" s="12">
        <v>1144.0</v>
      </c>
      <c r="F91" s="34" t="s">
        <v>156</v>
      </c>
      <c r="G91" s="34" t="s">
        <v>157</v>
      </c>
      <c r="H91" s="12" t="s">
        <v>158</v>
      </c>
      <c r="I91" s="12"/>
      <c r="J91" s="61">
        <v>4.8</v>
      </c>
      <c r="K91" s="62" t="s">
        <v>150</v>
      </c>
      <c r="L91" s="34" t="s">
        <v>92</v>
      </c>
      <c r="M91" s="34" t="s">
        <v>168</v>
      </c>
      <c r="N91" s="13" t="s">
        <v>169</v>
      </c>
      <c r="O91" s="12">
        <v>0.0</v>
      </c>
      <c r="P91" s="12">
        <v>0.0</v>
      </c>
      <c r="Q91" s="12">
        <v>18.0</v>
      </c>
      <c r="R91" s="12">
        <v>26.0</v>
      </c>
      <c r="S91" s="12">
        <v>16.0</v>
      </c>
      <c r="T91" s="12">
        <v>0.0</v>
      </c>
      <c r="U91" s="63"/>
      <c r="V91" s="52">
        <v>60.0</v>
      </c>
      <c r="W91" s="17"/>
      <c r="X91" s="18">
        <f t="shared" si="20"/>
        <v>288</v>
      </c>
      <c r="Y91" s="19">
        <v>46087.0</v>
      </c>
      <c r="Z91" s="19">
        <v>46174.0</v>
      </c>
      <c r="AA91" s="38">
        <v>46173.0</v>
      </c>
      <c r="AB91" s="27"/>
      <c r="AC91" s="22"/>
      <c r="AD91" s="19"/>
      <c r="AE91" s="19"/>
      <c r="AF91" s="19"/>
      <c r="AG91" s="23"/>
      <c r="AH91" s="23"/>
      <c r="AI91" s="24"/>
      <c r="AJ91" s="23"/>
      <c r="AK91" s="24"/>
      <c r="AL91" s="24"/>
      <c r="AM91" s="24"/>
      <c r="AN91" s="24"/>
      <c r="AO91" s="24"/>
      <c r="AP91" s="24"/>
      <c r="AQ91" s="24"/>
      <c r="AR91" s="24"/>
      <c r="AS91" s="24"/>
      <c r="AT91" s="24"/>
      <c r="AU91" s="24"/>
      <c r="AV91" s="24"/>
      <c r="AW91" s="11"/>
      <c r="AX91" s="11"/>
      <c r="AY91" s="11"/>
      <c r="AZ91" s="11"/>
      <c r="BA91" s="11"/>
      <c r="BB91" s="11"/>
      <c r="BC91" s="11"/>
      <c r="BD91" s="11"/>
      <c r="BE91" s="11"/>
      <c r="BF91" s="11"/>
      <c r="BG91" s="11"/>
      <c r="BH91" s="11"/>
      <c r="BI91" s="11"/>
    </row>
    <row r="92" ht="24.75" customHeight="1">
      <c r="A92" s="11"/>
      <c r="B92" s="11"/>
      <c r="C92" s="12"/>
      <c r="D92" s="34" t="s">
        <v>46</v>
      </c>
      <c r="E92" s="12">
        <v>1144.0</v>
      </c>
      <c r="F92" s="34" t="s">
        <v>156</v>
      </c>
      <c r="G92" s="34" t="s">
        <v>157</v>
      </c>
      <c r="H92" s="12" t="s">
        <v>158</v>
      </c>
      <c r="I92" s="12"/>
      <c r="J92" s="61">
        <v>4.8</v>
      </c>
      <c r="K92" s="62" t="s">
        <v>165</v>
      </c>
      <c r="L92" s="34" t="s">
        <v>164</v>
      </c>
      <c r="M92" s="34" t="s">
        <v>168</v>
      </c>
      <c r="N92" s="13" t="s">
        <v>169</v>
      </c>
      <c r="O92" s="12">
        <v>0.0</v>
      </c>
      <c r="P92" s="12">
        <v>15.0</v>
      </c>
      <c r="Q92" s="12">
        <v>26.0</v>
      </c>
      <c r="R92" s="12">
        <v>23.0</v>
      </c>
      <c r="S92" s="12">
        <v>15.0</v>
      </c>
      <c r="T92" s="12">
        <v>3.0</v>
      </c>
      <c r="U92" s="63"/>
      <c r="V92" s="52">
        <v>82.0</v>
      </c>
      <c r="W92" s="17"/>
      <c r="X92" s="18">
        <f t="shared" si="20"/>
        <v>393.6</v>
      </c>
      <c r="Y92" s="19">
        <v>46087.0</v>
      </c>
      <c r="Z92" s="19">
        <v>46174.0</v>
      </c>
      <c r="AA92" s="38">
        <v>46180.0</v>
      </c>
      <c r="AB92" s="40"/>
      <c r="AC92" s="22"/>
      <c r="AD92" s="19"/>
      <c r="AE92" s="19"/>
      <c r="AF92" s="19"/>
      <c r="AG92" s="19"/>
      <c r="AH92" s="23"/>
      <c r="AI92" s="23"/>
      <c r="AJ92" s="23"/>
      <c r="AK92" s="24"/>
      <c r="AL92" s="24"/>
      <c r="AM92" s="24"/>
      <c r="AN92" s="24"/>
      <c r="AO92" s="24"/>
      <c r="AP92" s="24"/>
      <c r="AQ92" s="24"/>
      <c r="AR92" s="24"/>
      <c r="AS92" s="24"/>
      <c r="AT92" s="24"/>
      <c r="AU92" s="24"/>
      <c r="AV92" s="24"/>
      <c r="AW92" s="11"/>
      <c r="AX92" s="11"/>
      <c r="AY92" s="11"/>
      <c r="AZ92" s="11"/>
      <c r="BA92" s="11"/>
      <c r="BB92" s="11"/>
      <c r="BC92" s="11"/>
      <c r="BD92" s="11"/>
      <c r="BE92" s="11"/>
      <c r="BF92" s="11"/>
      <c r="BG92" s="11"/>
      <c r="BH92" s="11"/>
      <c r="BI92" s="11"/>
    </row>
    <row r="93" ht="24.75" customHeight="1">
      <c r="A93" s="11"/>
      <c r="B93" s="11"/>
      <c r="C93" s="12"/>
      <c r="D93" s="34" t="s">
        <v>46</v>
      </c>
      <c r="E93" s="12">
        <v>1144.0</v>
      </c>
      <c r="F93" s="34" t="s">
        <v>156</v>
      </c>
      <c r="G93" s="34" t="s">
        <v>157</v>
      </c>
      <c r="H93" s="12" t="s">
        <v>158</v>
      </c>
      <c r="I93" s="12"/>
      <c r="J93" s="61">
        <v>4.8</v>
      </c>
      <c r="K93" s="62" t="s">
        <v>166</v>
      </c>
      <c r="L93" s="34" t="s">
        <v>167</v>
      </c>
      <c r="M93" s="34" t="s">
        <v>79</v>
      </c>
      <c r="N93" s="13" t="s">
        <v>80</v>
      </c>
      <c r="O93" s="12">
        <v>0.0</v>
      </c>
      <c r="P93" s="12">
        <v>8.0</v>
      </c>
      <c r="Q93" s="12">
        <v>16.0</v>
      </c>
      <c r="R93" s="12">
        <v>12.0</v>
      </c>
      <c r="S93" s="12">
        <v>12.0</v>
      </c>
      <c r="T93" s="12">
        <v>0.0</v>
      </c>
      <c r="U93" s="63"/>
      <c r="V93" s="52">
        <v>48.0</v>
      </c>
      <c r="W93" s="17">
        <v>1403.0</v>
      </c>
      <c r="X93" s="18">
        <f t="shared" si="20"/>
        <v>230.4</v>
      </c>
      <c r="Y93" s="19">
        <v>46087.0</v>
      </c>
      <c r="Z93" s="19">
        <v>46174.0</v>
      </c>
      <c r="AA93" s="38">
        <v>46173.0</v>
      </c>
      <c r="AB93" s="25" t="s">
        <v>72</v>
      </c>
      <c r="AC93" s="22"/>
      <c r="AD93" s="19"/>
      <c r="AE93" s="19">
        <v>46093.0</v>
      </c>
      <c r="AF93" s="19">
        <v>46109.0</v>
      </c>
      <c r="AG93" s="23"/>
      <c r="AH93" s="23"/>
      <c r="AI93" s="24"/>
      <c r="AJ93" s="23"/>
      <c r="AK93" s="24"/>
      <c r="AL93" s="23">
        <v>46112.0</v>
      </c>
      <c r="AM93" s="23">
        <f>AL93+4</f>
        <v>46116</v>
      </c>
      <c r="AN93" s="23">
        <f t="shared" ref="AN93:AO93" si="23">AM93+3</f>
        <v>46119</v>
      </c>
      <c r="AO93" s="23">
        <f t="shared" si="23"/>
        <v>46122</v>
      </c>
      <c r="AP93" s="23">
        <f>AO93+4</f>
        <v>46126</v>
      </c>
      <c r="AQ93" s="23">
        <f>AP93+7</f>
        <v>46133</v>
      </c>
      <c r="AR93" s="24"/>
      <c r="AS93" s="24"/>
      <c r="AT93" s="23">
        <v>46139.0</v>
      </c>
      <c r="AU93" s="23">
        <v>46153.0</v>
      </c>
      <c r="AV93" s="23">
        <v>46157.0</v>
      </c>
      <c r="AW93" s="11"/>
      <c r="AX93" s="11"/>
      <c r="AY93" s="11"/>
      <c r="AZ93" s="11"/>
      <c r="BA93" s="11"/>
      <c r="BB93" s="11"/>
      <c r="BC93" s="11"/>
      <c r="BD93" s="11"/>
      <c r="BE93" s="11"/>
      <c r="BF93" s="11"/>
      <c r="BG93" s="11"/>
      <c r="BH93" s="11"/>
      <c r="BI93" s="11"/>
    </row>
    <row r="94" ht="24.75" customHeight="1">
      <c r="A94" s="11"/>
      <c r="B94" s="11"/>
      <c r="C94" s="12"/>
      <c r="D94" s="34" t="s">
        <v>46</v>
      </c>
      <c r="E94" s="12">
        <v>1144.0</v>
      </c>
      <c r="F94" s="34" t="s">
        <v>156</v>
      </c>
      <c r="G94" s="34" t="s">
        <v>157</v>
      </c>
      <c r="H94" s="12" t="s">
        <v>158</v>
      </c>
      <c r="I94" s="12"/>
      <c r="J94" s="61">
        <v>4.8</v>
      </c>
      <c r="K94" s="62" t="s">
        <v>137</v>
      </c>
      <c r="L94" s="34" t="s">
        <v>51</v>
      </c>
      <c r="M94" s="34" t="s">
        <v>79</v>
      </c>
      <c r="N94" s="13" t="s">
        <v>80</v>
      </c>
      <c r="O94" s="12">
        <v>8.0</v>
      </c>
      <c r="P94" s="12">
        <v>144.0</v>
      </c>
      <c r="Q94" s="12">
        <v>280.0</v>
      </c>
      <c r="R94" s="12">
        <v>287.0</v>
      </c>
      <c r="S94" s="12">
        <v>204.0</v>
      </c>
      <c r="T94" s="12">
        <v>89.0</v>
      </c>
      <c r="U94" s="63"/>
      <c r="V94" s="52">
        <v>1012.0</v>
      </c>
      <c r="W94" s="17"/>
      <c r="X94" s="18">
        <f t="shared" si="20"/>
        <v>4857.6</v>
      </c>
      <c r="Y94" s="19">
        <v>46087.0</v>
      </c>
      <c r="Z94" s="19">
        <v>46177.0</v>
      </c>
      <c r="AA94" s="38">
        <v>46180.0</v>
      </c>
      <c r="AB94" s="40"/>
      <c r="AC94" s="22"/>
      <c r="AD94" s="19"/>
      <c r="AE94" s="19"/>
      <c r="AF94" s="19"/>
      <c r="AG94" s="19"/>
      <c r="AH94" s="23"/>
      <c r="AI94" s="23"/>
      <c r="AJ94" s="23"/>
      <c r="AK94" s="24"/>
      <c r="AL94" s="24"/>
      <c r="AM94" s="24"/>
      <c r="AN94" s="24"/>
      <c r="AO94" s="24"/>
      <c r="AP94" s="24"/>
      <c r="AQ94" s="24"/>
      <c r="AR94" s="24"/>
      <c r="AS94" s="24"/>
      <c r="AT94" s="24"/>
      <c r="AU94" s="24"/>
      <c r="AV94" s="24"/>
      <c r="AW94" s="11"/>
      <c r="AX94" s="11"/>
      <c r="AY94" s="11"/>
      <c r="AZ94" s="11"/>
      <c r="BA94" s="11"/>
      <c r="BB94" s="11"/>
      <c r="BC94" s="11"/>
      <c r="BD94" s="11"/>
      <c r="BE94" s="11"/>
      <c r="BF94" s="11"/>
      <c r="BG94" s="11"/>
      <c r="BH94" s="11"/>
      <c r="BI94" s="11"/>
    </row>
    <row r="95" ht="24.75" customHeight="1">
      <c r="A95" s="11"/>
      <c r="B95" s="11"/>
      <c r="C95" s="12"/>
      <c r="D95" s="34" t="s">
        <v>46</v>
      </c>
      <c r="E95" s="12">
        <v>1144.0</v>
      </c>
      <c r="F95" s="34" t="s">
        <v>156</v>
      </c>
      <c r="G95" s="34" t="s">
        <v>157</v>
      </c>
      <c r="H95" s="12" t="s">
        <v>158</v>
      </c>
      <c r="I95" s="12"/>
      <c r="J95" s="61">
        <v>4.8</v>
      </c>
      <c r="K95" s="62" t="s">
        <v>161</v>
      </c>
      <c r="L95" s="34" t="s">
        <v>65</v>
      </c>
      <c r="M95" s="34" t="s">
        <v>79</v>
      </c>
      <c r="N95" s="13" t="s">
        <v>80</v>
      </c>
      <c r="O95" s="12">
        <v>0.0</v>
      </c>
      <c r="P95" s="12">
        <v>29.0</v>
      </c>
      <c r="Q95" s="12">
        <v>48.0</v>
      </c>
      <c r="R95" s="12">
        <v>57.0</v>
      </c>
      <c r="S95" s="12">
        <v>39.0</v>
      </c>
      <c r="T95" s="12">
        <v>20.0</v>
      </c>
      <c r="U95" s="63"/>
      <c r="V95" s="52">
        <v>193.0</v>
      </c>
      <c r="W95" s="17"/>
      <c r="X95" s="18">
        <f t="shared" si="20"/>
        <v>926.4</v>
      </c>
      <c r="Y95" s="19">
        <v>46087.0</v>
      </c>
      <c r="Z95" s="19">
        <v>46177.0</v>
      </c>
      <c r="AA95" s="38">
        <v>46180.0</v>
      </c>
      <c r="AB95" s="27"/>
      <c r="AC95" s="22"/>
      <c r="AD95" s="19"/>
      <c r="AE95" s="19"/>
      <c r="AF95" s="19"/>
      <c r="AG95" s="23"/>
      <c r="AH95" s="23"/>
      <c r="AI95" s="24"/>
      <c r="AJ95" s="23"/>
      <c r="AK95" s="24"/>
      <c r="AL95" s="24"/>
      <c r="AM95" s="24"/>
      <c r="AN95" s="24"/>
      <c r="AO95" s="24"/>
      <c r="AP95" s="24"/>
      <c r="AQ95" s="24"/>
      <c r="AR95" s="24"/>
      <c r="AS95" s="24"/>
      <c r="AT95" s="24"/>
      <c r="AU95" s="24"/>
      <c r="AV95" s="24"/>
      <c r="AW95" s="11"/>
      <c r="AX95" s="11"/>
      <c r="AY95" s="11"/>
      <c r="AZ95" s="11"/>
      <c r="BA95" s="11"/>
      <c r="BB95" s="11"/>
      <c r="BC95" s="11"/>
      <c r="BD95" s="11"/>
      <c r="BE95" s="11"/>
      <c r="BF95" s="11"/>
      <c r="BG95" s="11"/>
      <c r="BH95" s="11"/>
      <c r="BI95" s="11"/>
    </row>
    <row r="96" ht="24.75" customHeight="1">
      <c r="A96" s="11"/>
      <c r="B96" s="11"/>
      <c r="C96" s="12"/>
      <c r="D96" s="34" t="s">
        <v>46</v>
      </c>
      <c r="E96" s="12">
        <v>1144.0</v>
      </c>
      <c r="F96" s="34" t="s">
        <v>156</v>
      </c>
      <c r="G96" s="34" t="s">
        <v>157</v>
      </c>
      <c r="H96" s="12" t="s">
        <v>158</v>
      </c>
      <c r="I96" s="12"/>
      <c r="J96" s="61">
        <v>4.8</v>
      </c>
      <c r="K96" s="62" t="s">
        <v>165</v>
      </c>
      <c r="L96" s="34" t="s">
        <v>164</v>
      </c>
      <c r="M96" s="34" t="s">
        <v>79</v>
      </c>
      <c r="N96" s="13" t="s">
        <v>80</v>
      </c>
      <c r="O96" s="12">
        <v>0.0</v>
      </c>
      <c r="P96" s="12">
        <v>16.0</v>
      </c>
      <c r="Q96" s="12">
        <v>29.0</v>
      </c>
      <c r="R96" s="12">
        <v>25.0</v>
      </c>
      <c r="S96" s="12">
        <v>16.0</v>
      </c>
      <c r="T96" s="12">
        <v>4.0</v>
      </c>
      <c r="U96" s="63"/>
      <c r="V96" s="52">
        <v>90.0</v>
      </c>
      <c r="W96" s="17"/>
      <c r="X96" s="18">
        <f t="shared" si="20"/>
        <v>432</v>
      </c>
      <c r="Y96" s="19">
        <v>46087.0</v>
      </c>
      <c r="Z96" s="19">
        <v>46174.0</v>
      </c>
      <c r="AA96" s="38">
        <v>46180.0</v>
      </c>
      <c r="AB96" s="21"/>
      <c r="AC96" s="22"/>
      <c r="AD96" s="19"/>
      <c r="AE96" s="19"/>
      <c r="AF96" s="19"/>
      <c r="AG96" s="19"/>
      <c r="AH96" s="23"/>
      <c r="AI96" s="23"/>
      <c r="AJ96" s="23"/>
      <c r="AK96" s="24"/>
      <c r="AL96" s="24"/>
      <c r="AM96" s="24"/>
      <c r="AN96" s="24"/>
      <c r="AO96" s="24"/>
      <c r="AP96" s="24"/>
      <c r="AQ96" s="24"/>
      <c r="AR96" s="24"/>
      <c r="AS96" s="24"/>
      <c r="AT96" s="24"/>
      <c r="AU96" s="24"/>
      <c r="AV96" s="24"/>
      <c r="AW96" s="11"/>
      <c r="AX96" s="11"/>
      <c r="AY96" s="11"/>
      <c r="AZ96" s="11"/>
      <c r="BA96" s="11"/>
      <c r="BB96" s="11"/>
      <c r="BC96" s="11"/>
      <c r="BD96" s="11"/>
      <c r="BE96" s="11"/>
      <c r="BF96" s="11"/>
      <c r="BG96" s="11"/>
      <c r="BH96" s="11"/>
      <c r="BI96" s="11"/>
    </row>
    <row r="97" ht="24.75" customHeight="1">
      <c r="A97" s="11"/>
      <c r="B97" s="11"/>
      <c r="C97" s="12"/>
      <c r="D97" s="34" t="s">
        <v>93</v>
      </c>
      <c r="E97" s="12">
        <v>1144.0</v>
      </c>
      <c r="F97" s="34" t="s">
        <v>156</v>
      </c>
      <c r="G97" s="34" t="s">
        <v>157</v>
      </c>
      <c r="H97" s="12" t="s">
        <v>158</v>
      </c>
      <c r="I97" s="12"/>
      <c r="J97" s="61">
        <v>5.0</v>
      </c>
      <c r="K97" s="62" t="s">
        <v>170</v>
      </c>
      <c r="L97" s="34" t="s">
        <v>131</v>
      </c>
      <c r="M97" s="34" t="s">
        <v>79</v>
      </c>
      <c r="N97" s="13" t="s">
        <v>80</v>
      </c>
      <c r="O97" s="12"/>
      <c r="P97" s="12"/>
      <c r="Q97" s="12"/>
      <c r="R97" s="12"/>
      <c r="S97" s="12"/>
      <c r="T97" s="12"/>
      <c r="U97" s="63"/>
      <c r="V97" s="52">
        <v>60.0</v>
      </c>
      <c r="W97" s="17"/>
      <c r="X97" s="18">
        <f t="shared" si="20"/>
        <v>300</v>
      </c>
      <c r="Y97" s="19">
        <v>46087.0</v>
      </c>
      <c r="Z97" s="19">
        <v>46175.0</v>
      </c>
      <c r="AA97" s="38">
        <v>46180.0</v>
      </c>
      <c r="AB97" s="33"/>
      <c r="AC97" s="19"/>
      <c r="AD97" s="19"/>
      <c r="AE97" s="19"/>
      <c r="AF97" s="19"/>
      <c r="AG97" s="23"/>
      <c r="AH97" s="23"/>
      <c r="AI97" s="24"/>
      <c r="AJ97" s="23"/>
      <c r="AK97" s="24"/>
      <c r="AL97" s="24"/>
      <c r="AM97" s="24"/>
      <c r="AN97" s="24"/>
      <c r="AO97" s="24"/>
      <c r="AP97" s="24"/>
      <c r="AQ97" s="24"/>
      <c r="AR97" s="24"/>
      <c r="AS97" s="24"/>
      <c r="AT97" s="24"/>
      <c r="AU97" s="24"/>
      <c r="AV97" s="24"/>
      <c r="AW97" s="11"/>
      <c r="AX97" s="11"/>
      <c r="AY97" s="11"/>
      <c r="AZ97" s="11"/>
      <c r="BA97" s="11"/>
      <c r="BB97" s="11"/>
      <c r="BC97" s="11"/>
      <c r="BD97" s="11"/>
      <c r="BE97" s="11"/>
      <c r="BF97" s="11"/>
      <c r="BG97" s="11"/>
      <c r="BH97" s="11"/>
      <c r="BI97" s="11"/>
    </row>
    <row r="98" ht="14.25" customHeight="1">
      <c r="C98" s="28"/>
      <c r="D98" s="28"/>
      <c r="E98" s="28"/>
      <c r="F98" s="28"/>
      <c r="G98" s="28"/>
      <c r="H98" s="28"/>
      <c r="I98" s="28"/>
      <c r="J98" s="28"/>
      <c r="K98" s="28"/>
      <c r="L98" s="29"/>
      <c r="M98" s="28"/>
      <c r="N98" s="28"/>
      <c r="O98" s="28">
        <f t="shared" ref="O98:X98" si="24">SUM(O82:O97)</f>
        <v>23</v>
      </c>
      <c r="P98" s="28">
        <f t="shared" si="24"/>
        <v>706</v>
      </c>
      <c r="Q98" s="28">
        <f t="shared" si="24"/>
        <v>1386</v>
      </c>
      <c r="R98" s="28">
        <f t="shared" si="24"/>
        <v>1578</v>
      </c>
      <c r="S98" s="28">
        <f t="shared" si="24"/>
        <v>1137</v>
      </c>
      <c r="T98" s="28">
        <f t="shared" si="24"/>
        <v>494</v>
      </c>
      <c r="U98" s="28">
        <f t="shared" si="24"/>
        <v>0</v>
      </c>
      <c r="V98" s="30">
        <f t="shared" si="24"/>
        <v>5384</v>
      </c>
      <c r="W98" s="30">
        <f t="shared" si="24"/>
        <v>5384</v>
      </c>
      <c r="X98" s="31">
        <f t="shared" si="24"/>
        <v>25922.8</v>
      </c>
      <c r="Y98" s="28"/>
      <c r="Z98" s="28"/>
      <c r="AA98" s="28"/>
      <c r="AB98" s="28"/>
      <c r="AC98" s="29"/>
      <c r="AD98" s="29"/>
      <c r="AE98" s="28"/>
      <c r="AF98" s="28"/>
      <c r="AG98" s="28"/>
      <c r="AH98" s="28"/>
      <c r="AI98" s="28"/>
      <c r="AJ98" s="28"/>
      <c r="AK98" s="28"/>
      <c r="AL98" s="28"/>
      <c r="AM98" s="28"/>
      <c r="AN98" s="28"/>
      <c r="AO98" s="28"/>
      <c r="AP98" s="28"/>
      <c r="AQ98" s="32"/>
      <c r="AR98" s="32"/>
      <c r="AS98" s="32"/>
      <c r="AT98" s="32"/>
      <c r="AU98" s="32"/>
      <c r="AV98" s="32"/>
      <c r="AW98" s="32"/>
      <c r="AX98" s="32"/>
      <c r="AY98" s="32"/>
      <c r="AZ98" s="32"/>
      <c r="BA98" s="32"/>
      <c r="BB98" s="32"/>
      <c r="BC98" s="32"/>
      <c r="BD98" s="32"/>
      <c r="BE98" s="32"/>
      <c r="BF98" s="32"/>
      <c r="BG98" s="32"/>
      <c r="BH98" s="32"/>
      <c r="BI98" s="32"/>
    </row>
    <row r="99" ht="41.25" customHeight="1">
      <c r="A99" s="1" t="s">
        <v>0</v>
      </c>
      <c r="B99" s="2" t="s">
        <v>1</v>
      </c>
      <c r="C99" s="2" t="s">
        <v>1</v>
      </c>
      <c r="D99" s="2" t="s">
        <v>2</v>
      </c>
      <c r="E99" s="3" t="s">
        <v>3</v>
      </c>
      <c r="F99" s="2" t="s">
        <v>4</v>
      </c>
      <c r="G99" s="2" t="s">
        <v>5</v>
      </c>
      <c r="H99" s="4" t="s">
        <v>6</v>
      </c>
      <c r="I99" s="2" t="s">
        <v>7</v>
      </c>
      <c r="J99" s="5" t="s">
        <v>8</v>
      </c>
      <c r="K99" s="2" t="s">
        <v>9</v>
      </c>
      <c r="L99" s="1" t="s">
        <v>10</v>
      </c>
      <c r="M99" s="2" t="s">
        <v>11</v>
      </c>
      <c r="N99" s="2" t="s">
        <v>12</v>
      </c>
      <c r="O99" s="2" t="s">
        <v>13</v>
      </c>
      <c r="P99" s="2" t="s">
        <v>14</v>
      </c>
      <c r="Q99" s="6" t="s">
        <v>15</v>
      </c>
      <c r="R99" s="6" t="s">
        <v>16</v>
      </c>
      <c r="S99" s="6" t="s">
        <v>17</v>
      </c>
      <c r="T99" s="7" t="s">
        <v>18</v>
      </c>
      <c r="U99" s="7" t="s">
        <v>19</v>
      </c>
      <c r="V99" s="8" t="s">
        <v>20</v>
      </c>
      <c r="W99" s="2" t="s">
        <v>20</v>
      </c>
      <c r="X99" s="9" t="s">
        <v>21</v>
      </c>
      <c r="Y99" s="2" t="s">
        <v>22</v>
      </c>
      <c r="Z99" s="3" t="s">
        <v>23</v>
      </c>
      <c r="AA99" s="3" t="s">
        <v>24</v>
      </c>
      <c r="AB99" s="10" t="s">
        <v>25</v>
      </c>
      <c r="AC99" s="10" t="s">
        <v>26</v>
      </c>
      <c r="AD99" s="10" t="s">
        <v>27</v>
      </c>
      <c r="AE99" s="1" t="s">
        <v>28</v>
      </c>
      <c r="AF99" s="1" t="s">
        <v>29</v>
      </c>
      <c r="AG99" s="1" t="s">
        <v>30</v>
      </c>
      <c r="AH99" s="1" t="s">
        <v>31</v>
      </c>
      <c r="AI99" s="1" t="s">
        <v>32</v>
      </c>
      <c r="AJ99" s="1" t="s">
        <v>33</v>
      </c>
      <c r="AK99" s="1" t="s">
        <v>34</v>
      </c>
      <c r="AL99" s="1" t="s">
        <v>35</v>
      </c>
      <c r="AM99" s="1" t="s">
        <v>36</v>
      </c>
      <c r="AN99" s="1" t="s">
        <v>37</v>
      </c>
      <c r="AO99" s="1" t="s">
        <v>38</v>
      </c>
      <c r="AP99" s="1" t="s">
        <v>39</v>
      </c>
      <c r="AQ99" s="1" t="s">
        <v>40</v>
      </c>
      <c r="AR99" s="1" t="s">
        <v>41</v>
      </c>
      <c r="AS99" s="1" t="s">
        <v>42</v>
      </c>
      <c r="AT99" s="1" t="s">
        <v>43</v>
      </c>
      <c r="AU99" s="1" t="s">
        <v>44</v>
      </c>
      <c r="AV99" s="1" t="s">
        <v>45</v>
      </c>
    </row>
    <row r="100" ht="24.75" customHeight="1">
      <c r="A100" s="11"/>
      <c r="B100" s="11"/>
      <c r="C100" s="65"/>
      <c r="D100" s="66" t="s">
        <v>46</v>
      </c>
      <c r="E100" s="65">
        <v>1193.0</v>
      </c>
      <c r="F100" s="66" t="s">
        <v>171</v>
      </c>
      <c r="G100" s="66" t="s">
        <v>172</v>
      </c>
      <c r="H100" s="65" t="s">
        <v>173</v>
      </c>
      <c r="I100" s="65"/>
      <c r="J100" s="67">
        <v>3.65</v>
      </c>
      <c r="K100" s="68" t="s">
        <v>137</v>
      </c>
      <c r="L100" s="66" t="s">
        <v>51</v>
      </c>
      <c r="M100" s="66" t="s">
        <v>174</v>
      </c>
      <c r="N100" s="69" t="s">
        <v>175</v>
      </c>
      <c r="O100" s="12">
        <v>12.0</v>
      </c>
      <c r="P100" s="12">
        <v>215.0</v>
      </c>
      <c r="Q100" s="12">
        <v>392.0</v>
      </c>
      <c r="R100" s="12">
        <v>412.0</v>
      </c>
      <c r="S100" s="12">
        <v>316.0</v>
      </c>
      <c r="T100" s="12">
        <v>161.0</v>
      </c>
      <c r="U100" s="70"/>
      <c r="V100" s="71">
        <v>1508.0</v>
      </c>
      <c r="W100" s="72">
        <v>3161.0</v>
      </c>
      <c r="X100" s="73">
        <f t="shared" ref="X100:X115" si="26">J100*V100</f>
        <v>5504.2</v>
      </c>
      <c r="Y100" s="74">
        <v>46087.0</v>
      </c>
      <c r="Z100" s="19">
        <v>46177.0</v>
      </c>
      <c r="AA100" s="75">
        <v>46180.0</v>
      </c>
      <c r="AB100" s="25" t="s">
        <v>72</v>
      </c>
      <c r="AC100" s="22" t="s">
        <v>73</v>
      </c>
      <c r="AD100" s="19" t="s">
        <v>74</v>
      </c>
      <c r="AE100" s="19">
        <v>46095.0</v>
      </c>
      <c r="AF100" s="19">
        <v>46108.0</v>
      </c>
      <c r="AG100" s="19"/>
      <c r="AH100" s="23"/>
      <c r="AI100" s="23">
        <v>46091.0</v>
      </c>
      <c r="AJ100" s="23"/>
      <c r="AK100" s="24"/>
      <c r="AL100" s="23">
        <v>46118.0</v>
      </c>
      <c r="AM100" s="23">
        <f>AL100+4</f>
        <v>46122</v>
      </c>
      <c r="AN100" s="23">
        <f t="shared" ref="AN100:AO100" si="25">AM100+3</f>
        <v>46125</v>
      </c>
      <c r="AO100" s="23">
        <f t="shared" si="25"/>
        <v>46128</v>
      </c>
      <c r="AP100" s="23">
        <f>AO100+4</f>
        <v>46132</v>
      </c>
      <c r="AQ100" s="23">
        <f>AP100+10</f>
        <v>46142</v>
      </c>
      <c r="AR100" s="24"/>
      <c r="AS100" s="24"/>
      <c r="AT100" s="23">
        <v>46146.0</v>
      </c>
      <c r="AU100" s="23">
        <v>46153.0</v>
      </c>
      <c r="AV100" s="23">
        <v>46157.0</v>
      </c>
      <c r="AW100" s="11"/>
      <c r="AX100" s="11"/>
      <c r="AY100" s="11"/>
      <c r="AZ100" s="11"/>
      <c r="BA100" s="11"/>
      <c r="BB100" s="11"/>
      <c r="BC100" s="11"/>
      <c r="BD100" s="11"/>
      <c r="BE100" s="11"/>
      <c r="BF100" s="11"/>
      <c r="BG100" s="11"/>
      <c r="BH100" s="11"/>
      <c r="BI100" s="11"/>
    </row>
    <row r="101" ht="24.75" customHeight="1">
      <c r="A101" s="11"/>
      <c r="B101" s="11"/>
      <c r="C101" s="12"/>
      <c r="D101" s="34" t="s">
        <v>46</v>
      </c>
      <c r="E101" s="65">
        <v>1193.0</v>
      </c>
      <c r="F101" s="34" t="s">
        <v>171</v>
      </c>
      <c r="G101" s="34" t="s">
        <v>172</v>
      </c>
      <c r="H101" s="12" t="s">
        <v>173</v>
      </c>
      <c r="I101" s="12"/>
      <c r="J101" s="14">
        <v>3.65</v>
      </c>
      <c r="K101" s="62" t="s">
        <v>140</v>
      </c>
      <c r="L101" s="34" t="s">
        <v>51</v>
      </c>
      <c r="M101" s="34" t="s">
        <v>174</v>
      </c>
      <c r="N101" s="13" t="s">
        <v>175</v>
      </c>
      <c r="O101" s="12">
        <v>0.0</v>
      </c>
      <c r="P101" s="12">
        <v>0.0</v>
      </c>
      <c r="Q101" s="12">
        <v>0.0</v>
      </c>
      <c r="R101" s="12">
        <v>0.0</v>
      </c>
      <c r="S101" s="12">
        <v>0.0</v>
      </c>
      <c r="T101" s="12">
        <v>9.0</v>
      </c>
      <c r="U101" s="63"/>
      <c r="V101" s="52">
        <v>9.0</v>
      </c>
      <c r="W101" s="17"/>
      <c r="X101" s="18">
        <f t="shared" si="26"/>
        <v>32.85</v>
      </c>
      <c r="Y101" s="19">
        <v>46087.0</v>
      </c>
      <c r="Z101" s="19">
        <v>46177.0</v>
      </c>
      <c r="AA101" s="76">
        <v>46180.0</v>
      </c>
      <c r="AB101" s="27"/>
      <c r="AC101" s="22" t="s">
        <v>176</v>
      </c>
      <c r="AD101" s="19" t="s">
        <v>162</v>
      </c>
      <c r="AE101" s="19"/>
      <c r="AF101" s="19"/>
      <c r="AG101" s="23"/>
      <c r="AH101" s="23"/>
      <c r="AI101" s="24"/>
      <c r="AJ101" s="23"/>
      <c r="AK101" s="24"/>
      <c r="AL101" s="24"/>
      <c r="AM101" s="24"/>
      <c r="AN101" s="24"/>
      <c r="AO101" s="24"/>
      <c r="AP101" s="24"/>
      <c r="AQ101" s="24"/>
      <c r="AR101" s="24"/>
      <c r="AS101" s="24"/>
      <c r="AT101" s="24"/>
      <c r="AU101" s="24"/>
      <c r="AV101" s="24"/>
      <c r="AW101" s="11"/>
      <c r="AX101" s="11"/>
      <c r="AY101" s="11"/>
      <c r="AZ101" s="11"/>
      <c r="BA101" s="11"/>
      <c r="BB101" s="11"/>
      <c r="BC101" s="11"/>
      <c r="BD101" s="11"/>
      <c r="BE101" s="11"/>
      <c r="BF101" s="11"/>
      <c r="BG101" s="11"/>
      <c r="BH101" s="11"/>
      <c r="BI101" s="11"/>
    </row>
    <row r="102" ht="24.75" customHeight="1">
      <c r="A102" s="11"/>
      <c r="B102" s="11"/>
      <c r="C102" s="12"/>
      <c r="D102" s="34" t="s">
        <v>46</v>
      </c>
      <c r="E102" s="65">
        <v>1193.0</v>
      </c>
      <c r="F102" s="34" t="s">
        <v>171</v>
      </c>
      <c r="G102" s="34" t="s">
        <v>172</v>
      </c>
      <c r="H102" s="12" t="s">
        <v>173</v>
      </c>
      <c r="I102" s="12"/>
      <c r="J102" s="14">
        <v>3.65</v>
      </c>
      <c r="K102" s="62" t="s">
        <v>150</v>
      </c>
      <c r="L102" s="34" t="s">
        <v>92</v>
      </c>
      <c r="M102" s="34" t="s">
        <v>174</v>
      </c>
      <c r="N102" s="13" t="s">
        <v>175</v>
      </c>
      <c r="O102" s="12">
        <v>0.0</v>
      </c>
      <c r="P102" s="12">
        <v>0.0</v>
      </c>
      <c r="Q102" s="12">
        <v>14.0</v>
      </c>
      <c r="R102" s="12">
        <v>18.0</v>
      </c>
      <c r="S102" s="12">
        <v>12.0</v>
      </c>
      <c r="T102" s="12">
        <v>8.0</v>
      </c>
      <c r="U102" s="63"/>
      <c r="V102" s="52">
        <v>52.0</v>
      </c>
      <c r="W102" s="17"/>
      <c r="X102" s="18">
        <f t="shared" si="26"/>
        <v>189.8</v>
      </c>
      <c r="Y102" s="19">
        <v>46087.0</v>
      </c>
      <c r="Z102" s="19">
        <v>46174.0</v>
      </c>
      <c r="AA102" s="76">
        <v>46173.0</v>
      </c>
      <c r="AB102" s="27"/>
      <c r="AC102" s="22"/>
      <c r="AD102" s="19"/>
      <c r="AE102" s="23"/>
      <c r="AF102" s="19"/>
      <c r="AG102" s="23"/>
      <c r="AH102" s="23"/>
      <c r="AI102" s="24"/>
      <c r="AJ102" s="23"/>
      <c r="AK102" s="24"/>
      <c r="AL102" s="24"/>
      <c r="AM102" s="24"/>
      <c r="AN102" s="24"/>
      <c r="AO102" s="24"/>
      <c r="AP102" s="24"/>
      <c r="AQ102" s="24"/>
      <c r="AR102" s="24"/>
      <c r="AS102" s="24"/>
      <c r="AT102" s="24"/>
      <c r="AU102" s="24"/>
      <c r="AV102" s="24"/>
      <c r="AW102" s="11"/>
      <c r="AX102" s="11"/>
      <c r="AY102" s="11"/>
      <c r="AZ102" s="11"/>
      <c r="BA102" s="11"/>
      <c r="BB102" s="11"/>
      <c r="BC102" s="11"/>
      <c r="BD102" s="11"/>
      <c r="BE102" s="11"/>
      <c r="BF102" s="11"/>
      <c r="BG102" s="11"/>
      <c r="BH102" s="11"/>
      <c r="BI102" s="11"/>
    </row>
    <row r="103" ht="24.75" customHeight="1">
      <c r="A103" s="11"/>
      <c r="B103" s="11"/>
      <c r="C103" s="12"/>
      <c r="D103" s="34" t="s">
        <v>46</v>
      </c>
      <c r="E103" s="65">
        <v>1193.0</v>
      </c>
      <c r="F103" s="34" t="s">
        <v>171</v>
      </c>
      <c r="G103" s="34" t="s">
        <v>172</v>
      </c>
      <c r="H103" s="12" t="s">
        <v>173</v>
      </c>
      <c r="I103" s="12"/>
      <c r="J103" s="14">
        <v>3.65</v>
      </c>
      <c r="K103" s="62" t="s">
        <v>177</v>
      </c>
      <c r="L103" s="34" t="s">
        <v>164</v>
      </c>
      <c r="M103" s="34" t="s">
        <v>174</v>
      </c>
      <c r="N103" s="13" t="s">
        <v>175</v>
      </c>
      <c r="O103" s="12">
        <v>0.0</v>
      </c>
      <c r="P103" s="12">
        <v>226.0</v>
      </c>
      <c r="Q103" s="12">
        <v>322.0</v>
      </c>
      <c r="R103" s="12">
        <v>470.0</v>
      </c>
      <c r="S103" s="12">
        <v>311.0</v>
      </c>
      <c r="T103" s="12">
        <v>228.0</v>
      </c>
      <c r="U103" s="63"/>
      <c r="V103" s="52">
        <v>1557.0</v>
      </c>
      <c r="W103" s="17"/>
      <c r="X103" s="18">
        <f t="shared" si="26"/>
        <v>5683.05</v>
      </c>
      <c r="Y103" s="19">
        <v>46087.0</v>
      </c>
      <c r="Z103" s="19">
        <v>46174.0</v>
      </c>
      <c r="AA103" s="76">
        <v>46180.0</v>
      </c>
      <c r="AB103" s="27"/>
      <c r="AC103" s="22"/>
      <c r="AD103" s="19"/>
      <c r="AE103" s="23"/>
      <c r="AF103" s="19"/>
      <c r="AG103" s="23"/>
      <c r="AH103" s="23"/>
      <c r="AI103" s="24"/>
      <c r="AJ103" s="23"/>
      <c r="AK103" s="24"/>
      <c r="AL103" s="24"/>
      <c r="AM103" s="24"/>
      <c r="AN103" s="24"/>
      <c r="AO103" s="24"/>
      <c r="AP103" s="24"/>
      <c r="AQ103" s="24"/>
      <c r="AR103" s="24"/>
      <c r="AS103" s="24"/>
      <c r="AT103" s="24"/>
      <c r="AU103" s="24"/>
      <c r="AV103" s="24"/>
      <c r="AW103" s="11"/>
      <c r="AX103" s="11"/>
      <c r="AY103" s="11"/>
      <c r="AZ103" s="11"/>
      <c r="BA103" s="11"/>
      <c r="BB103" s="11"/>
      <c r="BC103" s="11"/>
      <c r="BD103" s="11"/>
      <c r="BE103" s="11"/>
      <c r="BF103" s="11"/>
      <c r="BG103" s="11"/>
      <c r="BH103" s="11"/>
      <c r="BI103" s="11"/>
    </row>
    <row r="104" ht="24.75" customHeight="1">
      <c r="A104" s="11"/>
      <c r="B104" s="11"/>
      <c r="C104" s="12"/>
      <c r="D104" s="34" t="s">
        <v>46</v>
      </c>
      <c r="E104" s="65">
        <v>1193.0</v>
      </c>
      <c r="F104" s="34" t="s">
        <v>171</v>
      </c>
      <c r="G104" s="34" t="s">
        <v>172</v>
      </c>
      <c r="H104" s="12" t="s">
        <v>173</v>
      </c>
      <c r="I104" s="12"/>
      <c r="J104" s="35">
        <v>333.98</v>
      </c>
      <c r="K104" s="62" t="s">
        <v>178</v>
      </c>
      <c r="L104" s="34" t="s">
        <v>95</v>
      </c>
      <c r="M104" s="34" t="s">
        <v>174</v>
      </c>
      <c r="N104" s="13" t="s">
        <v>175</v>
      </c>
      <c r="O104" s="12">
        <v>0.0</v>
      </c>
      <c r="P104" s="12">
        <v>0.0</v>
      </c>
      <c r="Q104" s="12">
        <v>5.0</v>
      </c>
      <c r="R104" s="12">
        <v>10.0</v>
      </c>
      <c r="S104" s="12">
        <v>10.0</v>
      </c>
      <c r="T104" s="12">
        <v>10.0</v>
      </c>
      <c r="U104" s="63"/>
      <c r="V104" s="52">
        <v>35.0</v>
      </c>
      <c r="W104" s="17"/>
      <c r="X104" s="37">
        <f t="shared" si="26"/>
        <v>11689.3</v>
      </c>
      <c r="Y104" s="19">
        <v>46087.0</v>
      </c>
      <c r="Z104" s="19">
        <v>46174.0</v>
      </c>
      <c r="AA104" s="76">
        <v>46173.0</v>
      </c>
      <c r="AB104" s="27"/>
      <c r="AC104" s="22"/>
      <c r="AD104" s="19"/>
      <c r="AE104" s="19"/>
      <c r="AF104" s="19"/>
      <c r="AG104" s="23"/>
      <c r="AH104" s="23"/>
      <c r="AI104" s="24"/>
      <c r="AJ104" s="23"/>
      <c r="AK104" s="24"/>
      <c r="AL104" s="24"/>
      <c r="AM104" s="24"/>
      <c r="AN104" s="24"/>
      <c r="AO104" s="24"/>
      <c r="AP104" s="24"/>
      <c r="AQ104" s="24"/>
      <c r="AR104" s="24"/>
      <c r="AS104" s="24"/>
      <c r="AT104" s="24"/>
      <c r="AU104" s="24"/>
      <c r="AV104" s="24"/>
      <c r="AW104" s="11"/>
      <c r="AX104" s="11"/>
      <c r="AY104" s="11"/>
      <c r="AZ104" s="11"/>
      <c r="BA104" s="11"/>
      <c r="BB104" s="11"/>
      <c r="BC104" s="11"/>
      <c r="BD104" s="11"/>
      <c r="BE104" s="11"/>
      <c r="BF104" s="11"/>
      <c r="BG104" s="11"/>
      <c r="BH104" s="11"/>
      <c r="BI104" s="11"/>
    </row>
    <row r="105" ht="24.75" customHeight="1">
      <c r="A105" s="11"/>
      <c r="B105" s="11"/>
      <c r="C105" s="12"/>
      <c r="D105" s="34" t="s">
        <v>46</v>
      </c>
      <c r="E105" s="65">
        <v>1193.0</v>
      </c>
      <c r="F105" s="34" t="s">
        <v>171</v>
      </c>
      <c r="G105" s="34" t="s">
        <v>172</v>
      </c>
      <c r="H105" s="12" t="s">
        <v>173</v>
      </c>
      <c r="I105" s="12"/>
      <c r="J105" s="14">
        <v>3.65</v>
      </c>
      <c r="K105" s="62" t="s">
        <v>137</v>
      </c>
      <c r="L105" s="34" t="s">
        <v>51</v>
      </c>
      <c r="M105" s="34" t="s">
        <v>179</v>
      </c>
      <c r="N105" s="13" t="s">
        <v>180</v>
      </c>
      <c r="O105" s="12">
        <v>8.0</v>
      </c>
      <c r="P105" s="12">
        <v>70.0</v>
      </c>
      <c r="Q105" s="12">
        <v>97.0</v>
      </c>
      <c r="R105" s="12">
        <v>95.0</v>
      </c>
      <c r="S105" s="12">
        <v>80.0</v>
      </c>
      <c r="T105" s="12">
        <v>44.0</v>
      </c>
      <c r="U105" s="63"/>
      <c r="V105" s="52">
        <v>394.0</v>
      </c>
      <c r="W105" s="17">
        <v>455.0</v>
      </c>
      <c r="X105" s="18">
        <f t="shared" si="26"/>
        <v>1438.1</v>
      </c>
      <c r="Y105" s="19">
        <v>46087.0</v>
      </c>
      <c r="Z105" s="19">
        <v>46177.0</v>
      </c>
      <c r="AA105" s="76">
        <v>46180.0</v>
      </c>
      <c r="AB105" s="25" t="s">
        <v>72</v>
      </c>
      <c r="AC105" s="22"/>
      <c r="AD105" s="19"/>
      <c r="AE105" s="19">
        <v>46095.0</v>
      </c>
      <c r="AF105" s="19">
        <v>46115.0</v>
      </c>
      <c r="AG105" s="23"/>
      <c r="AH105" s="23"/>
      <c r="AI105" s="24"/>
      <c r="AJ105" s="23"/>
      <c r="AK105" s="24"/>
      <c r="AL105" s="23">
        <v>46118.0</v>
      </c>
      <c r="AM105" s="23">
        <f>AL105+4</f>
        <v>46122</v>
      </c>
      <c r="AN105" s="23">
        <f t="shared" ref="AN105:AO105" si="27">AM105+3</f>
        <v>46125</v>
      </c>
      <c r="AO105" s="23">
        <f t="shared" si="27"/>
        <v>46128</v>
      </c>
      <c r="AP105" s="23">
        <f>AO105+4</f>
        <v>46132</v>
      </c>
      <c r="AQ105" s="23">
        <f>AP105+10</f>
        <v>46142</v>
      </c>
      <c r="AR105" s="24"/>
      <c r="AS105" s="24"/>
      <c r="AT105" s="23">
        <v>46146.0</v>
      </c>
      <c r="AU105" s="23">
        <v>46153.0</v>
      </c>
      <c r="AV105" s="23">
        <v>46157.0</v>
      </c>
      <c r="AW105" s="11"/>
      <c r="AX105" s="11"/>
      <c r="AY105" s="11"/>
      <c r="AZ105" s="11"/>
      <c r="BA105" s="11"/>
      <c r="BB105" s="11"/>
      <c r="BC105" s="11"/>
      <c r="BD105" s="11"/>
      <c r="BE105" s="11"/>
      <c r="BF105" s="11"/>
      <c r="BG105" s="11"/>
      <c r="BH105" s="11"/>
      <c r="BI105" s="11"/>
    </row>
    <row r="106" ht="24.75" customHeight="1">
      <c r="A106" s="11"/>
      <c r="B106" s="11"/>
      <c r="C106" s="12"/>
      <c r="D106" s="34" t="s">
        <v>46</v>
      </c>
      <c r="E106" s="65">
        <v>1193.0</v>
      </c>
      <c r="F106" s="34" t="s">
        <v>171</v>
      </c>
      <c r="G106" s="34" t="s">
        <v>172</v>
      </c>
      <c r="H106" s="12" t="s">
        <v>173</v>
      </c>
      <c r="I106" s="12"/>
      <c r="J106" s="14">
        <v>3.65</v>
      </c>
      <c r="K106" s="62" t="s">
        <v>140</v>
      </c>
      <c r="L106" s="34" t="s">
        <v>51</v>
      </c>
      <c r="M106" s="34" t="s">
        <v>179</v>
      </c>
      <c r="N106" s="13" t="s">
        <v>180</v>
      </c>
      <c r="O106" s="12">
        <v>0.0</v>
      </c>
      <c r="P106" s="12">
        <v>0.0</v>
      </c>
      <c r="Q106" s="12">
        <v>0.0</v>
      </c>
      <c r="R106" s="12">
        <v>0.0</v>
      </c>
      <c r="S106" s="12">
        <v>0.0</v>
      </c>
      <c r="T106" s="12">
        <v>9.0</v>
      </c>
      <c r="U106" s="63"/>
      <c r="V106" s="52">
        <v>9.0</v>
      </c>
      <c r="W106" s="17"/>
      <c r="X106" s="18">
        <f t="shared" si="26"/>
        <v>32.85</v>
      </c>
      <c r="Y106" s="19">
        <v>46087.0</v>
      </c>
      <c r="Z106" s="19">
        <v>46177.0</v>
      </c>
      <c r="AA106" s="76">
        <v>46180.0</v>
      </c>
      <c r="AB106" s="40"/>
      <c r="AC106" s="22"/>
      <c r="AD106" s="19"/>
      <c r="AE106" s="19"/>
      <c r="AF106" s="19"/>
      <c r="AG106" s="19"/>
      <c r="AH106" s="23"/>
      <c r="AI106" s="23"/>
      <c r="AJ106" s="23"/>
      <c r="AK106" s="24"/>
      <c r="AL106" s="24"/>
      <c r="AM106" s="24"/>
      <c r="AN106" s="24"/>
      <c r="AO106" s="24"/>
      <c r="AP106" s="24"/>
      <c r="AQ106" s="24"/>
      <c r="AR106" s="24"/>
      <c r="AS106" s="24"/>
      <c r="AT106" s="24"/>
      <c r="AU106" s="24"/>
      <c r="AV106" s="24"/>
      <c r="AW106" s="11"/>
      <c r="AX106" s="11"/>
      <c r="AY106" s="11"/>
      <c r="AZ106" s="11"/>
      <c r="BA106" s="11"/>
      <c r="BB106" s="11"/>
      <c r="BC106" s="11"/>
      <c r="BD106" s="11"/>
      <c r="BE106" s="11"/>
      <c r="BF106" s="11"/>
      <c r="BG106" s="11"/>
      <c r="BH106" s="11"/>
      <c r="BI106" s="11"/>
    </row>
    <row r="107" ht="24.75" customHeight="1">
      <c r="A107" s="11"/>
      <c r="B107" s="11"/>
      <c r="C107" s="12"/>
      <c r="D107" s="34" t="s">
        <v>46</v>
      </c>
      <c r="E107" s="65">
        <v>1193.0</v>
      </c>
      <c r="F107" s="34" t="s">
        <v>171</v>
      </c>
      <c r="G107" s="34" t="s">
        <v>172</v>
      </c>
      <c r="H107" s="12" t="s">
        <v>173</v>
      </c>
      <c r="I107" s="12"/>
      <c r="J107" s="14">
        <v>3.65</v>
      </c>
      <c r="K107" s="62" t="s">
        <v>150</v>
      </c>
      <c r="L107" s="34" t="s">
        <v>92</v>
      </c>
      <c r="M107" s="34" t="s">
        <v>179</v>
      </c>
      <c r="N107" s="13" t="s">
        <v>180</v>
      </c>
      <c r="O107" s="12">
        <v>0.0</v>
      </c>
      <c r="P107" s="12">
        <v>0.0</v>
      </c>
      <c r="Q107" s="12">
        <v>14.0</v>
      </c>
      <c r="R107" s="12">
        <v>18.0</v>
      </c>
      <c r="S107" s="12">
        <v>12.0</v>
      </c>
      <c r="T107" s="12">
        <v>8.0</v>
      </c>
      <c r="U107" s="63"/>
      <c r="V107" s="52">
        <v>52.0</v>
      </c>
      <c r="W107" s="17"/>
      <c r="X107" s="18">
        <f t="shared" si="26"/>
        <v>189.8</v>
      </c>
      <c r="Y107" s="19">
        <v>46087.0</v>
      </c>
      <c r="Z107" s="19">
        <v>46174.0</v>
      </c>
      <c r="AA107" s="76">
        <v>46173.0</v>
      </c>
      <c r="AB107" s="27"/>
      <c r="AC107" s="22"/>
      <c r="AD107" s="19"/>
      <c r="AE107" s="19"/>
      <c r="AF107" s="19"/>
      <c r="AG107" s="23"/>
      <c r="AH107" s="23"/>
      <c r="AI107" s="24"/>
      <c r="AJ107" s="23"/>
      <c r="AK107" s="24"/>
      <c r="AL107" s="24"/>
      <c r="AM107" s="24"/>
      <c r="AN107" s="24"/>
      <c r="AO107" s="24"/>
      <c r="AP107" s="24"/>
      <c r="AQ107" s="24"/>
      <c r="AR107" s="24"/>
      <c r="AS107" s="24"/>
      <c r="AT107" s="24"/>
      <c r="AU107" s="24"/>
      <c r="AV107" s="24"/>
      <c r="AW107" s="11"/>
      <c r="AX107" s="11"/>
      <c r="AY107" s="11"/>
      <c r="AZ107" s="11"/>
      <c r="BA107" s="11"/>
      <c r="BB107" s="11"/>
      <c r="BC107" s="11"/>
      <c r="BD107" s="11"/>
      <c r="BE107" s="11"/>
      <c r="BF107" s="11"/>
      <c r="BG107" s="11"/>
      <c r="BH107" s="11"/>
      <c r="BI107" s="11"/>
    </row>
    <row r="108" ht="24.75" customHeight="1">
      <c r="A108" s="11"/>
      <c r="B108" s="11"/>
      <c r="C108" s="12"/>
      <c r="D108" s="34" t="s">
        <v>46</v>
      </c>
      <c r="E108" s="65">
        <v>1193.0</v>
      </c>
      <c r="F108" s="34" t="s">
        <v>171</v>
      </c>
      <c r="G108" s="34" t="s">
        <v>172</v>
      </c>
      <c r="H108" s="12" t="s">
        <v>173</v>
      </c>
      <c r="I108" s="12"/>
      <c r="J108" s="14">
        <v>3.65</v>
      </c>
      <c r="K108" s="62" t="s">
        <v>137</v>
      </c>
      <c r="L108" s="34" t="s">
        <v>51</v>
      </c>
      <c r="M108" s="34" t="s">
        <v>111</v>
      </c>
      <c r="N108" s="13" t="s">
        <v>112</v>
      </c>
      <c r="O108" s="12">
        <v>15.0</v>
      </c>
      <c r="P108" s="12">
        <v>172.0</v>
      </c>
      <c r="Q108" s="12">
        <v>304.0</v>
      </c>
      <c r="R108" s="12">
        <v>310.0</v>
      </c>
      <c r="S108" s="12">
        <v>237.0</v>
      </c>
      <c r="T108" s="12">
        <v>125.0</v>
      </c>
      <c r="U108" s="63"/>
      <c r="V108" s="52">
        <v>1163.0</v>
      </c>
      <c r="W108" s="17">
        <v>1244.0</v>
      </c>
      <c r="X108" s="18">
        <f t="shared" si="26"/>
        <v>4244.95</v>
      </c>
      <c r="Y108" s="19">
        <v>46087.0</v>
      </c>
      <c r="Z108" s="19">
        <v>46177.0</v>
      </c>
      <c r="AA108" s="76">
        <v>46180.0</v>
      </c>
      <c r="AB108" s="25" t="s">
        <v>78</v>
      </c>
      <c r="AC108" s="22" t="s">
        <v>176</v>
      </c>
      <c r="AD108" s="19" t="s">
        <v>162</v>
      </c>
      <c r="AE108" s="19">
        <v>46095.0</v>
      </c>
      <c r="AF108" s="19">
        <v>46108.0</v>
      </c>
      <c r="AG108" s="19"/>
      <c r="AH108" s="23"/>
      <c r="AI108" s="23"/>
      <c r="AJ108" s="23"/>
      <c r="AK108" s="24"/>
      <c r="AL108" s="23">
        <v>46118.0</v>
      </c>
      <c r="AM108" s="23">
        <f>AL108+4</f>
        <v>46122</v>
      </c>
      <c r="AN108" s="23">
        <f t="shared" ref="AN108:AO108" si="28">AM108+3</f>
        <v>46125</v>
      </c>
      <c r="AO108" s="23">
        <f t="shared" si="28"/>
        <v>46128</v>
      </c>
      <c r="AP108" s="23">
        <f>AO108+4</f>
        <v>46132</v>
      </c>
      <c r="AQ108" s="23">
        <f>AP108+10</f>
        <v>46142</v>
      </c>
      <c r="AR108" s="24"/>
      <c r="AS108" s="24"/>
      <c r="AT108" s="23">
        <v>46146.0</v>
      </c>
      <c r="AU108" s="23">
        <v>46153.0</v>
      </c>
      <c r="AV108" s="23">
        <v>46157.0</v>
      </c>
      <c r="AW108" s="11"/>
      <c r="AX108" s="11"/>
      <c r="AY108" s="11"/>
      <c r="AZ108" s="11"/>
      <c r="BA108" s="11"/>
      <c r="BB108" s="11"/>
      <c r="BC108" s="11"/>
      <c r="BD108" s="11"/>
      <c r="BE108" s="11"/>
      <c r="BF108" s="11"/>
      <c r="BG108" s="11"/>
      <c r="BH108" s="11"/>
      <c r="BI108" s="11"/>
    </row>
    <row r="109" ht="24.75" customHeight="1">
      <c r="A109" s="11"/>
      <c r="B109" s="11"/>
      <c r="C109" s="12"/>
      <c r="D109" s="34" t="s">
        <v>46</v>
      </c>
      <c r="E109" s="65">
        <v>1193.0</v>
      </c>
      <c r="F109" s="34" t="s">
        <v>171</v>
      </c>
      <c r="G109" s="34" t="s">
        <v>172</v>
      </c>
      <c r="H109" s="12" t="s">
        <v>173</v>
      </c>
      <c r="I109" s="12"/>
      <c r="J109" s="14">
        <v>3.65</v>
      </c>
      <c r="K109" s="62" t="s">
        <v>140</v>
      </c>
      <c r="L109" s="34" t="s">
        <v>51</v>
      </c>
      <c r="M109" s="34" t="s">
        <v>111</v>
      </c>
      <c r="N109" s="13" t="s">
        <v>112</v>
      </c>
      <c r="O109" s="12">
        <v>0.0</v>
      </c>
      <c r="P109" s="12">
        <v>0.0</v>
      </c>
      <c r="Q109" s="12">
        <v>0.0</v>
      </c>
      <c r="R109" s="12">
        <v>0.0</v>
      </c>
      <c r="S109" s="12">
        <v>0.0</v>
      </c>
      <c r="T109" s="12">
        <v>9.0</v>
      </c>
      <c r="U109" s="63"/>
      <c r="V109" s="52">
        <v>9.0</v>
      </c>
      <c r="W109" s="17"/>
      <c r="X109" s="18">
        <f t="shared" si="26"/>
        <v>32.85</v>
      </c>
      <c r="Y109" s="19">
        <v>46087.0</v>
      </c>
      <c r="Z109" s="19">
        <v>46177.0</v>
      </c>
      <c r="AA109" s="76">
        <v>46180.0</v>
      </c>
      <c r="AB109" s="27"/>
      <c r="AC109" s="22"/>
      <c r="AD109" s="19"/>
      <c r="AE109" s="19"/>
      <c r="AF109" s="19"/>
      <c r="AG109" s="23"/>
      <c r="AH109" s="23"/>
      <c r="AI109" s="24"/>
      <c r="AJ109" s="23"/>
      <c r="AK109" s="24"/>
      <c r="AL109" s="24"/>
      <c r="AM109" s="24"/>
      <c r="AN109" s="24"/>
      <c r="AO109" s="24"/>
      <c r="AP109" s="24"/>
      <c r="AQ109" s="24"/>
      <c r="AR109" s="24"/>
      <c r="AS109" s="24"/>
      <c r="AT109" s="24"/>
      <c r="AU109" s="24"/>
      <c r="AV109" s="24"/>
      <c r="AW109" s="11"/>
      <c r="AX109" s="11"/>
      <c r="AY109" s="11"/>
      <c r="AZ109" s="11"/>
      <c r="BA109" s="11"/>
      <c r="BB109" s="11"/>
      <c r="BC109" s="11"/>
      <c r="BD109" s="11"/>
      <c r="BE109" s="11"/>
      <c r="BF109" s="11"/>
      <c r="BG109" s="11"/>
      <c r="BH109" s="11"/>
      <c r="BI109" s="11"/>
    </row>
    <row r="110" ht="24.75" customHeight="1">
      <c r="A110" s="11"/>
      <c r="B110" s="11"/>
      <c r="C110" s="12"/>
      <c r="D110" s="34" t="s">
        <v>46</v>
      </c>
      <c r="E110" s="65">
        <v>1193.0</v>
      </c>
      <c r="F110" s="34" t="s">
        <v>171</v>
      </c>
      <c r="G110" s="34" t="s">
        <v>172</v>
      </c>
      <c r="H110" s="12" t="s">
        <v>173</v>
      </c>
      <c r="I110" s="12"/>
      <c r="J110" s="14">
        <v>3.65</v>
      </c>
      <c r="K110" s="62" t="s">
        <v>177</v>
      </c>
      <c r="L110" s="34" t="s">
        <v>164</v>
      </c>
      <c r="M110" s="34" t="s">
        <v>111</v>
      </c>
      <c r="N110" s="13" t="s">
        <v>112</v>
      </c>
      <c r="O110" s="12">
        <v>0.0</v>
      </c>
      <c r="P110" s="12">
        <v>7.0</v>
      </c>
      <c r="Q110" s="12">
        <v>20.0</v>
      </c>
      <c r="R110" s="12">
        <v>22.0</v>
      </c>
      <c r="S110" s="12">
        <v>15.0</v>
      </c>
      <c r="T110" s="12">
        <v>8.0</v>
      </c>
      <c r="U110" s="63"/>
      <c r="V110" s="52">
        <v>72.0</v>
      </c>
      <c r="W110" s="17"/>
      <c r="X110" s="18">
        <f t="shared" si="26"/>
        <v>262.8</v>
      </c>
      <c r="Y110" s="19">
        <v>46087.0</v>
      </c>
      <c r="Z110" s="19">
        <v>46174.0</v>
      </c>
      <c r="AA110" s="76">
        <v>46180.0</v>
      </c>
      <c r="AB110" s="27"/>
      <c r="AC110" s="22"/>
      <c r="AD110" s="19"/>
      <c r="AE110" s="19"/>
      <c r="AF110" s="19"/>
      <c r="AG110" s="23"/>
      <c r="AH110" s="23"/>
      <c r="AI110" s="24"/>
      <c r="AJ110" s="23"/>
      <c r="AK110" s="24"/>
      <c r="AL110" s="24"/>
      <c r="AM110" s="24"/>
      <c r="AN110" s="24"/>
      <c r="AO110" s="24"/>
      <c r="AP110" s="24"/>
      <c r="AQ110" s="24"/>
      <c r="AR110" s="24"/>
      <c r="AS110" s="24"/>
      <c r="AT110" s="24"/>
      <c r="AU110" s="24"/>
      <c r="AV110" s="24"/>
      <c r="AW110" s="11"/>
      <c r="AX110" s="11"/>
      <c r="AY110" s="11"/>
      <c r="AZ110" s="11"/>
      <c r="BA110" s="11"/>
      <c r="BB110" s="11"/>
      <c r="BC110" s="11"/>
      <c r="BD110" s="11"/>
      <c r="BE110" s="11"/>
      <c r="BF110" s="11"/>
      <c r="BG110" s="11"/>
      <c r="BH110" s="11"/>
      <c r="BI110" s="11"/>
    </row>
    <row r="111" ht="24.75" customHeight="1">
      <c r="A111" s="11"/>
      <c r="B111" s="11"/>
      <c r="C111" s="12"/>
      <c r="D111" s="34" t="s">
        <v>46</v>
      </c>
      <c r="E111" s="65">
        <v>1193.0</v>
      </c>
      <c r="F111" s="34" t="s">
        <v>171</v>
      </c>
      <c r="G111" s="34" t="s">
        <v>172</v>
      </c>
      <c r="H111" s="12" t="s">
        <v>173</v>
      </c>
      <c r="I111" s="12"/>
      <c r="J111" s="14">
        <v>3.65</v>
      </c>
      <c r="K111" s="62" t="s">
        <v>137</v>
      </c>
      <c r="L111" s="34" t="s">
        <v>51</v>
      </c>
      <c r="M111" s="34" t="s">
        <v>181</v>
      </c>
      <c r="N111" s="13" t="s">
        <v>182</v>
      </c>
      <c r="O111" s="12">
        <v>10.0</v>
      </c>
      <c r="P111" s="12">
        <v>76.0</v>
      </c>
      <c r="Q111" s="12">
        <v>121.0</v>
      </c>
      <c r="R111" s="12">
        <v>125.0</v>
      </c>
      <c r="S111" s="12">
        <v>102.0</v>
      </c>
      <c r="T111" s="12">
        <v>60.0</v>
      </c>
      <c r="U111" s="63"/>
      <c r="V111" s="52">
        <v>494.0</v>
      </c>
      <c r="W111" s="17">
        <v>503.0</v>
      </c>
      <c r="X111" s="18">
        <f t="shared" si="26"/>
        <v>1803.1</v>
      </c>
      <c r="Y111" s="19">
        <v>46087.0</v>
      </c>
      <c r="Z111" s="19">
        <v>46177.0</v>
      </c>
      <c r="AA111" s="76">
        <v>46180.0</v>
      </c>
      <c r="AB111" s="25" t="s">
        <v>119</v>
      </c>
      <c r="AC111" s="22"/>
      <c r="AD111" s="19"/>
      <c r="AE111" s="19">
        <v>46095.0</v>
      </c>
      <c r="AF111" s="19">
        <v>46108.0</v>
      </c>
      <c r="AG111" s="19"/>
      <c r="AH111" s="23"/>
      <c r="AI111" s="23"/>
      <c r="AJ111" s="23"/>
      <c r="AK111" s="24"/>
      <c r="AL111" s="23">
        <v>46118.0</v>
      </c>
      <c r="AM111" s="23">
        <f>AL111+4</f>
        <v>46122</v>
      </c>
      <c r="AN111" s="23">
        <f t="shared" ref="AN111:AO111" si="29">AM111+3</f>
        <v>46125</v>
      </c>
      <c r="AO111" s="23">
        <f t="shared" si="29"/>
        <v>46128</v>
      </c>
      <c r="AP111" s="23">
        <f>AO111+4</f>
        <v>46132</v>
      </c>
      <c r="AQ111" s="23">
        <f>AP111+10</f>
        <v>46142</v>
      </c>
      <c r="AR111" s="24"/>
      <c r="AS111" s="24"/>
      <c r="AT111" s="23">
        <v>46146.0</v>
      </c>
      <c r="AU111" s="23">
        <v>46153.0</v>
      </c>
      <c r="AV111" s="23">
        <v>46157.0</v>
      </c>
      <c r="AW111" s="11"/>
      <c r="AX111" s="11"/>
      <c r="AY111" s="11"/>
      <c r="AZ111" s="11"/>
      <c r="BA111" s="11"/>
      <c r="BB111" s="11"/>
      <c r="BC111" s="11"/>
      <c r="BD111" s="11"/>
      <c r="BE111" s="11"/>
      <c r="BF111" s="11"/>
      <c r="BG111" s="11"/>
      <c r="BH111" s="11"/>
      <c r="BI111" s="11"/>
    </row>
    <row r="112" ht="24.75" customHeight="1">
      <c r="A112" s="11"/>
      <c r="B112" s="11"/>
      <c r="C112" s="12"/>
      <c r="D112" s="34" t="s">
        <v>46</v>
      </c>
      <c r="E112" s="65">
        <v>1193.0</v>
      </c>
      <c r="F112" s="34" t="s">
        <v>171</v>
      </c>
      <c r="G112" s="34" t="s">
        <v>172</v>
      </c>
      <c r="H112" s="12" t="s">
        <v>173</v>
      </c>
      <c r="I112" s="12"/>
      <c r="J112" s="14">
        <v>3.65</v>
      </c>
      <c r="K112" s="62" t="s">
        <v>140</v>
      </c>
      <c r="L112" s="34" t="s">
        <v>51</v>
      </c>
      <c r="M112" s="34" t="s">
        <v>181</v>
      </c>
      <c r="N112" s="13" t="s">
        <v>182</v>
      </c>
      <c r="O112" s="12">
        <v>0.0</v>
      </c>
      <c r="P112" s="12">
        <v>0.0</v>
      </c>
      <c r="Q112" s="12">
        <v>0.0</v>
      </c>
      <c r="R112" s="12">
        <v>0.0</v>
      </c>
      <c r="S112" s="12">
        <v>0.0</v>
      </c>
      <c r="T112" s="12">
        <v>9.0</v>
      </c>
      <c r="U112" s="63"/>
      <c r="V112" s="52">
        <v>9.0</v>
      </c>
      <c r="W112" s="17"/>
      <c r="X112" s="18">
        <f t="shared" si="26"/>
        <v>32.85</v>
      </c>
      <c r="Y112" s="19">
        <v>46087.0</v>
      </c>
      <c r="Z112" s="19">
        <v>46177.0</v>
      </c>
      <c r="AA112" s="76">
        <v>46180.0</v>
      </c>
      <c r="AB112" s="27"/>
      <c r="AC112" s="22"/>
      <c r="AD112" s="19"/>
      <c r="AE112" s="19"/>
      <c r="AF112" s="19"/>
      <c r="AG112" s="23"/>
      <c r="AH112" s="23"/>
      <c r="AI112" s="24"/>
      <c r="AJ112" s="23"/>
      <c r="AK112" s="24"/>
      <c r="AL112" s="24"/>
      <c r="AM112" s="24"/>
      <c r="AN112" s="24"/>
      <c r="AO112" s="24"/>
      <c r="AP112" s="24"/>
      <c r="AQ112" s="24"/>
      <c r="AR112" s="24"/>
      <c r="AS112" s="24"/>
      <c r="AT112" s="24"/>
      <c r="AU112" s="24"/>
      <c r="AV112" s="24"/>
      <c r="AW112" s="11"/>
      <c r="AX112" s="11"/>
      <c r="AY112" s="11"/>
      <c r="AZ112" s="11"/>
      <c r="BA112" s="11"/>
      <c r="BB112" s="11"/>
      <c r="BC112" s="11"/>
      <c r="BD112" s="11"/>
      <c r="BE112" s="11"/>
      <c r="BF112" s="11"/>
      <c r="BG112" s="11"/>
      <c r="BH112" s="11"/>
      <c r="BI112" s="11"/>
    </row>
    <row r="113" ht="24.75" customHeight="1">
      <c r="A113" s="11"/>
      <c r="B113" s="11"/>
      <c r="C113" s="12"/>
      <c r="D113" s="34" t="s">
        <v>46</v>
      </c>
      <c r="E113" s="65">
        <v>1193.0</v>
      </c>
      <c r="F113" s="34" t="s">
        <v>171</v>
      </c>
      <c r="G113" s="34" t="s">
        <v>172</v>
      </c>
      <c r="H113" s="12" t="s">
        <v>173</v>
      </c>
      <c r="I113" s="12"/>
      <c r="J113" s="14">
        <v>3.65</v>
      </c>
      <c r="K113" s="62" t="s">
        <v>137</v>
      </c>
      <c r="L113" s="34" t="s">
        <v>51</v>
      </c>
      <c r="M113" s="34" t="s">
        <v>79</v>
      </c>
      <c r="N113" s="13" t="s">
        <v>80</v>
      </c>
      <c r="O113" s="12">
        <v>17.0</v>
      </c>
      <c r="P113" s="12">
        <v>200.0</v>
      </c>
      <c r="Q113" s="12">
        <v>377.0</v>
      </c>
      <c r="R113" s="12">
        <v>387.0</v>
      </c>
      <c r="S113" s="12">
        <v>294.0</v>
      </c>
      <c r="T113" s="12">
        <v>152.0</v>
      </c>
      <c r="U113" s="63"/>
      <c r="V113" s="52">
        <v>1427.0</v>
      </c>
      <c r="W113" s="17">
        <v>1508.0</v>
      </c>
      <c r="X113" s="18">
        <f t="shared" si="26"/>
        <v>5208.55</v>
      </c>
      <c r="Y113" s="19">
        <v>46087.0</v>
      </c>
      <c r="Z113" s="19">
        <v>46177.0</v>
      </c>
      <c r="AA113" s="76">
        <v>46180.0</v>
      </c>
      <c r="AB113" s="40"/>
      <c r="AC113" s="22" t="s">
        <v>176</v>
      </c>
      <c r="AD113" s="19" t="s">
        <v>162</v>
      </c>
      <c r="AE113" s="19">
        <v>46095.0</v>
      </c>
      <c r="AF113" s="19">
        <v>46115.0</v>
      </c>
      <c r="AG113" s="19"/>
      <c r="AH113" s="23"/>
      <c r="AI113" s="23"/>
      <c r="AJ113" s="23"/>
      <c r="AK113" s="24"/>
      <c r="AL113" s="23">
        <v>46118.0</v>
      </c>
      <c r="AM113" s="23">
        <f>AL113+4</f>
        <v>46122</v>
      </c>
      <c r="AN113" s="23">
        <f t="shared" ref="AN113:AO113" si="30">AM113+3</f>
        <v>46125</v>
      </c>
      <c r="AO113" s="23">
        <f t="shared" si="30"/>
        <v>46128</v>
      </c>
      <c r="AP113" s="23">
        <f>AO113+4</f>
        <v>46132</v>
      </c>
      <c r="AQ113" s="23">
        <f>AP113+10</f>
        <v>46142</v>
      </c>
      <c r="AR113" s="24"/>
      <c r="AS113" s="24"/>
      <c r="AT113" s="23">
        <v>46146.0</v>
      </c>
      <c r="AU113" s="23">
        <v>46153.0</v>
      </c>
      <c r="AV113" s="23">
        <v>46157.0</v>
      </c>
      <c r="AW113" s="11"/>
      <c r="AX113" s="11"/>
      <c r="AY113" s="11"/>
      <c r="AZ113" s="11"/>
      <c r="BA113" s="11"/>
      <c r="BB113" s="11"/>
      <c r="BC113" s="11"/>
      <c r="BD113" s="11"/>
      <c r="BE113" s="11"/>
      <c r="BF113" s="11"/>
      <c r="BG113" s="11"/>
      <c r="BH113" s="11"/>
      <c r="BI113" s="11"/>
    </row>
    <row r="114" ht="24.75" customHeight="1">
      <c r="A114" s="11"/>
      <c r="B114" s="11"/>
      <c r="C114" s="12"/>
      <c r="D114" s="34" t="s">
        <v>46</v>
      </c>
      <c r="E114" s="65">
        <v>1193.0</v>
      </c>
      <c r="F114" s="34" t="s">
        <v>171</v>
      </c>
      <c r="G114" s="34" t="s">
        <v>172</v>
      </c>
      <c r="H114" s="12" t="s">
        <v>173</v>
      </c>
      <c r="I114" s="12"/>
      <c r="J114" s="14">
        <v>3.65</v>
      </c>
      <c r="K114" s="62" t="s">
        <v>140</v>
      </c>
      <c r="L114" s="34" t="s">
        <v>51</v>
      </c>
      <c r="M114" s="34" t="s">
        <v>79</v>
      </c>
      <c r="N114" s="13" t="s">
        <v>80</v>
      </c>
      <c r="O114" s="12">
        <v>0.0</v>
      </c>
      <c r="P114" s="12">
        <v>0.0</v>
      </c>
      <c r="Q114" s="12">
        <v>0.0</v>
      </c>
      <c r="R114" s="12">
        <v>0.0</v>
      </c>
      <c r="S114" s="12">
        <v>0.0</v>
      </c>
      <c r="T114" s="12">
        <v>9.0</v>
      </c>
      <c r="U114" s="63"/>
      <c r="V114" s="52">
        <v>9.0</v>
      </c>
      <c r="W114" s="17"/>
      <c r="X114" s="18">
        <f t="shared" si="26"/>
        <v>32.85</v>
      </c>
      <c r="Y114" s="19">
        <v>46087.0</v>
      </c>
      <c r="Z114" s="19">
        <v>46177.0</v>
      </c>
      <c r="AA114" s="76">
        <v>46180.0</v>
      </c>
      <c r="AB114" s="25" t="s">
        <v>183</v>
      </c>
      <c r="AC114" s="22"/>
      <c r="AD114" s="19"/>
      <c r="AE114" s="19"/>
      <c r="AF114" s="19"/>
      <c r="AG114" s="23"/>
      <c r="AH114" s="23"/>
      <c r="AI114" s="24"/>
      <c r="AJ114" s="23"/>
      <c r="AK114" s="24"/>
      <c r="AL114" s="24"/>
      <c r="AM114" s="24"/>
      <c r="AN114" s="24"/>
      <c r="AO114" s="24"/>
      <c r="AP114" s="24"/>
      <c r="AQ114" s="24"/>
      <c r="AR114" s="24"/>
      <c r="AS114" s="24"/>
      <c r="AT114" s="24"/>
      <c r="AU114" s="24"/>
      <c r="AV114" s="24"/>
      <c r="AW114" s="11"/>
      <c r="AX114" s="11"/>
      <c r="AY114" s="11"/>
      <c r="AZ114" s="11"/>
      <c r="BA114" s="11"/>
      <c r="BB114" s="11"/>
      <c r="BC114" s="11"/>
      <c r="BD114" s="11"/>
      <c r="BE114" s="11"/>
      <c r="BF114" s="11"/>
      <c r="BG114" s="11"/>
      <c r="BH114" s="11"/>
      <c r="BI114" s="11"/>
    </row>
    <row r="115" ht="24.75" customHeight="1">
      <c r="A115" s="11"/>
      <c r="B115" s="11"/>
      <c r="C115" s="12"/>
      <c r="D115" s="34" t="s">
        <v>46</v>
      </c>
      <c r="E115" s="65">
        <v>1193.0</v>
      </c>
      <c r="F115" s="34" t="s">
        <v>171</v>
      </c>
      <c r="G115" s="34" t="s">
        <v>172</v>
      </c>
      <c r="H115" s="12" t="s">
        <v>173</v>
      </c>
      <c r="I115" s="12"/>
      <c r="J115" s="14">
        <v>3.65</v>
      </c>
      <c r="K115" s="62" t="s">
        <v>177</v>
      </c>
      <c r="L115" s="34" t="s">
        <v>164</v>
      </c>
      <c r="M115" s="34" t="s">
        <v>79</v>
      </c>
      <c r="N115" s="13" t="s">
        <v>80</v>
      </c>
      <c r="O115" s="12">
        <v>0.0</v>
      </c>
      <c r="P115" s="12">
        <v>7.0</v>
      </c>
      <c r="Q115" s="12">
        <v>20.0</v>
      </c>
      <c r="R115" s="12">
        <v>22.0</v>
      </c>
      <c r="S115" s="12">
        <v>15.0</v>
      </c>
      <c r="T115" s="12">
        <v>8.0</v>
      </c>
      <c r="U115" s="63"/>
      <c r="V115" s="52">
        <v>72.0</v>
      </c>
      <c r="W115" s="17"/>
      <c r="X115" s="18">
        <f t="shared" si="26"/>
        <v>262.8</v>
      </c>
      <c r="Y115" s="19">
        <v>46087.0</v>
      </c>
      <c r="Z115" s="19">
        <v>46174.0</v>
      </c>
      <c r="AA115" s="38">
        <v>46180.0</v>
      </c>
      <c r="AB115" s="77"/>
      <c r="AC115" s="19"/>
      <c r="AD115" s="19"/>
      <c r="AE115" s="19"/>
      <c r="AF115" s="19"/>
      <c r="AG115" s="19"/>
      <c r="AH115" s="23"/>
      <c r="AI115" s="23"/>
      <c r="AJ115" s="23"/>
      <c r="AK115" s="24"/>
      <c r="AL115" s="24"/>
      <c r="AM115" s="24"/>
      <c r="AN115" s="24"/>
      <c r="AO115" s="24"/>
      <c r="AP115" s="24"/>
      <c r="AQ115" s="24"/>
      <c r="AR115" s="24"/>
      <c r="AS115" s="24"/>
      <c r="AT115" s="24"/>
      <c r="AU115" s="24"/>
      <c r="AV115" s="24"/>
      <c r="AW115" s="11"/>
      <c r="AX115" s="11"/>
      <c r="AY115" s="11"/>
      <c r="AZ115" s="11"/>
      <c r="BA115" s="11"/>
      <c r="BB115" s="11"/>
      <c r="BC115" s="11"/>
      <c r="BD115" s="11"/>
      <c r="BE115" s="11"/>
      <c r="BF115" s="11"/>
      <c r="BG115" s="11"/>
      <c r="BH115" s="11"/>
      <c r="BI115" s="11"/>
    </row>
    <row r="116" ht="14.25" customHeight="1">
      <c r="C116" s="28"/>
      <c r="D116" s="28"/>
      <c r="E116" s="28"/>
      <c r="F116" s="28"/>
      <c r="G116" s="28"/>
      <c r="H116" s="28"/>
      <c r="I116" s="28"/>
      <c r="J116" s="28"/>
      <c r="K116" s="28"/>
      <c r="L116" s="29"/>
      <c r="M116" s="28"/>
      <c r="N116" s="28"/>
      <c r="O116" s="28">
        <f t="shared" ref="O116:W116" si="31">SUM(O100:O115)</f>
        <v>62</v>
      </c>
      <c r="P116" s="28">
        <f t="shared" si="31"/>
        <v>973</v>
      </c>
      <c r="Q116" s="28">
        <f t="shared" si="31"/>
        <v>1686</v>
      </c>
      <c r="R116" s="28">
        <f t="shared" si="31"/>
        <v>1889</v>
      </c>
      <c r="S116" s="28">
        <f t="shared" si="31"/>
        <v>1404</v>
      </c>
      <c r="T116" s="28">
        <f t="shared" si="31"/>
        <v>857</v>
      </c>
      <c r="U116" s="28">
        <f t="shared" si="31"/>
        <v>0</v>
      </c>
      <c r="V116" s="30">
        <f t="shared" si="31"/>
        <v>6871</v>
      </c>
      <c r="W116" s="30">
        <f t="shared" si="31"/>
        <v>6871</v>
      </c>
      <c r="X116" s="31"/>
      <c r="Y116" s="28"/>
      <c r="Z116" s="28"/>
      <c r="AA116" s="28"/>
      <c r="AB116" s="28"/>
      <c r="AC116" s="29"/>
      <c r="AD116" s="29"/>
      <c r="AE116" s="28"/>
      <c r="AF116" s="28"/>
      <c r="AG116" s="28"/>
      <c r="AH116" s="28"/>
      <c r="AI116" s="28"/>
      <c r="AJ116" s="28"/>
      <c r="AK116" s="28"/>
      <c r="AL116" s="28"/>
      <c r="AM116" s="28"/>
      <c r="AN116" s="28"/>
      <c r="AO116" s="28"/>
      <c r="AP116" s="28"/>
      <c r="AQ116" s="32"/>
      <c r="AR116" s="32"/>
      <c r="AS116" s="32"/>
      <c r="AT116" s="32"/>
      <c r="AU116" s="32"/>
      <c r="AV116" s="32"/>
      <c r="AW116" s="32"/>
      <c r="AX116" s="32"/>
      <c r="AY116" s="32"/>
      <c r="AZ116" s="32"/>
      <c r="BA116" s="32"/>
      <c r="BB116" s="32"/>
      <c r="BC116" s="32"/>
      <c r="BD116" s="32"/>
      <c r="BE116" s="32"/>
      <c r="BF116" s="32"/>
      <c r="BG116" s="32"/>
      <c r="BH116" s="32"/>
      <c r="BI116" s="32"/>
    </row>
    <row r="117" ht="41.25" customHeight="1">
      <c r="A117" s="1" t="s">
        <v>0</v>
      </c>
      <c r="B117" s="2" t="s">
        <v>1</v>
      </c>
      <c r="C117" s="2" t="s">
        <v>1</v>
      </c>
      <c r="D117" s="2" t="s">
        <v>2</v>
      </c>
      <c r="E117" s="3" t="s">
        <v>3</v>
      </c>
      <c r="F117" s="2" t="s">
        <v>4</v>
      </c>
      <c r="G117" s="2" t="s">
        <v>5</v>
      </c>
      <c r="H117" s="4" t="s">
        <v>6</v>
      </c>
      <c r="I117" s="2" t="s">
        <v>7</v>
      </c>
      <c r="J117" s="5" t="s">
        <v>8</v>
      </c>
      <c r="K117" s="2" t="s">
        <v>9</v>
      </c>
      <c r="L117" s="1" t="s">
        <v>10</v>
      </c>
      <c r="M117" s="2" t="s">
        <v>11</v>
      </c>
      <c r="N117" s="2" t="s">
        <v>12</v>
      </c>
      <c r="O117" s="2" t="s">
        <v>13</v>
      </c>
      <c r="P117" s="2" t="s">
        <v>14</v>
      </c>
      <c r="Q117" s="6" t="s">
        <v>15</v>
      </c>
      <c r="R117" s="6" t="s">
        <v>16</v>
      </c>
      <c r="S117" s="6" t="s">
        <v>17</v>
      </c>
      <c r="T117" s="7" t="s">
        <v>18</v>
      </c>
      <c r="U117" s="7" t="s">
        <v>19</v>
      </c>
      <c r="V117" s="8" t="s">
        <v>20</v>
      </c>
      <c r="W117" s="2" t="s">
        <v>20</v>
      </c>
      <c r="X117" s="9" t="s">
        <v>21</v>
      </c>
      <c r="Y117" s="2" t="s">
        <v>22</v>
      </c>
      <c r="Z117" s="3" t="s">
        <v>23</v>
      </c>
      <c r="AA117" s="3" t="s">
        <v>24</v>
      </c>
      <c r="AB117" s="10" t="s">
        <v>25</v>
      </c>
      <c r="AC117" s="10" t="s">
        <v>26</v>
      </c>
      <c r="AD117" s="10" t="s">
        <v>27</v>
      </c>
      <c r="AE117" s="1" t="s">
        <v>28</v>
      </c>
      <c r="AF117" s="1" t="s">
        <v>29</v>
      </c>
      <c r="AG117" s="1" t="s">
        <v>30</v>
      </c>
      <c r="AH117" s="1" t="s">
        <v>31</v>
      </c>
      <c r="AI117" s="1" t="s">
        <v>32</v>
      </c>
      <c r="AJ117" s="1" t="s">
        <v>33</v>
      </c>
      <c r="AK117" s="1" t="s">
        <v>34</v>
      </c>
      <c r="AL117" s="1" t="s">
        <v>35</v>
      </c>
      <c r="AM117" s="1" t="s">
        <v>36</v>
      </c>
      <c r="AN117" s="1" t="s">
        <v>37</v>
      </c>
      <c r="AO117" s="1" t="s">
        <v>38</v>
      </c>
      <c r="AP117" s="1" t="s">
        <v>39</v>
      </c>
      <c r="AQ117" s="1" t="s">
        <v>40</v>
      </c>
      <c r="AR117" s="1" t="s">
        <v>41</v>
      </c>
      <c r="AS117" s="1" t="s">
        <v>42</v>
      </c>
      <c r="AT117" s="1" t="s">
        <v>43</v>
      </c>
      <c r="AU117" s="1" t="s">
        <v>44</v>
      </c>
      <c r="AV117" s="1" t="s">
        <v>45</v>
      </c>
    </row>
    <row r="118" ht="24.75" customHeight="1">
      <c r="A118" s="11"/>
      <c r="B118" s="11"/>
      <c r="C118" s="65"/>
      <c r="D118" s="34" t="s">
        <v>46</v>
      </c>
      <c r="E118" s="12">
        <v>1152.0</v>
      </c>
      <c r="F118" s="34" t="s">
        <v>184</v>
      </c>
      <c r="G118" s="34" t="s">
        <v>185</v>
      </c>
      <c r="H118" s="12" t="s">
        <v>186</v>
      </c>
      <c r="I118" s="12"/>
      <c r="J118" s="14">
        <v>6.15</v>
      </c>
      <c r="K118" s="62" t="s">
        <v>137</v>
      </c>
      <c r="L118" s="34" t="s">
        <v>51</v>
      </c>
      <c r="M118" s="34" t="s">
        <v>138</v>
      </c>
      <c r="N118" s="13" t="s">
        <v>139</v>
      </c>
      <c r="O118" s="12">
        <v>2.0</v>
      </c>
      <c r="P118" s="12">
        <v>34.0</v>
      </c>
      <c r="Q118" s="12">
        <v>61.0</v>
      </c>
      <c r="R118" s="12">
        <v>65.0</v>
      </c>
      <c r="S118" s="12">
        <v>46.0</v>
      </c>
      <c r="T118" s="12">
        <v>16.0</v>
      </c>
      <c r="U118" s="63">
        <v>0.0</v>
      </c>
      <c r="V118" s="52">
        <v>224.0</v>
      </c>
      <c r="W118" s="17">
        <v>561.0</v>
      </c>
      <c r="X118" s="18">
        <f t="shared" ref="X118:X134" si="32">J118*V118</f>
        <v>1377.6</v>
      </c>
      <c r="Y118" s="19">
        <v>46087.0</v>
      </c>
      <c r="Z118" s="19">
        <v>46177.0</v>
      </c>
      <c r="AA118" s="38">
        <v>46180.0</v>
      </c>
      <c r="AB118" s="25" t="s">
        <v>78</v>
      </c>
      <c r="AC118" s="22" t="s">
        <v>73</v>
      </c>
      <c r="AD118" s="19" t="s">
        <v>74</v>
      </c>
      <c r="AE118" s="19">
        <v>46093.0</v>
      </c>
      <c r="AF118" s="19">
        <v>46109.0</v>
      </c>
      <c r="AG118" s="19"/>
      <c r="AH118" s="23">
        <v>46092.0</v>
      </c>
      <c r="AI118" s="23">
        <v>46094.0</v>
      </c>
      <c r="AJ118" s="23"/>
      <c r="AK118" s="24"/>
      <c r="AL118" s="23">
        <v>46112.0</v>
      </c>
      <c r="AM118" s="23">
        <v>46116.0</v>
      </c>
      <c r="AN118" s="23">
        <v>46119.0</v>
      </c>
      <c r="AO118" s="23">
        <v>46122.0</v>
      </c>
      <c r="AP118" s="23">
        <v>46126.0</v>
      </c>
      <c r="AQ118" s="23">
        <v>46136.0</v>
      </c>
      <c r="AR118" s="24"/>
      <c r="AS118" s="24"/>
      <c r="AT118" s="23">
        <v>46142.0</v>
      </c>
      <c r="AU118" s="23">
        <v>46151.0</v>
      </c>
      <c r="AV118" s="23">
        <v>46155.0</v>
      </c>
      <c r="AW118" s="11"/>
      <c r="AX118" s="11"/>
      <c r="AY118" s="11"/>
      <c r="AZ118" s="11"/>
      <c r="BA118" s="11"/>
      <c r="BB118" s="11"/>
      <c r="BC118" s="11"/>
      <c r="BD118" s="11"/>
      <c r="BE118" s="11"/>
      <c r="BF118" s="11"/>
      <c r="BG118" s="11"/>
      <c r="BH118" s="11"/>
      <c r="BI118" s="11"/>
    </row>
    <row r="119" ht="24.75" customHeight="1">
      <c r="A119" s="11"/>
      <c r="B119" s="11"/>
      <c r="C119" s="12"/>
      <c r="D119" s="34" t="s">
        <v>46</v>
      </c>
      <c r="E119" s="12">
        <v>1152.0</v>
      </c>
      <c r="F119" s="34" t="s">
        <v>184</v>
      </c>
      <c r="G119" s="34" t="s">
        <v>185</v>
      </c>
      <c r="H119" s="12" t="s">
        <v>186</v>
      </c>
      <c r="I119" s="12"/>
      <c r="J119" s="14">
        <v>6.15</v>
      </c>
      <c r="K119" s="62" t="s">
        <v>187</v>
      </c>
      <c r="L119" s="34" t="s">
        <v>51</v>
      </c>
      <c r="M119" s="34" t="s">
        <v>138</v>
      </c>
      <c r="N119" s="13" t="s">
        <v>139</v>
      </c>
      <c r="O119" s="12">
        <v>0.0</v>
      </c>
      <c r="P119" s="12">
        <v>23.0</v>
      </c>
      <c r="Q119" s="12">
        <v>40.0</v>
      </c>
      <c r="R119" s="12">
        <v>37.0</v>
      </c>
      <c r="S119" s="12">
        <v>32.0</v>
      </c>
      <c r="T119" s="12">
        <v>12.0</v>
      </c>
      <c r="U119" s="63">
        <v>0.0</v>
      </c>
      <c r="V119" s="52">
        <v>144.0</v>
      </c>
      <c r="W119" s="17"/>
      <c r="X119" s="18">
        <f t="shared" si="32"/>
        <v>885.6</v>
      </c>
      <c r="Y119" s="19">
        <v>46087.0</v>
      </c>
      <c r="Z119" s="19">
        <v>46177.0</v>
      </c>
      <c r="AA119" s="38">
        <v>46180.0</v>
      </c>
      <c r="AB119" s="27"/>
      <c r="AC119" s="22"/>
      <c r="AD119" s="19"/>
      <c r="AE119" s="19"/>
      <c r="AF119" s="19"/>
      <c r="AG119" s="23"/>
      <c r="AH119" s="23"/>
      <c r="AI119" s="24"/>
      <c r="AJ119" s="23"/>
      <c r="AK119" s="24"/>
      <c r="AL119" s="24"/>
      <c r="AM119" s="24"/>
      <c r="AN119" s="24"/>
      <c r="AO119" s="24"/>
      <c r="AP119" s="24"/>
      <c r="AQ119" s="24"/>
      <c r="AR119" s="24"/>
      <c r="AS119" s="24"/>
      <c r="AT119" s="24"/>
      <c r="AU119" s="24"/>
      <c r="AV119" s="24"/>
      <c r="AW119" s="11"/>
      <c r="AX119" s="11"/>
      <c r="AY119" s="11"/>
      <c r="AZ119" s="11"/>
      <c r="BA119" s="11"/>
      <c r="BB119" s="11"/>
      <c r="BC119" s="11"/>
      <c r="BD119" s="11"/>
      <c r="BE119" s="11"/>
      <c r="BF119" s="11"/>
      <c r="BG119" s="11"/>
      <c r="BH119" s="11"/>
      <c r="BI119" s="11"/>
    </row>
    <row r="120" ht="24.75" customHeight="1">
      <c r="A120" s="11"/>
      <c r="B120" s="11"/>
      <c r="C120" s="12"/>
      <c r="D120" s="34" t="s">
        <v>46</v>
      </c>
      <c r="E120" s="12">
        <v>1152.0</v>
      </c>
      <c r="F120" s="34" t="s">
        <v>184</v>
      </c>
      <c r="G120" s="34" t="s">
        <v>185</v>
      </c>
      <c r="H120" s="12" t="s">
        <v>186</v>
      </c>
      <c r="I120" s="12"/>
      <c r="J120" s="14">
        <v>6.15</v>
      </c>
      <c r="K120" s="62" t="s">
        <v>188</v>
      </c>
      <c r="L120" s="34" t="s">
        <v>65</v>
      </c>
      <c r="M120" s="34" t="s">
        <v>138</v>
      </c>
      <c r="N120" s="13" t="s">
        <v>139</v>
      </c>
      <c r="O120" s="12">
        <v>0.0</v>
      </c>
      <c r="P120" s="12">
        <v>29.0</v>
      </c>
      <c r="Q120" s="12">
        <v>48.0</v>
      </c>
      <c r="R120" s="12">
        <v>57.0</v>
      </c>
      <c r="S120" s="12">
        <v>39.0</v>
      </c>
      <c r="T120" s="12">
        <v>20.0</v>
      </c>
      <c r="U120" s="63">
        <v>0.0</v>
      </c>
      <c r="V120" s="52">
        <v>193.0</v>
      </c>
      <c r="W120" s="17"/>
      <c r="X120" s="18">
        <f t="shared" si="32"/>
        <v>1186.95</v>
      </c>
      <c r="Y120" s="19">
        <v>46087.0</v>
      </c>
      <c r="Z120" s="19">
        <v>46177.0</v>
      </c>
      <c r="AA120" s="38">
        <v>46180.0</v>
      </c>
      <c r="AB120" s="27"/>
      <c r="AC120" s="22"/>
      <c r="AD120" s="19"/>
      <c r="AE120" s="23"/>
      <c r="AF120" s="19"/>
      <c r="AG120" s="23"/>
      <c r="AH120" s="23"/>
      <c r="AI120" s="24"/>
      <c r="AJ120" s="23"/>
      <c r="AK120" s="24"/>
      <c r="AL120" s="24"/>
      <c r="AM120" s="24"/>
      <c r="AN120" s="24"/>
      <c r="AO120" s="24"/>
      <c r="AP120" s="24"/>
      <c r="AQ120" s="24"/>
      <c r="AR120" s="24"/>
      <c r="AS120" s="24"/>
      <c r="AT120" s="24"/>
      <c r="AU120" s="24"/>
      <c r="AV120" s="24"/>
      <c r="AW120" s="11"/>
      <c r="AX120" s="11"/>
      <c r="AY120" s="11"/>
      <c r="AZ120" s="11"/>
      <c r="BA120" s="11"/>
      <c r="BB120" s="11"/>
      <c r="BC120" s="11"/>
      <c r="BD120" s="11"/>
      <c r="BE120" s="11"/>
      <c r="BF120" s="11"/>
      <c r="BG120" s="11"/>
      <c r="BH120" s="11"/>
      <c r="BI120" s="11"/>
    </row>
    <row r="121" ht="24.75" customHeight="1">
      <c r="A121" s="11"/>
      <c r="B121" s="11"/>
      <c r="C121" s="12"/>
      <c r="D121" s="34" t="s">
        <v>46</v>
      </c>
      <c r="E121" s="12">
        <v>1152.0</v>
      </c>
      <c r="F121" s="34" t="s">
        <v>184</v>
      </c>
      <c r="G121" s="34" t="s">
        <v>185</v>
      </c>
      <c r="H121" s="12" t="s">
        <v>186</v>
      </c>
      <c r="I121" s="12"/>
      <c r="J121" s="14">
        <v>6.15</v>
      </c>
      <c r="K121" s="62" t="s">
        <v>137</v>
      </c>
      <c r="L121" s="34" t="s">
        <v>51</v>
      </c>
      <c r="M121" s="34" t="s">
        <v>168</v>
      </c>
      <c r="N121" s="13" t="s">
        <v>169</v>
      </c>
      <c r="O121" s="12">
        <v>7.0</v>
      </c>
      <c r="P121" s="12">
        <v>141.0</v>
      </c>
      <c r="Q121" s="12">
        <v>228.0</v>
      </c>
      <c r="R121" s="12">
        <v>224.0</v>
      </c>
      <c r="S121" s="12">
        <v>144.0</v>
      </c>
      <c r="T121" s="12">
        <v>46.0</v>
      </c>
      <c r="U121" s="63">
        <v>0.0</v>
      </c>
      <c r="V121" s="52">
        <v>790.0</v>
      </c>
      <c r="W121" s="17">
        <v>3088.0</v>
      </c>
      <c r="X121" s="18">
        <f t="shared" si="32"/>
        <v>4858.5</v>
      </c>
      <c r="Y121" s="19">
        <v>46087.0</v>
      </c>
      <c r="Z121" s="19">
        <v>46177.0</v>
      </c>
      <c r="AA121" s="38">
        <v>46180.0</v>
      </c>
      <c r="AB121" s="27"/>
      <c r="AC121" s="22" t="s">
        <v>103</v>
      </c>
      <c r="AD121" s="19" t="s">
        <v>189</v>
      </c>
      <c r="AE121" s="19">
        <v>46093.0</v>
      </c>
      <c r="AF121" s="19">
        <v>46109.0</v>
      </c>
      <c r="AG121" s="23">
        <v>46106.0</v>
      </c>
      <c r="AH121" s="23"/>
      <c r="AI121" s="24"/>
      <c r="AJ121" s="23"/>
      <c r="AK121" s="24"/>
      <c r="AL121" s="23">
        <v>46112.0</v>
      </c>
      <c r="AM121" s="23">
        <v>46116.0</v>
      </c>
      <c r="AN121" s="23">
        <v>46119.0</v>
      </c>
      <c r="AO121" s="23">
        <v>46122.0</v>
      </c>
      <c r="AP121" s="23">
        <v>46126.0</v>
      </c>
      <c r="AQ121" s="23">
        <v>46136.0</v>
      </c>
      <c r="AR121" s="24"/>
      <c r="AS121" s="24"/>
      <c r="AT121" s="23">
        <v>46142.0</v>
      </c>
      <c r="AU121" s="23">
        <v>46151.0</v>
      </c>
      <c r="AV121" s="23">
        <v>46155.0</v>
      </c>
      <c r="AW121" s="11"/>
      <c r="AX121" s="11"/>
      <c r="AY121" s="11"/>
      <c r="AZ121" s="11"/>
      <c r="BA121" s="11"/>
      <c r="BB121" s="11"/>
      <c r="BC121" s="11"/>
      <c r="BD121" s="11"/>
      <c r="BE121" s="11"/>
      <c r="BF121" s="11"/>
      <c r="BG121" s="11"/>
      <c r="BH121" s="11"/>
      <c r="BI121" s="11"/>
    </row>
    <row r="122" ht="24.75" customHeight="1">
      <c r="A122" s="11"/>
      <c r="B122" s="11"/>
      <c r="C122" s="12"/>
      <c r="D122" s="34" t="s">
        <v>46</v>
      </c>
      <c r="E122" s="12">
        <v>1152.0</v>
      </c>
      <c r="F122" s="34" t="s">
        <v>184</v>
      </c>
      <c r="G122" s="34" t="s">
        <v>185</v>
      </c>
      <c r="H122" s="12" t="s">
        <v>186</v>
      </c>
      <c r="I122" s="12"/>
      <c r="J122" s="14">
        <v>6.15</v>
      </c>
      <c r="K122" s="62" t="s">
        <v>187</v>
      </c>
      <c r="L122" s="34" t="s">
        <v>51</v>
      </c>
      <c r="M122" s="34" t="s">
        <v>168</v>
      </c>
      <c r="N122" s="13" t="s">
        <v>169</v>
      </c>
      <c r="O122" s="12">
        <v>0.0</v>
      </c>
      <c r="P122" s="12">
        <v>71.0</v>
      </c>
      <c r="Q122" s="12">
        <v>101.0</v>
      </c>
      <c r="R122" s="12">
        <v>100.0</v>
      </c>
      <c r="S122" s="12">
        <v>68.0</v>
      </c>
      <c r="T122" s="12">
        <v>0.0</v>
      </c>
      <c r="U122" s="63">
        <v>0.0</v>
      </c>
      <c r="V122" s="52">
        <v>340.0</v>
      </c>
      <c r="W122" s="17"/>
      <c r="X122" s="18">
        <f t="shared" si="32"/>
        <v>2091</v>
      </c>
      <c r="Y122" s="19">
        <v>46087.0</v>
      </c>
      <c r="Z122" s="19">
        <v>46177.0</v>
      </c>
      <c r="AA122" s="38">
        <v>46180.0</v>
      </c>
      <c r="AB122" s="25" t="s">
        <v>59</v>
      </c>
      <c r="AC122" s="22"/>
      <c r="AD122" s="19"/>
      <c r="AE122" s="19"/>
      <c r="AF122" s="19"/>
      <c r="AG122" s="23"/>
      <c r="AH122" s="23"/>
      <c r="AI122" s="24"/>
      <c r="AJ122" s="23"/>
      <c r="AK122" s="24"/>
      <c r="AL122" s="24"/>
      <c r="AM122" s="24"/>
      <c r="AN122" s="24"/>
      <c r="AO122" s="24"/>
      <c r="AP122" s="24"/>
      <c r="AQ122" s="24"/>
      <c r="AR122" s="24"/>
      <c r="AS122" s="24"/>
      <c r="AT122" s="24"/>
      <c r="AU122" s="24"/>
      <c r="AV122" s="24"/>
      <c r="AW122" s="11"/>
      <c r="AX122" s="11"/>
      <c r="AY122" s="11"/>
      <c r="AZ122" s="11"/>
      <c r="BA122" s="11"/>
      <c r="BB122" s="11"/>
      <c r="BC122" s="11"/>
      <c r="BD122" s="11"/>
      <c r="BE122" s="11"/>
      <c r="BF122" s="11"/>
      <c r="BG122" s="11"/>
      <c r="BH122" s="11"/>
      <c r="BI122" s="11"/>
    </row>
    <row r="123" ht="24.75" customHeight="1">
      <c r="A123" s="11"/>
      <c r="B123" s="11"/>
      <c r="C123" s="12"/>
      <c r="D123" s="34" t="s">
        <v>46</v>
      </c>
      <c r="E123" s="12">
        <v>1152.0</v>
      </c>
      <c r="F123" s="34" t="s">
        <v>184</v>
      </c>
      <c r="G123" s="34" t="s">
        <v>185</v>
      </c>
      <c r="H123" s="12" t="s">
        <v>186</v>
      </c>
      <c r="I123" s="12"/>
      <c r="J123" s="14">
        <v>6.15</v>
      </c>
      <c r="K123" s="62" t="s">
        <v>188</v>
      </c>
      <c r="L123" s="34" t="s">
        <v>65</v>
      </c>
      <c r="M123" s="34" t="s">
        <v>168</v>
      </c>
      <c r="N123" s="13" t="s">
        <v>169</v>
      </c>
      <c r="O123" s="12">
        <v>0.0</v>
      </c>
      <c r="P123" s="12">
        <v>213.0</v>
      </c>
      <c r="Q123" s="12">
        <v>314.0</v>
      </c>
      <c r="R123" s="12">
        <v>375.0</v>
      </c>
      <c r="S123" s="12">
        <v>269.0</v>
      </c>
      <c r="T123" s="12">
        <v>20.0</v>
      </c>
      <c r="U123" s="63">
        <v>0.0</v>
      </c>
      <c r="V123" s="52">
        <v>1191.0</v>
      </c>
      <c r="W123" s="17"/>
      <c r="X123" s="18">
        <f t="shared" si="32"/>
        <v>7324.65</v>
      </c>
      <c r="Y123" s="19">
        <v>46087.0</v>
      </c>
      <c r="Z123" s="19">
        <v>46177.0</v>
      </c>
      <c r="AA123" s="38">
        <v>46180.0</v>
      </c>
      <c r="AB123" s="27"/>
      <c r="AC123" s="22"/>
      <c r="AD123" s="19"/>
      <c r="AE123" s="23"/>
      <c r="AF123" s="19"/>
      <c r="AG123" s="23"/>
      <c r="AH123" s="23"/>
      <c r="AI123" s="24"/>
      <c r="AJ123" s="23"/>
      <c r="AK123" s="24"/>
      <c r="AL123" s="24"/>
      <c r="AM123" s="24"/>
      <c r="AN123" s="24"/>
      <c r="AO123" s="24"/>
      <c r="AP123" s="24"/>
      <c r="AQ123" s="24"/>
      <c r="AR123" s="24"/>
      <c r="AS123" s="24"/>
      <c r="AT123" s="24"/>
      <c r="AU123" s="24"/>
      <c r="AV123" s="24"/>
      <c r="AW123" s="11"/>
      <c r="AX123" s="11"/>
      <c r="AY123" s="11"/>
      <c r="AZ123" s="11"/>
      <c r="BA123" s="11"/>
      <c r="BB123" s="11"/>
      <c r="BC123" s="11"/>
      <c r="BD123" s="11"/>
      <c r="BE123" s="11"/>
      <c r="BF123" s="11"/>
      <c r="BG123" s="11"/>
      <c r="BH123" s="11"/>
      <c r="BI123" s="11"/>
    </row>
    <row r="124" ht="24.75" customHeight="1">
      <c r="A124" s="11"/>
      <c r="B124" s="11"/>
      <c r="C124" s="12"/>
      <c r="D124" s="34" t="s">
        <v>46</v>
      </c>
      <c r="E124" s="12">
        <v>1152.0</v>
      </c>
      <c r="F124" s="34" t="s">
        <v>184</v>
      </c>
      <c r="G124" s="34" t="s">
        <v>185</v>
      </c>
      <c r="H124" s="12" t="s">
        <v>186</v>
      </c>
      <c r="I124" s="12"/>
      <c r="J124" s="14">
        <v>6.15</v>
      </c>
      <c r="K124" s="62" t="s">
        <v>190</v>
      </c>
      <c r="L124" s="34" t="s">
        <v>164</v>
      </c>
      <c r="M124" s="34" t="s">
        <v>168</v>
      </c>
      <c r="N124" s="13" t="s">
        <v>169</v>
      </c>
      <c r="O124" s="12">
        <v>0.0</v>
      </c>
      <c r="P124" s="12">
        <v>19.0</v>
      </c>
      <c r="Q124" s="12">
        <v>38.0</v>
      </c>
      <c r="R124" s="12">
        <v>44.0</v>
      </c>
      <c r="S124" s="12">
        <v>29.0</v>
      </c>
      <c r="T124" s="12">
        <v>0.0</v>
      </c>
      <c r="U124" s="63">
        <v>0.0</v>
      </c>
      <c r="V124" s="52">
        <v>130.0</v>
      </c>
      <c r="W124" s="17"/>
      <c r="X124" s="18">
        <f t="shared" si="32"/>
        <v>799.5</v>
      </c>
      <c r="Y124" s="19">
        <v>46087.0</v>
      </c>
      <c r="Z124" s="19">
        <v>46174.0</v>
      </c>
      <c r="AA124" s="38">
        <v>46180.0</v>
      </c>
      <c r="AB124" s="40"/>
      <c r="AC124" s="22"/>
      <c r="AD124" s="19"/>
      <c r="AE124" s="19"/>
      <c r="AF124" s="19"/>
      <c r="AG124" s="19"/>
      <c r="AH124" s="23"/>
      <c r="AI124" s="23"/>
      <c r="AJ124" s="23"/>
      <c r="AK124" s="24"/>
      <c r="AL124" s="24"/>
      <c r="AM124" s="24"/>
      <c r="AN124" s="24"/>
      <c r="AO124" s="24"/>
      <c r="AP124" s="24"/>
      <c r="AQ124" s="24"/>
      <c r="AR124" s="24"/>
      <c r="AS124" s="24"/>
      <c r="AT124" s="24"/>
      <c r="AU124" s="24"/>
      <c r="AV124" s="24"/>
      <c r="AW124" s="11"/>
      <c r="AX124" s="11"/>
      <c r="AY124" s="11"/>
      <c r="AZ124" s="11"/>
      <c r="BA124" s="11"/>
      <c r="BB124" s="11"/>
      <c r="BC124" s="11"/>
      <c r="BD124" s="11"/>
      <c r="BE124" s="11"/>
      <c r="BF124" s="11"/>
      <c r="BG124" s="11"/>
      <c r="BH124" s="11"/>
      <c r="BI124" s="11"/>
    </row>
    <row r="125" ht="24.75" customHeight="1">
      <c r="A125" s="11"/>
      <c r="B125" s="11"/>
      <c r="C125" s="12"/>
      <c r="D125" s="34" t="s">
        <v>46</v>
      </c>
      <c r="E125" s="12">
        <v>1152.0</v>
      </c>
      <c r="F125" s="34" t="s">
        <v>184</v>
      </c>
      <c r="G125" s="34" t="s">
        <v>185</v>
      </c>
      <c r="H125" s="12" t="s">
        <v>186</v>
      </c>
      <c r="I125" s="12"/>
      <c r="J125" s="14">
        <v>6.15</v>
      </c>
      <c r="K125" s="62" t="s">
        <v>191</v>
      </c>
      <c r="L125" s="34" t="s">
        <v>164</v>
      </c>
      <c r="M125" s="34" t="s">
        <v>168</v>
      </c>
      <c r="N125" s="13" t="s">
        <v>169</v>
      </c>
      <c r="O125" s="12">
        <v>0.0</v>
      </c>
      <c r="P125" s="12">
        <v>80.0</v>
      </c>
      <c r="Q125" s="12">
        <v>121.0</v>
      </c>
      <c r="R125" s="12">
        <v>165.0</v>
      </c>
      <c r="S125" s="12">
        <v>109.0</v>
      </c>
      <c r="T125" s="12">
        <v>79.0</v>
      </c>
      <c r="U125" s="63">
        <v>0.0</v>
      </c>
      <c r="V125" s="52">
        <v>554.0</v>
      </c>
      <c r="W125" s="17"/>
      <c r="X125" s="18">
        <f t="shared" si="32"/>
        <v>3407.1</v>
      </c>
      <c r="Y125" s="19">
        <v>46087.0</v>
      </c>
      <c r="Z125" s="19">
        <v>46174.0</v>
      </c>
      <c r="AA125" s="38">
        <v>46180.0</v>
      </c>
      <c r="AB125" s="27"/>
      <c r="AC125" s="22"/>
      <c r="AD125" s="19"/>
      <c r="AE125" s="19"/>
      <c r="AF125" s="19"/>
      <c r="AG125" s="23"/>
      <c r="AH125" s="23"/>
      <c r="AI125" s="24"/>
      <c r="AJ125" s="23"/>
      <c r="AK125" s="24"/>
      <c r="AL125" s="24"/>
      <c r="AM125" s="24"/>
      <c r="AN125" s="24"/>
      <c r="AO125" s="24"/>
      <c r="AP125" s="24"/>
      <c r="AQ125" s="24"/>
      <c r="AR125" s="24"/>
      <c r="AS125" s="24"/>
      <c r="AT125" s="24"/>
      <c r="AU125" s="24"/>
      <c r="AV125" s="24"/>
      <c r="AW125" s="11"/>
      <c r="AX125" s="11"/>
      <c r="AY125" s="11"/>
      <c r="AZ125" s="11"/>
      <c r="BA125" s="11"/>
      <c r="BB125" s="11"/>
      <c r="BC125" s="11"/>
      <c r="BD125" s="11"/>
      <c r="BE125" s="11"/>
      <c r="BF125" s="11"/>
      <c r="BG125" s="11"/>
      <c r="BH125" s="11"/>
      <c r="BI125" s="11"/>
    </row>
    <row r="126" ht="24.75" customHeight="1">
      <c r="A126" s="11"/>
      <c r="B126" s="11"/>
      <c r="C126" s="12"/>
      <c r="D126" s="34" t="s">
        <v>46</v>
      </c>
      <c r="E126" s="12">
        <v>1152.0</v>
      </c>
      <c r="F126" s="34" t="s">
        <v>184</v>
      </c>
      <c r="G126" s="34" t="s">
        <v>185</v>
      </c>
      <c r="H126" s="12" t="s">
        <v>186</v>
      </c>
      <c r="I126" s="12"/>
      <c r="J126" s="35">
        <v>567.73</v>
      </c>
      <c r="K126" s="62" t="s">
        <v>178</v>
      </c>
      <c r="L126" s="34" t="s">
        <v>95</v>
      </c>
      <c r="M126" s="34" t="s">
        <v>168</v>
      </c>
      <c r="N126" s="13" t="s">
        <v>169</v>
      </c>
      <c r="O126" s="12">
        <v>0.0</v>
      </c>
      <c r="P126" s="12">
        <v>0.0</v>
      </c>
      <c r="Q126" s="12">
        <v>5.0</v>
      </c>
      <c r="R126" s="12">
        <v>10.0</v>
      </c>
      <c r="S126" s="12">
        <v>10.0</v>
      </c>
      <c r="T126" s="12">
        <v>10.0</v>
      </c>
      <c r="U126" s="63">
        <v>0.0</v>
      </c>
      <c r="V126" s="52">
        <v>35.0</v>
      </c>
      <c r="W126" s="17"/>
      <c r="X126" s="37">
        <f t="shared" si="32"/>
        <v>19870.55</v>
      </c>
      <c r="Y126" s="19">
        <v>46087.0</v>
      </c>
      <c r="Z126" s="19">
        <v>46174.0</v>
      </c>
      <c r="AA126" s="38">
        <v>46173.0</v>
      </c>
      <c r="AB126" s="21"/>
      <c r="AC126" s="22"/>
      <c r="AD126" s="19"/>
      <c r="AE126" s="19"/>
      <c r="AF126" s="19"/>
      <c r="AG126" s="19"/>
      <c r="AH126" s="23"/>
      <c r="AI126" s="23"/>
      <c r="AJ126" s="23"/>
      <c r="AK126" s="24"/>
      <c r="AL126" s="24"/>
      <c r="AM126" s="24"/>
      <c r="AN126" s="24"/>
      <c r="AO126" s="24"/>
      <c r="AP126" s="24"/>
      <c r="AQ126" s="24"/>
      <c r="AR126" s="24"/>
      <c r="AS126" s="24"/>
      <c r="AT126" s="24"/>
      <c r="AU126" s="24"/>
      <c r="AV126" s="24"/>
      <c r="AW126" s="11"/>
      <c r="AX126" s="11"/>
      <c r="AY126" s="11"/>
      <c r="AZ126" s="11"/>
      <c r="BA126" s="11"/>
      <c r="BB126" s="11"/>
      <c r="BC126" s="11"/>
      <c r="BD126" s="11"/>
      <c r="BE126" s="11"/>
      <c r="BF126" s="11"/>
      <c r="BG126" s="11"/>
      <c r="BH126" s="11"/>
      <c r="BI126" s="11"/>
    </row>
    <row r="127" ht="24.75" customHeight="1">
      <c r="A127" s="11"/>
      <c r="B127" s="11"/>
      <c r="C127" s="12"/>
      <c r="D127" s="34" t="s">
        <v>93</v>
      </c>
      <c r="E127" s="12">
        <v>1152.0</v>
      </c>
      <c r="F127" s="34" t="s">
        <v>184</v>
      </c>
      <c r="G127" s="34" t="s">
        <v>192</v>
      </c>
      <c r="H127" s="12" t="s">
        <v>186</v>
      </c>
      <c r="I127" s="12"/>
      <c r="J127" s="14">
        <v>6.15</v>
      </c>
      <c r="K127" s="62" t="s">
        <v>193</v>
      </c>
      <c r="L127" s="34" t="s">
        <v>131</v>
      </c>
      <c r="M127" s="34" t="s">
        <v>168</v>
      </c>
      <c r="N127" s="13" t="s">
        <v>169</v>
      </c>
      <c r="O127" s="12">
        <v>0.0</v>
      </c>
      <c r="P127" s="12">
        <v>10.0</v>
      </c>
      <c r="Q127" s="12">
        <v>13.0</v>
      </c>
      <c r="R127" s="12">
        <v>18.0</v>
      </c>
      <c r="S127" s="12">
        <v>7.0</v>
      </c>
      <c r="T127" s="12">
        <v>0.0</v>
      </c>
      <c r="U127" s="63">
        <v>0.0</v>
      </c>
      <c r="V127" s="52">
        <v>48.0</v>
      </c>
      <c r="W127" s="17"/>
      <c r="X127" s="18">
        <f t="shared" si="32"/>
        <v>295.2</v>
      </c>
      <c r="Y127" s="19">
        <v>46087.0</v>
      </c>
      <c r="Z127" s="19">
        <v>46175.0</v>
      </c>
      <c r="AA127" s="38">
        <v>46180.0</v>
      </c>
      <c r="AB127" s="27"/>
      <c r="AC127" s="22"/>
      <c r="AD127" s="19"/>
      <c r="AE127" s="19"/>
      <c r="AF127" s="19"/>
      <c r="AG127" s="23"/>
      <c r="AH127" s="23"/>
      <c r="AI127" s="24"/>
      <c r="AJ127" s="23"/>
      <c r="AK127" s="24"/>
      <c r="AL127" s="24"/>
      <c r="AM127" s="24"/>
      <c r="AN127" s="24"/>
      <c r="AO127" s="24"/>
      <c r="AP127" s="24"/>
      <c r="AQ127" s="24"/>
      <c r="AR127" s="24"/>
      <c r="AS127" s="24"/>
      <c r="AT127" s="24"/>
      <c r="AU127" s="24"/>
      <c r="AV127" s="24"/>
      <c r="AW127" s="11"/>
      <c r="AX127" s="11"/>
      <c r="AY127" s="11"/>
      <c r="AZ127" s="11"/>
      <c r="BA127" s="11"/>
      <c r="BB127" s="11"/>
      <c r="BC127" s="11"/>
      <c r="BD127" s="11"/>
      <c r="BE127" s="11"/>
      <c r="BF127" s="11"/>
      <c r="BG127" s="11"/>
      <c r="BH127" s="11"/>
      <c r="BI127" s="11"/>
    </row>
    <row r="128" ht="24.75" customHeight="1">
      <c r="A128" s="11"/>
      <c r="B128" s="11"/>
      <c r="C128" s="12"/>
      <c r="D128" s="34" t="s">
        <v>46</v>
      </c>
      <c r="E128" s="12">
        <v>1152.0</v>
      </c>
      <c r="F128" s="34" t="s">
        <v>184</v>
      </c>
      <c r="G128" s="34" t="s">
        <v>185</v>
      </c>
      <c r="H128" s="12" t="s">
        <v>186</v>
      </c>
      <c r="I128" s="12"/>
      <c r="J128" s="14">
        <v>6.15</v>
      </c>
      <c r="K128" s="62" t="s">
        <v>137</v>
      </c>
      <c r="L128" s="34" t="s">
        <v>51</v>
      </c>
      <c r="M128" s="34" t="s">
        <v>79</v>
      </c>
      <c r="N128" s="13" t="s">
        <v>80</v>
      </c>
      <c r="O128" s="12">
        <v>8.0</v>
      </c>
      <c r="P128" s="12">
        <v>151.0</v>
      </c>
      <c r="Q128" s="12">
        <v>257.0</v>
      </c>
      <c r="R128" s="12">
        <v>259.0</v>
      </c>
      <c r="S128" s="12">
        <v>175.0</v>
      </c>
      <c r="T128" s="12">
        <v>54.0</v>
      </c>
      <c r="U128" s="63">
        <v>0.0</v>
      </c>
      <c r="V128" s="52">
        <v>904.0</v>
      </c>
      <c r="W128" s="17">
        <v>1791.0</v>
      </c>
      <c r="X128" s="18">
        <f t="shared" si="32"/>
        <v>5559.6</v>
      </c>
      <c r="Y128" s="19">
        <v>46087.0</v>
      </c>
      <c r="Z128" s="19">
        <v>46177.0</v>
      </c>
      <c r="AA128" s="38">
        <v>46180.0</v>
      </c>
      <c r="AB128" s="27"/>
      <c r="AC128" s="22" t="s">
        <v>103</v>
      </c>
      <c r="AD128" s="19" t="s">
        <v>189</v>
      </c>
      <c r="AE128" s="19">
        <v>46093.0</v>
      </c>
      <c r="AF128" s="19">
        <v>46109.0</v>
      </c>
      <c r="AG128" s="23"/>
      <c r="AH128" s="23"/>
      <c r="AI128" s="24"/>
      <c r="AJ128" s="23"/>
      <c r="AK128" s="24"/>
      <c r="AL128" s="23">
        <v>46112.0</v>
      </c>
      <c r="AM128" s="23">
        <v>46116.0</v>
      </c>
      <c r="AN128" s="23">
        <v>46119.0</v>
      </c>
      <c r="AO128" s="23">
        <v>46122.0</v>
      </c>
      <c r="AP128" s="23">
        <v>46126.0</v>
      </c>
      <c r="AQ128" s="23">
        <v>46136.0</v>
      </c>
      <c r="AR128" s="24"/>
      <c r="AS128" s="24"/>
      <c r="AT128" s="23">
        <v>46142.0</v>
      </c>
      <c r="AU128" s="23">
        <v>46151.0</v>
      </c>
      <c r="AV128" s="23">
        <v>46155.0</v>
      </c>
      <c r="AW128" s="11"/>
      <c r="AX128" s="11"/>
      <c r="AY128" s="11"/>
      <c r="AZ128" s="11"/>
      <c r="BA128" s="11"/>
      <c r="BB128" s="11"/>
      <c r="BC128" s="11"/>
      <c r="BD128" s="11"/>
      <c r="BE128" s="11"/>
      <c r="BF128" s="11"/>
      <c r="BG128" s="11"/>
      <c r="BH128" s="11"/>
      <c r="BI128" s="11"/>
    </row>
    <row r="129" ht="24.75" customHeight="1">
      <c r="A129" s="11"/>
      <c r="B129" s="11"/>
      <c r="C129" s="12"/>
      <c r="D129" s="34" t="s">
        <v>46</v>
      </c>
      <c r="E129" s="12">
        <v>1152.0</v>
      </c>
      <c r="F129" s="34" t="s">
        <v>184</v>
      </c>
      <c r="G129" s="34" t="s">
        <v>185</v>
      </c>
      <c r="H129" s="12" t="s">
        <v>186</v>
      </c>
      <c r="I129" s="12"/>
      <c r="J129" s="14">
        <v>6.15</v>
      </c>
      <c r="K129" s="62" t="s">
        <v>187</v>
      </c>
      <c r="L129" s="34" t="s">
        <v>51</v>
      </c>
      <c r="M129" s="34" t="s">
        <v>79</v>
      </c>
      <c r="N129" s="13" t="s">
        <v>80</v>
      </c>
      <c r="O129" s="12">
        <v>0.0</v>
      </c>
      <c r="P129" s="12">
        <v>98.0</v>
      </c>
      <c r="Q129" s="12">
        <v>165.0</v>
      </c>
      <c r="R129" s="12">
        <v>167.0</v>
      </c>
      <c r="S129" s="12">
        <v>114.0</v>
      </c>
      <c r="T129" s="12">
        <v>38.0</v>
      </c>
      <c r="U129" s="63">
        <v>0.0</v>
      </c>
      <c r="V129" s="52">
        <v>582.0</v>
      </c>
      <c r="W129" s="17"/>
      <c r="X129" s="18">
        <f t="shared" si="32"/>
        <v>3579.3</v>
      </c>
      <c r="Y129" s="19">
        <v>46087.0</v>
      </c>
      <c r="Z129" s="19">
        <v>46177.0</v>
      </c>
      <c r="AA129" s="38">
        <v>46180.0</v>
      </c>
      <c r="AB129" s="25" t="s">
        <v>194</v>
      </c>
      <c r="AC129" s="22"/>
      <c r="AD129" s="19"/>
      <c r="AE129" s="19"/>
      <c r="AF129" s="19"/>
      <c r="AG129" s="19"/>
      <c r="AH129" s="23"/>
      <c r="AI129" s="23"/>
      <c r="AJ129" s="23"/>
      <c r="AK129" s="24"/>
      <c r="AL129" s="24"/>
      <c r="AM129" s="24"/>
      <c r="AN129" s="24"/>
      <c r="AO129" s="24"/>
      <c r="AP129" s="24"/>
      <c r="AQ129" s="24"/>
      <c r="AR129" s="24"/>
      <c r="AS129" s="24"/>
      <c r="AT129" s="24"/>
      <c r="AU129" s="24"/>
      <c r="AV129" s="24"/>
      <c r="AW129" s="11"/>
      <c r="AX129" s="11"/>
      <c r="AY129" s="11"/>
      <c r="AZ129" s="11"/>
      <c r="BA129" s="11"/>
      <c r="BB129" s="11"/>
      <c r="BC129" s="11"/>
      <c r="BD129" s="11"/>
      <c r="BE129" s="11"/>
      <c r="BF129" s="11"/>
      <c r="BG129" s="11"/>
      <c r="BH129" s="11"/>
      <c r="BI129" s="11"/>
    </row>
    <row r="130" ht="24.75" customHeight="1">
      <c r="A130" s="11"/>
      <c r="B130" s="11"/>
      <c r="C130" s="12"/>
      <c r="D130" s="34" t="s">
        <v>46</v>
      </c>
      <c r="E130" s="12">
        <v>1152.0</v>
      </c>
      <c r="F130" s="34" t="s">
        <v>184</v>
      </c>
      <c r="G130" s="34" t="s">
        <v>185</v>
      </c>
      <c r="H130" s="12" t="s">
        <v>186</v>
      </c>
      <c r="I130" s="12"/>
      <c r="J130" s="14">
        <v>6.15</v>
      </c>
      <c r="K130" s="62" t="s">
        <v>150</v>
      </c>
      <c r="L130" s="34" t="s">
        <v>92</v>
      </c>
      <c r="M130" s="34" t="s">
        <v>79</v>
      </c>
      <c r="N130" s="13" t="s">
        <v>80</v>
      </c>
      <c r="O130" s="12">
        <v>0.0</v>
      </c>
      <c r="P130" s="12">
        <v>9.0</v>
      </c>
      <c r="Q130" s="12">
        <v>12.0</v>
      </c>
      <c r="R130" s="12">
        <v>9.0</v>
      </c>
      <c r="S130" s="12">
        <v>2.0</v>
      </c>
      <c r="T130" s="12">
        <v>0.0</v>
      </c>
      <c r="U130" s="63">
        <v>0.0</v>
      </c>
      <c r="V130" s="52">
        <v>32.0</v>
      </c>
      <c r="W130" s="17"/>
      <c r="X130" s="18">
        <f t="shared" si="32"/>
        <v>196.8</v>
      </c>
      <c r="Y130" s="19">
        <v>46087.0</v>
      </c>
      <c r="Z130" s="19">
        <v>46174.0</v>
      </c>
      <c r="AA130" s="38">
        <v>46173.0</v>
      </c>
      <c r="AB130" s="27"/>
      <c r="AC130" s="22"/>
      <c r="AD130" s="19"/>
      <c r="AE130" s="19"/>
      <c r="AF130" s="19"/>
      <c r="AG130" s="23"/>
      <c r="AH130" s="23"/>
      <c r="AI130" s="24"/>
      <c r="AJ130" s="23"/>
      <c r="AK130" s="24"/>
      <c r="AL130" s="24"/>
      <c r="AM130" s="24"/>
      <c r="AN130" s="24"/>
      <c r="AO130" s="24"/>
      <c r="AP130" s="24"/>
      <c r="AQ130" s="24"/>
      <c r="AR130" s="24"/>
      <c r="AS130" s="24"/>
      <c r="AT130" s="24"/>
      <c r="AU130" s="24"/>
      <c r="AV130" s="24"/>
      <c r="AW130" s="11"/>
      <c r="AX130" s="11"/>
      <c r="AY130" s="11"/>
      <c r="AZ130" s="11"/>
      <c r="BA130" s="11"/>
      <c r="BB130" s="11"/>
      <c r="BC130" s="11"/>
      <c r="BD130" s="11"/>
      <c r="BE130" s="11"/>
      <c r="BF130" s="11"/>
      <c r="BG130" s="11"/>
      <c r="BH130" s="11"/>
      <c r="BI130" s="11"/>
    </row>
    <row r="131" ht="24.75" customHeight="1">
      <c r="A131" s="11"/>
      <c r="B131" s="11"/>
      <c r="C131" s="12"/>
      <c r="D131" s="34" t="s">
        <v>46</v>
      </c>
      <c r="E131" s="12">
        <v>1152.0</v>
      </c>
      <c r="F131" s="34" t="s">
        <v>184</v>
      </c>
      <c r="G131" s="34" t="s">
        <v>185</v>
      </c>
      <c r="H131" s="12" t="s">
        <v>186</v>
      </c>
      <c r="I131" s="12"/>
      <c r="J131" s="14">
        <v>6.15</v>
      </c>
      <c r="K131" s="62" t="s">
        <v>190</v>
      </c>
      <c r="L131" s="34" t="s">
        <v>164</v>
      </c>
      <c r="M131" s="34" t="s">
        <v>79</v>
      </c>
      <c r="N131" s="13" t="s">
        <v>80</v>
      </c>
      <c r="O131" s="12">
        <v>0.0</v>
      </c>
      <c r="P131" s="12">
        <v>19.0</v>
      </c>
      <c r="Q131" s="12">
        <v>38.0</v>
      </c>
      <c r="R131" s="12">
        <v>44.0</v>
      </c>
      <c r="S131" s="12">
        <v>29.0</v>
      </c>
      <c r="T131" s="12">
        <v>0.0</v>
      </c>
      <c r="U131" s="63">
        <v>0.0</v>
      </c>
      <c r="V131" s="52">
        <v>130.0</v>
      </c>
      <c r="W131" s="17"/>
      <c r="X131" s="18">
        <f t="shared" si="32"/>
        <v>799.5</v>
      </c>
      <c r="Y131" s="19">
        <v>46087.0</v>
      </c>
      <c r="Z131" s="19">
        <v>46174.0</v>
      </c>
      <c r="AA131" s="38">
        <v>46180.0</v>
      </c>
      <c r="AB131" s="27"/>
      <c r="AC131" s="22"/>
      <c r="AD131" s="19"/>
      <c r="AE131" s="23"/>
      <c r="AF131" s="19"/>
      <c r="AG131" s="23"/>
      <c r="AH131" s="23"/>
      <c r="AI131" s="24"/>
      <c r="AJ131" s="23"/>
      <c r="AK131" s="24"/>
      <c r="AL131" s="24"/>
      <c r="AM131" s="24"/>
      <c r="AN131" s="24"/>
      <c r="AO131" s="24"/>
      <c r="AP131" s="24"/>
      <c r="AQ131" s="24"/>
      <c r="AR131" s="24"/>
      <c r="AS131" s="24"/>
      <c r="AT131" s="24"/>
      <c r="AU131" s="24"/>
      <c r="AV131" s="24"/>
      <c r="AW131" s="11"/>
      <c r="AX131" s="11"/>
      <c r="AY131" s="11"/>
      <c r="AZ131" s="11"/>
      <c r="BA131" s="11"/>
      <c r="BB131" s="11"/>
      <c r="BC131" s="11"/>
      <c r="BD131" s="11"/>
      <c r="BE131" s="11"/>
      <c r="BF131" s="11"/>
      <c r="BG131" s="11"/>
      <c r="BH131" s="11"/>
      <c r="BI131" s="11"/>
    </row>
    <row r="132" ht="24.75" customHeight="1">
      <c r="A132" s="11"/>
      <c r="B132" s="11"/>
      <c r="C132" s="12"/>
      <c r="D132" s="34" t="s">
        <v>46</v>
      </c>
      <c r="E132" s="12">
        <v>1152.0</v>
      </c>
      <c r="F132" s="34" t="s">
        <v>184</v>
      </c>
      <c r="G132" s="34" t="s">
        <v>185</v>
      </c>
      <c r="H132" s="12" t="s">
        <v>186</v>
      </c>
      <c r="I132" s="12"/>
      <c r="J132" s="14">
        <v>6.15</v>
      </c>
      <c r="K132" s="62" t="s">
        <v>191</v>
      </c>
      <c r="L132" s="34" t="s">
        <v>164</v>
      </c>
      <c r="M132" s="34" t="s">
        <v>79</v>
      </c>
      <c r="N132" s="13" t="s">
        <v>195</v>
      </c>
      <c r="O132" s="12">
        <v>0.0</v>
      </c>
      <c r="P132" s="12">
        <v>10.0</v>
      </c>
      <c r="Q132" s="12">
        <v>15.0</v>
      </c>
      <c r="R132" s="12">
        <v>15.0</v>
      </c>
      <c r="S132" s="12">
        <v>12.0</v>
      </c>
      <c r="T132" s="12">
        <v>8.0</v>
      </c>
      <c r="U132" s="63">
        <v>0.0</v>
      </c>
      <c r="V132" s="52">
        <v>60.0</v>
      </c>
      <c r="W132" s="17"/>
      <c r="X132" s="18">
        <f t="shared" si="32"/>
        <v>369</v>
      </c>
      <c r="Y132" s="19">
        <v>46087.0</v>
      </c>
      <c r="Z132" s="19">
        <v>46174.0</v>
      </c>
      <c r="AA132" s="38">
        <v>46180.0</v>
      </c>
      <c r="AB132" s="40"/>
      <c r="AC132" s="22"/>
      <c r="AD132" s="19"/>
      <c r="AE132" s="19"/>
      <c r="AF132" s="19"/>
      <c r="AG132" s="19"/>
      <c r="AH132" s="23"/>
      <c r="AI132" s="23"/>
      <c r="AJ132" s="23"/>
      <c r="AK132" s="24"/>
      <c r="AL132" s="24"/>
      <c r="AM132" s="24"/>
      <c r="AN132" s="24"/>
      <c r="AO132" s="24"/>
      <c r="AP132" s="24"/>
      <c r="AQ132" s="24"/>
      <c r="AR132" s="24"/>
      <c r="AS132" s="24"/>
      <c r="AT132" s="24"/>
      <c r="AU132" s="24"/>
      <c r="AV132" s="24"/>
      <c r="AW132" s="11"/>
      <c r="AX132" s="11"/>
      <c r="AY132" s="11"/>
      <c r="AZ132" s="11"/>
      <c r="BA132" s="11"/>
      <c r="BB132" s="11"/>
      <c r="BC132" s="11"/>
      <c r="BD132" s="11"/>
      <c r="BE132" s="11"/>
      <c r="BF132" s="11"/>
      <c r="BG132" s="11"/>
      <c r="BH132" s="11"/>
      <c r="BI132" s="11"/>
    </row>
    <row r="133" ht="24.75" customHeight="1">
      <c r="A133" s="11"/>
      <c r="B133" s="11"/>
      <c r="C133" s="12"/>
      <c r="D133" s="34" t="s">
        <v>46</v>
      </c>
      <c r="E133" s="12">
        <v>1152.0</v>
      </c>
      <c r="F133" s="34" t="s">
        <v>184</v>
      </c>
      <c r="G133" s="34" t="s">
        <v>185</v>
      </c>
      <c r="H133" s="12" t="s">
        <v>186</v>
      </c>
      <c r="I133" s="12"/>
      <c r="J133" s="35">
        <v>567.73</v>
      </c>
      <c r="K133" s="62" t="s">
        <v>178</v>
      </c>
      <c r="L133" s="34" t="s">
        <v>95</v>
      </c>
      <c r="M133" s="34" t="s">
        <v>79</v>
      </c>
      <c r="N133" s="13" t="s">
        <v>80</v>
      </c>
      <c r="O133" s="12">
        <v>0.0</v>
      </c>
      <c r="P133" s="12">
        <v>0.0</v>
      </c>
      <c r="Q133" s="12">
        <v>5.0</v>
      </c>
      <c r="R133" s="12">
        <v>10.0</v>
      </c>
      <c r="S133" s="12">
        <v>10.0</v>
      </c>
      <c r="T133" s="12">
        <v>10.0</v>
      </c>
      <c r="U133" s="63">
        <v>0.0</v>
      </c>
      <c r="V133" s="52">
        <v>35.0</v>
      </c>
      <c r="W133" s="17"/>
      <c r="X133" s="37">
        <f t="shared" si="32"/>
        <v>19870.55</v>
      </c>
      <c r="Y133" s="19">
        <v>46087.0</v>
      </c>
      <c r="Z133" s="19">
        <v>46174.0</v>
      </c>
      <c r="AA133" s="38">
        <v>46173.0</v>
      </c>
      <c r="AB133" s="33"/>
      <c r="AC133" s="19"/>
      <c r="AD133" s="19"/>
      <c r="AE133" s="19"/>
      <c r="AF133" s="19"/>
      <c r="AG133" s="23"/>
      <c r="AH133" s="23"/>
      <c r="AI133" s="24"/>
      <c r="AJ133" s="23"/>
      <c r="AK133" s="24"/>
      <c r="AL133" s="24"/>
      <c r="AM133" s="24"/>
      <c r="AN133" s="24"/>
      <c r="AO133" s="24"/>
      <c r="AP133" s="24"/>
      <c r="AQ133" s="24"/>
      <c r="AR133" s="24"/>
      <c r="AS133" s="24"/>
      <c r="AT133" s="24"/>
      <c r="AU133" s="24"/>
      <c r="AV133" s="24"/>
      <c r="AW133" s="11"/>
      <c r="AX133" s="11"/>
      <c r="AY133" s="11"/>
      <c r="AZ133" s="11"/>
      <c r="BA133" s="11"/>
      <c r="BB133" s="11"/>
      <c r="BC133" s="11"/>
      <c r="BD133" s="11"/>
      <c r="BE133" s="11"/>
      <c r="BF133" s="11"/>
      <c r="BG133" s="11"/>
      <c r="BH133" s="11"/>
      <c r="BI133" s="11"/>
    </row>
    <row r="134" ht="24.75" customHeight="1">
      <c r="A134" s="11"/>
      <c r="B134" s="11"/>
      <c r="C134" s="12"/>
      <c r="D134" s="34" t="s">
        <v>93</v>
      </c>
      <c r="E134" s="12">
        <v>1152.0</v>
      </c>
      <c r="F134" s="34" t="s">
        <v>184</v>
      </c>
      <c r="G134" s="34" t="s">
        <v>192</v>
      </c>
      <c r="H134" s="12" t="s">
        <v>186</v>
      </c>
      <c r="I134" s="12"/>
      <c r="J134" s="14">
        <v>6.15</v>
      </c>
      <c r="K134" s="62" t="s">
        <v>193</v>
      </c>
      <c r="L134" s="34" t="s">
        <v>131</v>
      </c>
      <c r="M134" s="34" t="s">
        <v>79</v>
      </c>
      <c r="N134" s="13" t="s">
        <v>80</v>
      </c>
      <c r="O134" s="12">
        <v>0.0</v>
      </c>
      <c r="P134" s="63">
        <v>10.0</v>
      </c>
      <c r="Q134" s="63">
        <v>13.0</v>
      </c>
      <c r="R134" s="63">
        <v>18.0</v>
      </c>
      <c r="S134" s="63">
        <v>7.0</v>
      </c>
      <c r="T134" s="63">
        <v>0.0</v>
      </c>
      <c r="U134" s="63">
        <v>0.0</v>
      </c>
      <c r="V134" s="52">
        <v>48.0</v>
      </c>
      <c r="W134" s="17"/>
      <c r="X134" s="18">
        <f t="shared" si="32"/>
        <v>295.2</v>
      </c>
      <c r="Y134" s="19">
        <v>46087.0</v>
      </c>
      <c r="Z134" s="19">
        <v>46175.0</v>
      </c>
      <c r="AA134" s="38">
        <v>46180.0</v>
      </c>
      <c r="AB134" s="41"/>
      <c r="AC134" s="19"/>
      <c r="AD134" s="19"/>
      <c r="AE134" s="19"/>
      <c r="AF134" s="19"/>
      <c r="AG134" s="19"/>
      <c r="AH134" s="23"/>
      <c r="AI134" s="23"/>
      <c r="AJ134" s="23"/>
      <c r="AK134" s="24"/>
      <c r="AL134" s="24"/>
      <c r="AM134" s="24"/>
      <c r="AN134" s="24"/>
      <c r="AO134" s="24"/>
      <c r="AP134" s="24"/>
      <c r="AQ134" s="24"/>
      <c r="AR134" s="24"/>
      <c r="AS134" s="24"/>
      <c r="AT134" s="24"/>
      <c r="AU134" s="24"/>
      <c r="AV134" s="24"/>
      <c r="AW134" s="11"/>
      <c r="AX134" s="11"/>
      <c r="AY134" s="11"/>
      <c r="AZ134" s="11"/>
      <c r="BA134" s="11"/>
      <c r="BB134" s="11"/>
      <c r="BC134" s="11"/>
      <c r="BD134" s="11"/>
      <c r="BE134" s="11"/>
      <c r="BF134" s="11"/>
      <c r="BG134" s="11"/>
      <c r="BH134" s="11"/>
      <c r="BI134" s="11"/>
    </row>
    <row r="135" ht="14.25" customHeight="1">
      <c r="C135" s="28"/>
      <c r="D135" s="28"/>
      <c r="E135" s="28"/>
      <c r="F135" s="28"/>
      <c r="G135" s="28"/>
      <c r="H135" s="28"/>
      <c r="I135" s="28"/>
      <c r="J135" s="28"/>
      <c r="K135" s="28"/>
      <c r="L135" s="29"/>
      <c r="M135" s="28"/>
      <c r="N135" s="28"/>
      <c r="O135" s="28">
        <f t="shared" ref="O135:W135" si="33">SUM(O118:O134)</f>
        <v>17</v>
      </c>
      <c r="P135" s="28">
        <f t="shared" si="33"/>
        <v>917</v>
      </c>
      <c r="Q135" s="28">
        <f t="shared" si="33"/>
        <v>1474</v>
      </c>
      <c r="R135" s="28">
        <f t="shared" si="33"/>
        <v>1617</v>
      </c>
      <c r="S135" s="28">
        <f t="shared" si="33"/>
        <v>1102</v>
      </c>
      <c r="T135" s="28">
        <f t="shared" si="33"/>
        <v>313</v>
      </c>
      <c r="U135" s="28">
        <f t="shared" si="33"/>
        <v>0</v>
      </c>
      <c r="V135" s="30">
        <f t="shared" si="33"/>
        <v>5440</v>
      </c>
      <c r="W135" s="30">
        <f t="shared" si="33"/>
        <v>5440</v>
      </c>
      <c r="X135" s="31"/>
      <c r="Y135" s="28"/>
      <c r="Z135" s="28"/>
      <c r="AA135" s="28"/>
      <c r="AB135" s="28"/>
      <c r="AC135" s="29"/>
      <c r="AD135" s="29"/>
      <c r="AE135" s="28"/>
      <c r="AF135" s="28"/>
      <c r="AG135" s="28"/>
      <c r="AH135" s="28"/>
      <c r="AI135" s="28"/>
      <c r="AJ135" s="28"/>
      <c r="AK135" s="28"/>
      <c r="AL135" s="28"/>
      <c r="AM135" s="28"/>
      <c r="AN135" s="28"/>
      <c r="AO135" s="28"/>
      <c r="AP135" s="28"/>
      <c r="AQ135" s="32"/>
      <c r="AR135" s="32"/>
      <c r="AS135" s="32"/>
      <c r="AT135" s="32"/>
      <c r="AU135" s="32"/>
      <c r="AV135" s="32"/>
      <c r="AW135" s="32"/>
      <c r="AX135" s="32"/>
      <c r="AY135" s="32"/>
      <c r="AZ135" s="32"/>
      <c r="BA135" s="32"/>
      <c r="BB135" s="32"/>
      <c r="BC135" s="32"/>
      <c r="BD135" s="32"/>
      <c r="BE135" s="32"/>
      <c r="BF135" s="32"/>
      <c r="BG135" s="32"/>
      <c r="BH135" s="32"/>
      <c r="BI135" s="32"/>
    </row>
    <row r="136" ht="41.25" customHeight="1">
      <c r="A136" s="1" t="s">
        <v>0</v>
      </c>
      <c r="B136" s="2" t="s">
        <v>1</v>
      </c>
      <c r="C136" s="2" t="s">
        <v>1</v>
      </c>
      <c r="D136" s="2" t="s">
        <v>2</v>
      </c>
      <c r="E136" s="3" t="s">
        <v>3</v>
      </c>
      <c r="F136" s="2" t="s">
        <v>4</v>
      </c>
      <c r="G136" s="2" t="s">
        <v>5</v>
      </c>
      <c r="H136" s="4" t="s">
        <v>6</v>
      </c>
      <c r="I136" s="2" t="s">
        <v>7</v>
      </c>
      <c r="J136" s="5" t="s">
        <v>8</v>
      </c>
      <c r="K136" s="2" t="s">
        <v>9</v>
      </c>
      <c r="L136" s="1" t="s">
        <v>10</v>
      </c>
      <c r="M136" s="2" t="s">
        <v>11</v>
      </c>
      <c r="N136" s="2" t="s">
        <v>12</v>
      </c>
      <c r="O136" s="2" t="s">
        <v>13</v>
      </c>
      <c r="P136" s="2" t="s">
        <v>14</v>
      </c>
      <c r="Q136" s="6" t="s">
        <v>15</v>
      </c>
      <c r="R136" s="6" t="s">
        <v>16</v>
      </c>
      <c r="S136" s="6" t="s">
        <v>17</v>
      </c>
      <c r="T136" s="7" t="s">
        <v>18</v>
      </c>
      <c r="U136" s="7" t="s">
        <v>19</v>
      </c>
      <c r="V136" s="8" t="s">
        <v>20</v>
      </c>
      <c r="W136" s="2" t="s">
        <v>20</v>
      </c>
      <c r="X136" s="9" t="s">
        <v>21</v>
      </c>
      <c r="Y136" s="2" t="s">
        <v>22</v>
      </c>
      <c r="Z136" s="3" t="s">
        <v>23</v>
      </c>
      <c r="AA136" s="3" t="s">
        <v>24</v>
      </c>
      <c r="AB136" s="10" t="s">
        <v>25</v>
      </c>
      <c r="AC136" s="10" t="s">
        <v>26</v>
      </c>
      <c r="AD136" s="10" t="s">
        <v>27</v>
      </c>
      <c r="AE136" s="1" t="s">
        <v>28</v>
      </c>
      <c r="AF136" s="1" t="s">
        <v>29</v>
      </c>
      <c r="AG136" s="1" t="s">
        <v>30</v>
      </c>
      <c r="AH136" s="1" t="s">
        <v>31</v>
      </c>
      <c r="AI136" s="1" t="s">
        <v>32</v>
      </c>
      <c r="AJ136" s="1" t="s">
        <v>33</v>
      </c>
      <c r="AK136" s="1" t="s">
        <v>34</v>
      </c>
      <c r="AL136" s="1" t="s">
        <v>35</v>
      </c>
      <c r="AM136" s="1" t="s">
        <v>36</v>
      </c>
      <c r="AN136" s="1" t="s">
        <v>37</v>
      </c>
      <c r="AO136" s="1" t="s">
        <v>38</v>
      </c>
      <c r="AP136" s="1" t="s">
        <v>39</v>
      </c>
      <c r="AQ136" s="1" t="s">
        <v>40</v>
      </c>
      <c r="AR136" s="1" t="s">
        <v>41</v>
      </c>
      <c r="AS136" s="1" t="s">
        <v>42</v>
      </c>
      <c r="AT136" s="1" t="s">
        <v>43</v>
      </c>
      <c r="AU136" s="1" t="s">
        <v>44</v>
      </c>
      <c r="AV136" s="1" t="s">
        <v>45</v>
      </c>
    </row>
    <row r="137" ht="24.75" customHeight="1">
      <c r="A137" s="11"/>
      <c r="B137" s="11"/>
      <c r="C137" s="12"/>
      <c r="D137" s="34" t="s">
        <v>46</v>
      </c>
      <c r="E137" s="12">
        <v>1158.0</v>
      </c>
      <c r="F137" s="34" t="s">
        <v>196</v>
      </c>
      <c r="G137" s="34" t="s">
        <v>197</v>
      </c>
      <c r="H137" s="12" t="s">
        <v>173</v>
      </c>
      <c r="I137" s="12"/>
      <c r="J137" s="14">
        <v>4.2</v>
      </c>
      <c r="K137" s="62" t="s">
        <v>137</v>
      </c>
      <c r="L137" s="34" t="s">
        <v>51</v>
      </c>
      <c r="M137" s="34" t="s">
        <v>198</v>
      </c>
      <c r="N137" s="13" t="s">
        <v>199</v>
      </c>
      <c r="O137" s="12">
        <v>23.0</v>
      </c>
      <c r="P137" s="12">
        <v>190.0</v>
      </c>
      <c r="Q137" s="12">
        <v>359.0</v>
      </c>
      <c r="R137" s="12">
        <v>380.0</v>
      </c>
      <c r="S137" s="12">
        <v>277.0</v>
      </c>
      <c r="T137" s="12">
        <v>154.0</v>
      </c>
      <c r="U137" s="63">
        <v>0.0</v>
      </c>
      <c r="V137" s="52">
        <v>1383.0</v>
      </c>
      <c r="W137" s="17">
        <v>1616.0</v>
      </c>
      <c r="X137" s="18">
        <f t="shared" ref="X137:X165" si="34">J137*V137</f>
        <v>5808.6</v>
      </c>
      <c r="Y137" s="19">
        <v>46087.0</v>
      </c>
      <c r="Z137" s="19">
        <v>46191.0</v>
      </c>
      <c r="AA137" s="38">
        <v>46194.0</v>
      </c>
      <c r="AB137" s="25" t="s">
        <v>78</v>
      </c>
      <c r="AC137" s="22" t="s">
        <v>73</v>
      </c>
      <c r="AD137" s="19" t="s">
        <v>74</v>
      </c>
      <c r="AE137" s="19">
        <v>46095.0</v>
      </c>
      <c r="AF137" s="19">
        <v>46108.0</v>
      </c>
      <c r="AG137" s="19"/>
      <c r="AH137" s="23"/>
      <c r="AI137" s="23"/>
      <c r="AJ137" s="23"/>
      <c r="AK137" s="24"/>
      <c r="AL137" s="23">
        <v>46112.0</v>
      </c>
      <c r="AM137" s="23">
        <v>46116.0</v>
      </c>
      <c r="AN137" s="23">
        <v>46119.0</v>
      </c>
      <c r="AO137" s="23">
        <v>46122.0</v>
      </c>
      <c r="AP137" s="23">
        <v>46126.0</v>
      </c>
      <c r="AQ137" s="23">
        <v>46136.0</v>
      </c>
      <c r="AR137" s="24"/>
      <c r="AS137" s="24"/>
      <c r="AT137" s="23">
        <v>46145.0</v>
      </c>
      <c r="AU137" s="23">
        <v>46155.0</v>
      </c>
      <c r="AV137" s="23">
        <v>46162.0</v>
      </c>
      <c r="AW137" s="11"/>
      <c r="AX137" s="11"/>
      <c r="AY137" s="11"/>
      <c r="AZ137" s="11"/>
      <c r="BA137" s="11"/>
      <c r="BB137" s="11"/>
      <c r="BC137" s="11"/>
      <c r="BD137" s="11"/>
      <c r="BE137" s="11"/>
      <c r="BF137" s="11"/>
      <c r="BG137" s="11"/>
      <c r="BH137" s="11"/>
      <c r="BI137" s="11"/>
    </row>
    <row r="138" ht="24.75" customHeight="1">
      <c r="A138" s="11"/>
      <c r="B138" s="11"/>
      <c r="C138" s="12"/>
      <c r="D138" s="34" t="s">
        <v>46</v>
      </c>
      <c r="E138" s="12">
        <v>1158.0</v>
      </c>
      <c r="F138" s="34" t="s">
        <v>196</v>
      </c>
      <c r="G138" s="34" t="s">
        <v>197</v>
      </c>
      <c r="H138" s="12" t="s">
        <v>173</v>
      </c>
      <c r="I138" s="12"/>
      <c r="J138" s="14">
        <v>4.2</v>
      </c>
      <c r="K138" s="62" t="s">
        <v>187</v>
      </c>
      <c r="L138" s="34" t="s">
        <v>51</v>
      </c>
      <c r="M138" s="34" t="s">
        <v>198</v>
      </c>
      <c r="N138" s="13" t="s">
        <v>199</v>
      </c>
      <c r="O138" s="12">
        <v>0.0</v>
      </c>
      <c r="P138" s="12">
        <v>1.0</v>
      </c>
      <c r="Q138" s="12">
        <v>3.0</v>
      </c>
      <c r="R138" s="12">
        <v>3.0</v>
      </c>
      <c r="S138" s="12">
        <v>2.0</v>
      </c>
      <c r="T138" s="12">
        <v>1.0</v>
      </c>
      <c r="U138" s="63">
        <v>0.0</v>
      </c>
      <c r="V138" s="52">
        <v>10.0</v>
      </c>
      <c r="W138" s="17"/>
      <c r="X138" s="18">
        <f t="shared" si="34"/>
        <v>42</v>
      </c>
      <c r="Y138" s="19">
        <v>46087.0</v>
      </c>
      <c r="Z138" s="19">
        <v>46191.0</v>
      </c>
      <c r="AA138" s="38">
        <v>46194.0</v>
      </c>
      <c r="AB138" s="27"/>
      <c r="AC138" s="22" t="s">
        <v>132</v>
      </c>
      <c r="AD138" s="19" t="s">
        <v>162</v>
      </c>
      <c r="AE138" s="19"/>
      <c r="AF138" s="19"/>
      <c r="AG138" s="23"/>
      <c r="AH138" s="23"/>
      <c r="AI138" s="24"/>
      <c r="AJ138" s="23"/>
      <c r="AK138" s="24"/>
      <c r="AL138" s="24"/>
      <c r="AM138" s="24"/>
      <c r="AN138" s="24"/>
      <c r="AO138" s="24"/>
      <c r="AP138" s="24"/>
      <c r="AQ138" s="24"/>
      <c r="AR138" s="24"/>
      <c r="AS138" s="24"/>
      <c r="AT138" s="24"/>
      <c r="AU138" s="24"/>
      <c r="AV138" s="24"/>
      <c r="AW138" s="11"/>
      <c r="AX138" s="11"/>
      <c r="AY138" s="11"/>
      <c r="AZ138" s="11"/>
      <c r="BA138" s="11"/>
      <c r="BB138" s="11"/>
      <c r="BC138" s="11"/>
      <c r="BD138" s="11"/>
      <c r="BE138" s="11"/>
      <c r="BF138" s="11"/>
      <c r="BG138" s="11"/>
      <c r="BH138" s="11"/>
      <c r="BI138" s="11"/>
    </row>
    <row r="139" ht="24.75" customHeight="1">
      <c r="A139" s="11"/>
      <c r="B139" s="11"/>
      <c r="C139" s="12"/>
      <c r="D139" s="34" t="s">
        <v>46</v>
      </c>
      <c r="E139" s="12">
        <v>1158.0</v>
      </c>
      <c r="F139" s="34" t="s">
        <v>196</v>
      </c>
      <c r="G139" s="34" t="s">
        <v>197</v>
      </c>
      <c r="H139" s="12" t="s">
        <v>173</v>
      </c>
      <c r="I139" s="12"/>
      <c r="J139" s="14">
        <v>4.2</v>
      </c>
      <c r="K139" s="62" t="s">
        <v>200</v>
      </c>
      <c r="L139" s="34" t="s">
        <v>58</v>
      </c>
      <c r="M139" s="34" t="s">
        <v>198</v>
      </c>
      <c r="N139" s="13" t="s">
        <v>199</v>
      </c>
      <c r="O139" s="12">
        <v>1.0</v>
      </c>
      <c r="P139" s="12">
        <v>5.0</v>
      </c>
      <c r="Q139" s="12">
        <v>14.0</v>
      </c>
      <c r="R139" s="12">
        <v>16.0</v>
      </c>
      <c r="S139" s="12">
        <v>9.0</v>
      </c>
      <c r="T139" s="12">
        <v>5.0</v>
      </c>
      <c r="U139" s="63">
        <v>0.0</v>
      </c>
      <c r="V139" s="52">
        <v>50.0</v>
      </c>
      <c r="W139" s="17"/>
      <c r="X139" s="18">
        <f t="shared" si="34"/>
        <v>210</v>
      </c>
      <c r="Y139" s="19">
        <v>46087.0</v>
      </c>
      <c r="Z139" s="19">
        <v>46190.0</v>
      </c>
      <c r="AA139" s="38">
        <v>46194.0</v>
      </c>
      <c r="AB139" s="40"/>
      <c r="AC139" s="22"/>
      <c r="AD139" s="19"/>
      <c r="AE139" s="19"/>
      <c r="AF139" s="19"/>
      <c r="AG139" s="19"/>
      <c r="AH139" s="23"/>
      <c r="AI139" s="23"/>
      <c r="AJ139" s="23"/>
      <c r="AK139" s="24"/>
      <c r="AL139" s="24"/>
      <c r="AM139" s="24"/>
      <c r="AN139" s="24"/>
      <c r="AO139" s="24"/>
      <c r="AP139" s="24"/>
      <c r="AQ139" s="24"/>
      <c r="AR139" s="24"/>
      <c r="AS139" s="24"/>
      <c r="AT139" s="24"/>
      <c r="AU139" s="24"/>
      <c r="AV139" s="24"/>
      <c r="AW139" s="11"/>
      <c r="AX139" s="11"/>
      <c r="AY139" s="11"/>
      <c r="AZ139" s="11"/>
      <c r="BA139" s="11"/>
      <c r="BB139" s="11"/>
      <c r="BC139" s="11"/>
      <c r="BD139" s="11"/>
      <c r="BE139" s="11"/>
      <c r="BF139" s="11"/>
      <c r="BG139" s="11"/>
      <c r="BH139" s="11"/>
      <c r="BI139" s="11"/>
    </row>
    <row r="140" ht="24.75" customHeight="1">
      <c r="A140" s="11"/>
      <c r="B140" s="11"/>
      <c r="C140" s="12"/>
      <c r="D140" s="34" t="s">
        <v>46</v>
      </c>
      <c r="E140" s="12">
        <v>1158.0</v>
      </c>
      <c r="F140" s="34" t="s">
        <v>196</v>
      </c>
      <c r="G140" s="34" t="s">
        <v>197</v>
      </c>
      <c r="H140" s="12" t="s">
        <v>173</v>
      </c>
      <c r="I140" s="12"/>
      <c r="J140" s="14">
        <v>4.2</v>
      </c>
      <c r="K140" s="62" t="s">
        <v>201</v>
      </c>
      <c r="L140" s="34" t="s">
        <v>63</v>
      </c>
      <c r="M140" s="34" t="s">
        <v>198</v>
      </c>
      <c r="N140" s="13" t="s">
        <v>199</v>
      </c>
      <c r="O140" s="12">
        <v>0.0</v>
      </c>
      <c r="P140" s="12">
        <v>1.0</v>
      </c>
      <c r="Q140" s="12">
        <v>3.0</v>
      </c>
      <c r="R140" s="12">
        <v>3.0</v>
      </c>
      <c r="S140" s="12">
        <v>2.0</v>
      </c>
      <c r="T140" s="12">
        <v>1.0</v>
      </c>
      <c r="U140" s="63">
        <v>0.0</v>
      </c>
      <c r="V140" s="52">
        <v>10.0</v>
      </c>
      <c r="W140" s="17"/>
      <c r="X140" s="18">
        <f t="shared" si="34"/>
        <v>42</v>
      </c>
      <c r="Y140" s="19">
        <v>46087.0</v>
      </c>
      <c r="Z140" s="19">
        <v>46190.0</v>
      </c>
      <c r="AA140" s="38">
        <v>46194.0</v>
      </c>
      <c r="AB140" s="27"/>
      <c r="AC140" s="22"/>
      <c r="AD140" s="19"/>
      <c r="AE140" s="19"/>
      <c r="AF140" s="19"/>
      <c r="AG140" s="23"/>
      <c r="AH140" s="23"/>
      <c r="AI140" s="24"/>
      <c r="AJ140" s="23"/>
      <c r="AK140" s="24"/>
      <c r="AL140" s="24"/>
      <c r="AM140" s="24"/>
      <c r="AN140" s="24"/>
      <c r="AO140" s="24"/>
      <c r="AP140" s="24"/>
      <c r="AQ140" s="24"/>
      <c r="AR140" s="24"/>
      <c r="AS140" s="24"/>
      <c r="AT140" s="24"/>
      <c r="AU140" s="24"/>
      <c r="AV140" s="24"/>
      <c r="AW140" s="11"/>
      <c r="AX140" s="11"/>
      <c r="AY140" s="11"/>
      <c r="AZ140" s="11"/>
      <c r="BA140" s="11"/>
      <c r="BB140" s="11"/>
      <c r="BC140" s="11"/>
      <c r="BD140" s="11"/>
      <c r="BE140" s="11"/>
      <c r="BF140" s="11"/>
      <c r="BG140" s="11"/>
      <c r="BH140" s="11"/>
      <c r="BI140" s="11"/>
    </row>
    <row r="141" ht="24.75" customHeight="1">
      <c r="A141" s="11"/>
      <c r="B141" s="11"/>
      <c r="C141" s="12"/>
      <c r="D141" s="34" t="s">
        <v>46</v>
      </c>
      <c r="E141" s="12">
        <v>1158.0</v>
      </c>
      <c r="F141" s="34" t="s">
        <v>196</v>
      </c>
      <c r="G141" s="34" t="s">
        <v>197</v>
      </c>
      <c r="H141" s="12" t="s">
        <v>173</v>
      </c>
      <c r="I141" s="12"/>
      <c r="J141" s="14">
        <v>4.2</v>
      </c>
      <c r="K141" s="62" t="s">
        <v>150</v>
      </c>
      <c r="L141" s="34" t="s">
        <v>92</v>
      </c>
      <c r="M141" s="34" t="s">
        <v>198</v>
      </c>
      <c r="N141" s="13" t="s">
        <v>199</v>
      </c>
      <c r="O141" s="12">
        <v>2.0</v>
      </c>
      <c r="P141" s="12">
        <v>9.0</v>
      </c>
      <c r="Q141" s="12">
        <v>36.0</v>
      </c>
      <c r="R141" s="12">
        <v>41.0</v>
      </c>
      <c r="S141" s="12">
        <v>25.0</v>
      </c>
      <c r="T141" s="12">
        <v>15.0</v>
      </c>
      <c r="U141" s="63">
        <v>0.0</v>
      </c>
      <c r="V141" s="52">
        <v>128.0</v>
      </c>
      <c r="W141" s="17"/>
      <c r="X141" s="18">
        <f t="shared" si="34"/>
        <v>537.6</v>
      </c>
      <c r="Y141" s="19">
        <v>46087.0</v>
      </c>
      <c r="Z141" s="19">
        <v>46188.0</v>
      </c>
      <c r="AA141" s="38">
        <v>46187.0</v>
      </c>
      <c r="AB141" s="21"/>
      <c r="AC141" s="22"/>
      <c r="AD141" s="19"/>
      <c r="AE141" s="19"/>
      <c r="AF141" s="19"/>
      <c r="AG141" s="19"/>
      <c r="AH141" s="23"/>
      <c r="AI141" s="23"/>
      <c r="AJ141" s="23"/>
      <c r="AK141" s="24"/>
      <c r="AL141" s="24"/>
      <c r="AM141" s="24"/>
      <c r="AN141" s="24"/>
      <c r="AO141" s="24"/>
      <c r="AP141" s="24"/>
      <c r="AQ141" s="24"/>
      <c r="AR141" s="24"/>
      <c r="AS141" s="24"/>
      <c r="AT141" s="24"/>
      <c r="AU141" s="24"/>
      <c r="AV141" s="24"/>
      <c r="AW141" s="11"/>
      <c r="AX141" s="11"/>
      <c r="AY141" s="11"/>
      <c r="AZ141" s="11"/>
      <c r="BA141" s="11"/>
      <c r="BB141" s="11"/>
      <c r="BC141" s="11"/>
      <c r="BD141" s="11"/>
      <c r="BE141" s="11"/>
      <c r="BF141" s="11"/>
      <c r="BG141" s="11"/>
      <c r="BH141" s="11"/>
      <c r="BI141" s="11"/>
    </row>
    <row r="142" ht="24.75" customHeight="1">
      <c r="A142" s="11"/>
      <c r="B142" s="11"/>
      <c r="C142" s="12"/>
      <c r="D142" s="34" t="s">
        <v>46</v>
      </c>
      <c r="E142" s="12">
        <v>1158.0</v>
      </c>
      <c r="F142" s="34" t="s">
        <v>196</v>
      </c>
      <c r="G142" s="34" t="s">
        <v>197</v>
      </c>
      <c r="H142" s="12" t="s">
        <v>173</v>
      </c>
      <c r="I142" s="12"/>
      <c r="J142" s="35">
        <v>402.6</v>
      </c>
      <c r="K142" s="62" t="s">
        <v>178</v>
      </c>
      <c r="L142" s="34" t="s">
        <v>95</v>
      </c>
      <c r="M142" s="34" t="s">
        <v>198</v>
      </c>
      <c r="N142" s="13" t="s">
        <v>199</v>
      </c>
      <c r="O142" s="12">
        <v>0.0</v>
      </c>
      <c r="P142" s="12">
        <v>0.0</v>
      </c>
      <c r="Q142" s="12">
        <v>5.0</v>
      </c>
      <c r="R142" s="12">
        <v>10.0</v>
      </c>
      <c r="S142" s="12">
        <v>10.0</v>
      </c>
      <c r="T142" s="12">
        <v>10.0</v>
      </c>
      <c r="U142" s="63">
        <v>0.0</v>
      </c>
      <c r="V142" s="52">
        <v>35.0</v>
      </c>
      <c r="W142" s="17"/>
      <c r="X142" s="37">
        <f t="shared" si="34"/>
        <v>14091</v>
      </c>
      <c r="Y142" s="19">
        <v>46087.0</v>
      </c>
      <c r="Z142" s="19">
        <v>46188.0</v>
      </c>
      <c r="AA142" s="38">
        <v>46187.0</v>
      </c>
      <c r="AB142" s="27"/>
      <c r="AC142" s="22"/>
      <c r="AD142" s="19"/>
      <c r="AE142" s="19"/>
      <c r="AF142" s="19"/>
      <c r="AG142" s="23"/>
      <c r="AH142" s="23"/>
      <c r="AI142" s="24"/>
      <c r="AJ142" s="23"/>
      <c r="AK142" s="24"/>
      <c r="AL142" s="24"/>
      <c r="AM142" s="24"/>
      <c r="AN142" s="24"/>
      <c r="AO142" s="24"/>
      <c r="AP142" s="24"/>
      <c r="AQ142" s="24"/>
      <c r="AR142" s="24"/>
      <c r="AS142" s="24"/>
      <c r="AT142" s="24"/>
      <c r="AU142" s="24"/>
      <c r="AV142" s="24"/>
      <c r="AW142" s="11"/>
      <c r="AX142" s="11"/>
      <c r="AY142" s="11"/>
      <c r="AZ142" s="11"/>
      <c r="BA142" s="11"/>
      <c r="BB142" s="11"/>
      <c r="BC142" s="11"/>
      <c r="BD142" s="11"/>
      <c r="BE142" s="11"/>
      <c r="BF142" s="11"/>
      <c r="BG142" s="11"/>
      <c r="BH142" s="11"/>
      <c r="BI142" s="11"/>
    </row>
    <row r="143" ht="24.75" customHeight="1">
      <c r="A143" s="11"/>
      <c r="B143" s="11"/>
      <c r="C143" s="12"/>
      <c r="D143" s="34" t="s">
        <v>46</v>
      </c>
      <c r="E143" s="12">
        <v>1158.0</v>
      </c>
      <c r="F143" s="34" t="s">
        <v>196</v>
      </c>
      <c r="G143" s="34" t="s">
        <v>197</v>
      </c>
      <c r="H143" s="12" t="s">
        <v>173</v>
      </c>
      <c r="I143" s="12"/>
      <c r="J143" s="14">
        <v>4.2</v>
      </c>
      <c r="K143" s="62" t="s">
        <v>137</v>
      </c>
      <c r="L143" s="34" t="s">
        <v>51</v>
      </c>
      <c r="M143" s="34" t="s">
        <v>159</v>
      </c>
      <c r="N143" s="13" t="s">
        <v>160</v>
      </c>
      <c r="O143" s="12">
        <v>0.0</v>
      </c>
      <c r="P143" s="12">
        <v>0.0</v>
      </c>
      <c r="Q143" s="12">
        <v>8.0</v>
      </c>
      <c r="R143" s="12">
        <v>15.0</v>
      </c>
      <c r="S143" s="12">
        <v>15.0</v>
      </c>
      <c r="T143" s="12">
        <v>15.0</v>
      </c>
      <c r="U143" s="63">
        <v>0.0</v>
      </c>
      <c r="V143" s="52">
        <v>300.0</v>
      </c>
      <c r="W143" s="17">
        <v>353.0</v>
      </c>
      <c r="X143" s="18">
        <f t="shared" si="34"/>
        <v>1260</v>
      </c>
      <c r="Y143" s="19">
        <v>46087.0</v>
      </c>
      <c r="Z143" s="19">
        <v>46191.0</v>
      </c>
      <c r="AA143" s="38">
        <v>46194.0</v>
      </c>
      <c r="AB143" s="25" t="s">
        <v>78</v>
      </c>
      <c r="AC143" s="22"/>
      <c r="AD143" s="19"/>
      <c r="AE143" s="19">
        <v>46095.0</v>
      </c>
      <c r="AF143" s="19">
        <v>46116.0</v>
      </c>
      <c r="AG143" s="23"/>
      <c r="AH143" s="23"/>
      <c r="AI143" s="24"/>
      <c r="AJ143" s="23"/>
      <c r="AK143" s="24"/>
      <c r="AL143" s="23">
        <v>46119.0</v>
      </c>
      <c r="AM143" s="23">
        <v>46123.0</v>
      </c>
      <c r="AN143" s="23">
        <v>46126.0</v>
      </c>
      <c r="AO143" s="23">
        <v>46129.0</v>
      </c>
      <c r="AP143" s="23">
        <v>46133.0</v>
      </c>
      <c r="AQ143" s="23">
        <v>46144.0</v>
      </c>
      <c r="AR143" s="24"/>
      <c r="AS143" s="24"/>
      <c r="AT143" s="23">
        <v>46145.0</v>
      </c>
      <c r="AU143" s="23">
        <v>46155.0</v>
      </c>
      <c r="AV143" s="23">
        <v>46162.0</v>
      </c>
      <c r="AW143" s="11"/>
      <c r="AX143" s="11"/>
      <c r="AY143" s="11"/>
      <c r="AZ143" s="11"/>
      <c r="BA143" s="11"/>
      <c r="BB143" s="11"/>
      <c r="BC143" s="11"/>
      <c r="BD143" s="11"/>
      <c r="BE143" s="11"/>
      <c r="BF143" s="11"/>
      <c r="BG143" s="11"/>
      <c r="BH143" s="11"/>
      <c r="BI143" s="11"/>
    </row>
    <row r="144" ht="24.75" customHeight="1">
      <c r="A144" s="11"/>
      <c r="B144" s="11"/>
      <c r="C144" s="12"/>
      <c r="D144" s="34" t="s">
        <v>46</v>
      </c>
      <c r="E144" s="12">
        <v>1158.0</v>
      </c>
      <c r="F144" s="34" t="s">
        <v>196</v>
      </c>
      <c r="G144" s="34" t="s">
        <v>197</v>
      </c>
      <c r="H144" s="12" t="s">
        <v>173</v>
      </c>
      <c r="I144" s="12"/>
      <c r="J144" s="35">
        <v>402.6</v>
      </c>
      <c r="K144" s="62" t="s">
        <v>178</v>
      </c>
      <c r="L144" s="34" t="s">
        <v>95</v>
      </c>
      <c r="M144" s="34" t="s">
        <v>159</v>
      </c>
      <c r="N144" s="13" t="s">
        <v>160</v>
      </c>
      <c r="O144" s="12">
        <v>5.0</v>
      </c>
      <c r="P144" s="12">
        <v>45.0</v>
      </c>
      <c r="Q144" s="12">
        <v>79.0</v>
      </c>
      <c r="R144" s="12">
        <v>82.0</v>
      </c>
      <c r="S144" s="12">
        <v>56.0</v>
      </c>
      <c r="T144" s="12">
        <v>33.0</v>
      </c>
      <c r="U144" s="63">
        <v>0.0</v>
      </c>
      <c r="V144" s="52">
        <v>53.0</v>
      </c>
      <c r="W144" s="17"/>
      <c r="X144" s="37">
        <f t="shared" si="34"/>
        <v>21337.8</v>
      </c>
      <c r="Y144" s="19">
        <v>46087.0</v>
      </c>
      <c r="Z144" s="19">
        <v>46188.0</v>
      </c>
      <c r="AA144" s="38">
        <v>46187.0</v>
      </c>
      <c r="AB144" s="27"/>
      <c r="AC144" s="22"/>
      <c r="AD144" s="19"/>
      <c r="AE144" s="19"/>
      <c r="AF144" s="19"/>
      <c r="AG144" s="23"/>
      <c r="AH144" s="23"/>
      <c r="AI144" s="24"/>
      <c r="AJ144" s="23"/>
      <c r="AK144" s="24"/>
      <c r="AL144" s="24"/>
      <c r="AM144" s="24"/>
      <c r="AN144" s="24"/>
      <c r="AO144" s="24"/>
      <c r="AP144" s="24"/>
      <c r="AQ144" s="24"/>
      <c r="AR144" s="24"/>
      <c r="AS144" s="24"/>
      <c r="AT144" s="24"/>
      <c r="AU144" s="24"/>
      <c r="AV144" s="24"/>
      <c r="AW144" s="11"/>
      <c r="AX144" s="11"/>
      <c r="AY144" s="11"/>
      <c r="AZ144" s="11"/>
      <c r="BA144" s="11"/>
      <c r="BB144" s="11"/>
      <c r="BC144" s="11"/>
      <c r="BD144" s="11"/>
      <c r="BE144" s="11"/>
      <c r="BF144" s="11"/>
      <c r="BG144" s="11"/>
      <c r="BH144" s="11"/>
      <c r="BI144" s="11"/>
    </row>
    <row r="145" ht="24.75" customHeight="1">
      <c r="A145" s="11"/>
      <c r="B145" s="11"/>
      <c r="C145" s="12"/>
      <c r="D145" s="34" t="s">
        <v>46</v>
      </c>
      <c r="E145" s="12">
        <v>1158.0</v>
      </c>
      <c r="F145" s="34" t="s">
        <v>196</v>
      </c>
      <c r="G145" s="34" t="s">
        <v>197</v>
      </c>
      <c r="H145" s="12" t="s">
        <v>173</v>
      </c>
      <c r="I145" s="12"/>
      <c r="J145" s="14">
        <v>4.2</v>
      </c>
      <c r="K145" s="62" t="s">
        <v>137</v>
      </c>
      <c r="L145" s="34" t="s">
        <v>51</v>
      </c>
      <c r="M145" s="34" t="s">
        <v>111</v>
      </c>
      <c r="N145" s="13" t="s">
        <v>112</v>
      </c>
      <c r="O145" s="12">
        <v>60.0</v>
      </c>
      <c r="P145" s="12">
        <v>738.0</v>
      </c>
      <c r="Q145" s="12">
        <v>1178.0</v>
      </c>
      <c r="R145" s="12">
        <v>1143.0</v>
      </c>
      <c r="S145" s="12">
        <v>736.0</v>
      </c>
      <c r="T145" s="12">
        <v>331.0</v>
      </c>
      <c r="U145" s="63">
        <v>0.0</v>
      </c>
      <c r="V145" s="52">
        <v>4186.0</v>
      </c>
      <c r="W145" s="17">
        <v>5166.0</v>
      </c>
      <c r="X145" s="18">
        <f t="shared" si="34"/>
        <v>17581.2</v>
      </c>
      <c r="Y145" s="19">
        <v>46087.0</v>
      </c>
      <c r="Z145" s="19">
        <v>46191.0</v>
      </c>
      <c r="AA145" s="38">
        <v>46194.0</v>
      </c>
      <c r="AB145" s="40"/>
      <c r="AC145" s="22" t="s">
        <v>103</v>
      </c>
      <c r="AD145" s="19" t="s">
        <v>189</v>
      </c>
      <c r="AE145" s="19">
        <v>46095.0</v>
      </c>
      <c r="AF145" s="19">
        <v>46116.0</v>
      </c>
      <c r="AG145" s="19"/>
      <c r="AH145" s="23"/>
      <c r="AI145" s="23"/>
      <c r="AJ145" s="23"/>
      <c r="AK145" s="24"/>
      <c r="AL145" s="23">
        <v>46119.0</v>
      </c>
      <c r="AM145" s="23">
        <v>46123.0</v>
      </c>
      <c r="AN145" s="23">
        <v>46126.0</v>
      </c>
      <c r="AO145" s="23">
        <v>46129.0</v>
      </c>
      <c r="AP145" s="23">
        <v>46133.0</v>
      </c>
      <c r="AQ145" s="23">
        <v>46144.0</v>
      </c>
      <c r="AR145" s="24"/>
      <c r="AS145" s="24"/>
      <c r="AT145" s="23">
        <v>46145.0</v>
      </c>
      <c r="AU145" s="23">
        <v>46155.0</v>
      </c>
      <c r="AV145" s="23">
        <v>46162.0</v>
      </c>
      <c r="AW145" s="11"/>
      <c r="AX145" s="11"/>
      <c r="AY145" s="11"/>
      <c r="AZ145" s="11"/>
      <c r="BA145" s="11"/>
      <c r="BB145" s="11"/>
      <c r="BC145" s="11"/>
      <c r="BD145" s="11"/>
      <c r="BE145" s="11"/>
      <c r="BF145" s="11"/>
      <c r="BG145" s="11"/>
      <c r="BH145" s="11"/>
      <c r="BI145" s="11"/>
    </row>
    <row r="146" ht="24.75" customHeight="1">
      <c r="A146" s="11"/>
      <c r="B146" s="11"/>
      <c r="C146" s="12"/>
      <c r="D146" s="34" t="s">
        <v>46</v>
      </c>
      <c r="E146" s="12">
        <v>1158.0</v>
      </c>
      <c r="F146" s="34" t="s">
        <v>196</v>
      </c>
      <c r="G146" s="34" t="s">
        <v>197</v>
      </c>
      <c r="H146" s="12" t="s">
        <v>173</v>
      </c>
      <c r="I146" s="12"/>
      <c r="J146" s="14">
        <v>4.2</v>
      </c>
      <c r="K146" s="62" t="s">
        <v>187</v>
      </c>
      <c r="L146" s="34" t="s">
        <v>51</v>
      </c>
      <c r="M146" s="34" t="s">
        <v>111</v>
      </c>
      <c r="N146" s="13" t="s">
        <v>112</v>
      </c>
      <c r="O146" s="12">
        <v>0.0</v>
      </c>
      <c r="P146" s="12">
        <v>52.0</v>
      </c>
      <c r="Q146" s="12">
        <v>78.0</v>
      </c>
      <c r="R146" s="12">
        <v>62.0</v>
      </c>
      <c r="S146" s="12">
        <v>46.0</v>
      </c>
      <c r="T146" s="12">
        <v>2.0</v>
      </c>
      <c r="U146" s="63">
        <v>0.0</v>
      </c>
      <c r="V146" s="52">
        <v>240.0</v>
      </c>
      <c r="W146" s="17"/>
      <c r="X146" s="18">
        <f t="shared" si="34"/>
        <v>1008</v>
      </c>
      <c r="Y146" s="19">
        <v>46087.0</v>
      </c>
      <c r="Z146" s="19">
        <v>46191.0</v>
      </c>
      <c r="AA146" s="38">
        <v>46194.0</v>
      </c>
      <c r="AB146" s="25" t="s">
        <v>78</v>
      </c>
      <c r="AC146" s="22"/>
      <c r="AD146" s="19"/>
      <c r="AE146" s="19"/>
      <c r="AF146" s="19"/>
      <c r="AG146" s="23"/>
      <c r="AH146" s="23"/>
      <c r="AI146" s="24"/>
      <c r="AJ146" s="23"/>
      <c r="AK146" s="24"/>
      <c r="AL146" s="24"/>
      <c r="AM146" s="24"/>
      <c r="AN146" s="24"/>
      <c r="AO146" s="24"/>
      <c r="AP146" s="24"/>
      <c r="AQ146" s="24"/>
      <c r="AR146" s="24"/>
      <c r="AS146" s="24"/>
      <c r="AT146" s="24"/>
      <c r="AU146" s="24"/>
      <c r="AV146" s="24"/>
      <c r="AW146" s="11"/>
      <c r="AX146" s="11"/>
      <c r="AY146" s="11"/>
      <c r="AZ146" s="11"/>
      <c r="BA146" s="11"/>
      <c r="BB146" s="11"/>
      <c r="BC146" s="11"/>
      <c r="BD146" s="11"/>
      <c r="BE146" s="11"/>
      <c r="BF146" s="11"/>
      <c r="BG146" s="11"/>
      <c r="BH146" s="11"/>
      <c r="BI146" s="11"/>
    </row>
    <row r="147" ht="24.75" customHeight="1">
      <c r="A147" s="11"/>
      <c r="B147" s="11"/>
      <c r="C147" s="12"/>
      <c r="D147" s="34" t="s">
        <v>46</v>
      </c>
      <c r="E147" s="12">
        <v>1158.0</v>
      </c>
      <c r="F147" s="34" t="s">
        <v>196</v>
      </c>
      <c r="G147" s="34" t="s">
        <v>197</v>
      </c>
      <c r="H147" s="12" t="s">
        <v>173</v>
      </c>
      <c r="I147" s="12"/>
      <c r="J147" s="14">
        <v>4.2</v>
      </c>
      <c r="K147" s="62" t="s">
        <v>200</v>
      </c>
      <c r="L147" s="34" t="s">
        <v>58</v>
      </c>
      <c r="M147" s="34" t="s">
        <v>111</v>
      </c>
      <c r="N147" s="13" t="s">
        <v>112</v>
      </c>
      <c r="O147" s="12">
        <v>1.0</v>
      </c>
      <c r="P147" s="12">
        <v>7.0</v>
      </c>
      <c r="Q147" s="12">
        <v>19.0</v>
      </c>
      <c r="R147" s="12">
        <v>21.0</v>
      </c>
      <c r="S147" s="12">
        <v>12.0</v>
      </c>
      <c r="T147" s="12">
        <v>6.0</v>
      </c>
      <c r="U147" s="63">
        <v>0.0</v>
      </c>
      <c r="V147" s="52">
        <v>66.0</v>
      </c>
      <c r="W147" s="17"/>
      <c r="X147" s="18">
        <f t="shared" si="34"/>
        <v>277.2</v>
      </c>
      <c r="Y147" s="19">
        <v>46087.0</v>
      </c>
      <c r="Z147" s="19">
        <v>46189.0</v>
      </c>
      <c r="AA147" s="38">
        <v>46194.0</v>
      </c>
      <c r="AB147" s="21"/>
      <c r="AC147" s="22"/>
      <c r="AD147" s="19"/>
      <c r="AE147" s="19"/>
      <c r="AF147" s="19"/>
      <c r="AG147" s="19"/>
      <c r="AH147" s="23"/>
      <c r="AI147" s="23"/>
      <c r="AJ147" s="23"/>
      <c r="AK147" s="24"/>
      <c r="AL147" s="24"/>
      <c r="AM147" s="24"/>
      <c r="AN147" s="24"/>
      <c r="AO147" s="24"/>
      <c r="AP147" s="24"/>
      <c r="AQ147" s="24"/>
      <c r="AR147" s="24"/>
      <c r="AS147" s="24"/>
      <c r="AT147" s="24"/>
      <c r="AU147" s="24"/>
      <c r="AV147" s="24"/>
      <c r="AW147" s="11"/>
      <c r="AX147" s="11"/>
      <c r="AY147" s="11"/>
      <c r="AZ147" s="11"/>
      <c r="BA147" s="11"/>
      <c r="BB147" s="11"/>
      <c r="BC147" s="11"/>
      <c r="BD147" s="11"/>
      <c r="BE147" s="11"/>
      <c r="BF147" s="11"/>
      <c r="BG147" s="11"/>
      <c r="BH147" s="11"/>
      <c r="BI147" s="11"/>
    </row>
    <row r="148" ht="24.75" customHeight="1">
      <c r="A148" s="11"/>
      <c r="B148" s="11"/>
      <c r="C148" s="12"/>
      <c r="D148" s="34" t="s">
        <v>46</v>
      </c>
      <c r="E148" s="12">
        <v>1158.0</v>
      </c>
      <c r="F148" s="34" t="s">
        <v>196</v>
      </c>
      <c r="G148" s="34" t="s">
        <v>197</v>
      </c>
      <c r="H148" s="12" t="s">
        <v>173</v>
      </c>
      <c r="I148" s="12"/>
      <c r="J148" s="14">
        <v>4.2</v>
      </c>
      <c r="K148" s="62" t="s">
        <v>201</v>
      </c>
      <c r="L148" s="34" t="s">
        <v>63</v>
      </c>
      <c r="M148" s="34" t="s">
        <v>111</v>
      </c>
      <c r="N148" s="13" t="s">
        <v>112</v>
      </c>
      <c r="O148" s="12">
        <v>0.0</v>
      </c>
      <c r="P148" s="12">
        <v>1.0</v>
      </c>
      <c r="Q148" s="12">
        <v>4.0</v>
      </c>
      <c r="R148" s="12">
        <v>4.0</v>
      </c>
      <c r="S148" s="12">
        <v>2.0</v>
      </c>
      <c r="T148" s="12">
        <v>1.0</v>
      </c>
      <c r="U148" s="63">
        <v>0.0</v>
      </c>
      <c r="V148" s="52">
        <v>12.0</v>
      </c>
      <c r="W148" s="17"/>
      <c r="X148" s="18">
        <f t="shared" si="34"/>
        <v>50.4</v>
      </c>
      <c r="Y148" s="19">
        <v>46087.0</v>
      </c>
      <c r="Z148" s="19">
        <v>46190.0</v>
      </c>
      <c r="AA148" s="38">
        <v>46194.0</v>
      </c>
      <c r="AB148" s="27"/>
      <c r="AC148" s="22"/>
      <c r="AD148" s="19"/>
      <c r="AE148" s="19"/>
      <c r="AF148" s="19"/>
      <c r="AG148" s="23"/>
      <c r="AH148" s="23"/>
      <c r="AI148" s="24"/>
      <c r="AJ148" s="23"/>
      <c r="AK148" s="24"/>
      <c r="AL148" s="24"/>
      <c r="AM148" s="24"/>
      <c r="AN148" s="24"/>
      <c r="AO148" s="24"/>
      <c r="AP148" s="24"/>
      <c r="AQ148" s="24"/>
      <c r="AR148" s="24"/>
      <c r="AS148" s="24"/>
      <c r="AT148" s="24"/>
      <c r="AU148" s="24"/>
      <c r="AV148" s="24"/>
      <c r="AW148" s="11"/>
      <c r="AX148" s="11"/>
      <c r="AY148" s="11"/>
      <c r="AZ148" s="11"/>
      <c r="BA148" s="11"/>
      <c r="BB148" s="11"/>
      <c r="BC148" s="11"/>
      <c r="BD148" s="11"/>
      <c r="BE148" s="11"/>
      <c r="BF148" s="11"/>
      <c r="BG148" s="11"/>
      <c r="BH148" s="11"/>
      <c r="BI148" s="11"/>
    </row>
    <row r="149" ht="24.75" customHeight="1">
      <c r="A149" s="11"/>
      <c r="B149" s="11"/>
      <c r="C149" s="12"/>
      <c r="D149" s="34" t="s">
        <v>46</v>
      </c>
      <c r="E149" s="12">
        <v>1158.0</v>
      </c>
      <c r="F149" s="34" t="s">
        <v>196</v>
      </c>
      <c r="G149" s="34" t="s">
        <v>197</v>
      </c>
      <c r="H149" s="12" t="s">
        <v>173</v>
      </c>
      <c r="I149" s="12"/>
      <c r="J149" s="14">
        <v>4.2</v>
      </c>
      <c r="K149" s="62" t="s">
        <v>202</v>
      </c>
      <c r="L149" s="34" t="s">
        <v>115</v>
      </c>
      <c r="M149" s="34" t="s">
        <v>111</v>
      </c>
      <c r="N149" s="13" t="s">
        <v>112</v>
      </c>
      <c r="O149" s="12">
        <v>0.0</v>
      </c>
      <c r="P149" s="12">
        <v>7.0</v>
      </c>
      <c r="Q149" s="12">
        <v>28.0</v>
      </c>
      <c r="R149" s="12">
        <v>29.0</v>
      </c>
      <c r="S149" s="12">
        <v>29.0</v>
      </c>
      <c r="T149" s="12">
        <v>21.0</v>
      </c>
      <c r="U149" s="63">
        <v>0.0</v>
      </c>
      <c r="V149" s="52">
        <v>114.0</v>
      </c>
      <c r="W149" s="17"/>
      <c r="X149" s="18">
        <f t="shared" si="34"/>
        <v>478.8</v>
      </c>
      <c r="Y149" s="19">
        <v>46087.0</v>
      </c>
      <c r="Z149" s="19">
        <v>46191.0</v>
      </c>
      <c r="AA149" s="38">
        <v>46194.0</v>
      </c>
      <c r="AB149" s="27"/>
      <c r="AC149" s="22"/>
      <c r="AD149" s="19"/>
      <c r="AE149" s="19"/>
      <c r="AF149" s="19"/>
      <c r="AG149" s="23"/>
      <c r="AH149" s="23"/>
      <c r="AI149" s="24"/>
      <c r="AJ149" s="23"/>
      <c r="AK149" s="24"/>
      <c r="AL149" s="24"/>
      <c r="AM149" s="24"/>
      <c r="AN149" s="24"/>
      <c r="AO149" s="24"/>
      <c r="AP149" s="24"/>
      <c r="AQ149" s="24"/>
      <c r="AR149" s="24"/>
      <c r="AS149" s="24"/>
      <c r="AT149" s="24"/>
      <c r="AU149" s="24"/>
      <c r="AV149" s="24"/>
      <c r="AW149" s="11"/>
      <c r="AX149" s="11"/>
      <c r="AY149" s="11"/>
      <c r="AZ149" s="11"/>
      <c r="BA149" s="11"/>
      <c r="BB149" s="11"/>
      <c r="BC149" s="11"/>
      <c r="BD149" s="11"/>
      <c r="BE149" s="11"/>
      <c r="BF149" s="11"/>
      <c r="BG149" s="11"/>
      <c r="BH149" s="11"/>
      <c r="BI149" s="11"/>
    </row>
    <row r="150" ht="24.75" customHeight="1">
      <c r="A150" s="11"/>
      <c r="B150" s="11"/>
      <c r="C150" s="12"/>
      <c r="D150" s="34" t="s">
        <v>46</v>
      </c>
      <c r="E150" s="12">
        <v>1158.0</v>
      </c>
      <c r="F150" s="34" t="s">
        <v>196</v>
      </c>
      <c r="G150" s="34" t="s">
        <v>197</v>
      </c>
      <c r="H150" s="12" t="s">
        <v>173</v>
      </c>
      <c r="I150" s="12"/>
      <c r="J150" s="14">
        <v>4.2</v>
      </c>
      <c r="K150" s="62" t="s">
        <v>150</v>
      </c>
      <c r="L150" s="34" t="s">
        <v>92</v>
      </c>
      <c r="M150" s="34" t="s">
        <v>111</v>
      </c>
      <c r="N150" s="13" t="s">
        <v>112</v>
      </c>
      <c r="O150" s="12">
        <v>0.0</v>
      </c>
      <c r="P150" s="12">
        <v>15.0</v>
      </c>
      <c r="Q150" s="12">
        <v>54.0</v>
      </c>
      <c r="R150" s="12">
        <v>66.0</v>
      </c>
      <c r="S150" s="12">
        <v>43.0</v>
      </c>
      <c r="T150" s="12">
        <v>32.0</v>
      </c>
      <c r="U150" s="63">
        <v>0.0</v>
      </c>
      <c r="V150" s="52">
        <v>210.0</v>
      </c>
      <c r="W150" s="17"/>
      <c r="X150" s="18">
        <f t="shared" si="34"/>
        <v>882</v>
      </c>
      <c r="Y150" s="19">
        <v>46087.0</v>
      </c>
      <c r="Z150" s="19">
        <v>46188.0</v>
      </c>
      <c r="AA150" s="38">
        <v>46187.0</v>
      </c>
      <c r="AB150" s="33"/>
      <c r="AC150" s="19"/>
      <c r="AD150" s="19"/>
      <c r="AE150" s="19"/>
      <c r="AF150" s="19"/>
      <c r="AG150" s="23"/>
      <c r="AH150" s="23"/>
      <c r="AI150" s="24"/>
      <c r="AJ150" s="23"/>
      <c r="AK150" s="24"/>
      <c r="AL150" s="24"/>
      <c r="AM150" s="24"/>
      <c r="AN150" s="24"/>
      <c r="AO150" s="24"/>
      <c r="AP150" s="24"/>
      <c r="AQ150" s="24"/>
      <c r="AR150" s="24"/>
      <c r="AS150" s="24"/>
      <c r="AT150" s="24"/>
      <c r="AU150" s="24"/>
      <c r="AV150" s="24"/>
      <c r="AW150" s="11"/>
      <c r="AX150" s="11"/>
      <c r="AY150" s="11"/>
      <c r="AZ150" s="11"/>
      <c r="BA150" s="11"/>
      <c r="BB150" s="11"/>
      <c r="BC150" s="11"/>
      <c r="BD150" s="11"/>
      <c r="BE150" s="11"/>
      <c r="BF150" s="11"/>
      <c r="BG150" s="11"/>
      <c r="BH150" s="11"/>
      <c r="BI150" s="11"/>
    </row>
    <row r="151" ht="24.75" customHeight="1">
      <c r="A151" s="11"/>
      <c r="B151" s="11"/>
      <c r="C151" s="12"/>
      <c r="D151" s="34" t="s">
        <v>46</v>
      </c>
      <c r="E151" s="12">
        <v>1158.0</v>
      </c>
      <c r="F151" s="34" t="s">
        <v>196</v>
      </c>
      <c r="G151" s="34" t="s">
        <v>197</v>
      </c>
      <c r="H151" s="12" t="s">
        <v>173</v>
      </c>
      <c r="I151" s="12"/>
      <c r="J151" s="14">
        <v>4.2</v>
      </c>
      <c r="K151" s="62" t="s">
        <v>203</v>
      </c>
      <c r="L151" s="34" t="s">
        <v>164</v>
      </c>
      <c r="M151" s="34" t="s">
        <v>111</v>
      </c>
      <c r="N151" s="13" t="s">
        <v>112</v>
      </c>
      <c r="O151" s="12">
        <v>0.0</v>
      </c>
      <c r="P151" s="12">
        <v>24.0</v>
      </c>
      <c r="Q151" s="12">
        <v>47.0</v>
      </c>
      <c r="R151" s="12">
        <v>50.0</v>
      </c>
      <c r="S151" s="12">
        <v>34.0</v>
      </c>
      <c r="T151" s="12">
        <v>0.0</v>
      </c>
      <c r="U151" s="63">
        <v>0.0</v>
      </c>
      <c r="V151" s="52">
        <v>155.0</v>
      </c>
      <c r="W151" s="17"/>
      <c r="X151" s="18">
        <f t="shared" si="34"/>
        <v>651</v>
      </c>
      <c r="Y151" s="19">
        <v>46087.0</v>
      </c>
      <c r="Z151" s="19">
        <v>46188.0</v>
      </c>
      <c r="AA151" s="38">
        <v>46194.0</v>
      </c>
      <c r="AB151" s="33"/>
      <c r="AC151" s="19"/>
      <c r="AD151" s="19"/>
      <c r="AE151" s="23"/>
      <c r="AF151" s="19"/>
      <c r="AG151" s="23"/>
      <c r="AH151" s="23"/>
      <c r="AI151" s="24"/>
      <c r="AJ151" s="23"/>
      <c r="AK151" s="24"/>
      <c r="AL151" s="24"/>
      <c r="AM151" s="24"/>
      <c r="AN151" s="24"/>
      <c r="AO151" s="24"/>
      <c r="AP151" s="24"/>
      <c r="AQ151" s="24"/>
      <c r="AR151" s="24"/>
      <c r="AS151" s="24"/>
      <c r="AT151" s="24"/>
      <c r="AU151" s="24"/>
      <c r="AV151" s="24"/>
      <c r="AW151" s="11"/>
      <c r="AX151" s="11"/>
      <c r="AY151" s="11"/>
      <c r="AZ151" s="11"/>
      <c r="BA151" s="11"/>
      <c r="BB151" s="11"/>
      <c r="BC151" s="11"/>
      <c r="BD151" s="11"/>
      <c r="BE151" s="11"/>
      <c r="BF151" s="11"/>
      <c r="BG151" s="11"/>
      <c r="BH151" s="11"/>
      <c r="BI151" s="11"/>
    </row>
    <row r="152" ht="24.75" customHeight="1">
      <c r="A152" s="11"/>
      <c r="B152" s="11"/>
      <c r="C152" s="12"/>
      <c r="D152" s="34" t="s">
        <v>46</v>
      </c>
      <c r="E152" s="12">
        <v>1158.0</v>
      </c>
      <c r="F152" s="34" t="s">
        <v>196</v>
      </c>
      <c r="G152" s="34" t="s">
        <v>197</v>
      </c>
      <c r="H152" s="12" t="s">
        <v>173</v>
      </c>
      <c r="I152" s="12"/>
      <c r="J152" s="35">
        <v>402.6</v>
      </c>
      <c r="K152" s="62" t="s">
        <v>178</v>
      </c>
      <c r="L152" s="34" t="s">
        <v>95</v>
      </c>
      <c r="M152" s="34" t="s">
        <v>111</v>
      </c>
      <c r="N152" s="13" t="s">
        <v>112</v>
      </c>
      <c r="O152" s="12">
        <v>0.0</v>
      </c>
      <c r="P152" s="12">
        <v>0.0</v>
      </c>
      <c r="Q152" s="12">
        <v>23.0</v>
      </c>
      <c r="R152" s="12">
        <v>35.0</v>
      </c>
      <c r="S152" s="12">
        <v>35.0</v>
      </c>
      <c r="T152" s="12">
        <v>30.0</v>
      </c>
      <c r="U152" s="63">
        <v>0.0</v>
      </c>
      <c r="V152" s="52">
        <v>123.0</v>
      </c>
      <c r="W152" s="17"/>
      <c r="X152" s="37">
        <f t="shared" si="34"/>
        <v>49519.8</v>
      </c>
      <c r="Y152" s="19">
        <v>46087.0</v>
      </c>
      <c r="Z152" s="19">
        <v>46188.0</v>
      </c>
      <c r="AA152" s="38">
        <v>46187.0</v>
      </c>
      <c r="AB152" s="53"/>
      <c r="AC152" s="19"/>
      <c r="AD152" s="19"/>
      <c r="AE152" s="19"/>
      <c r="AF152" s="19"/>
      <c r="AG152" s="19"/>
      <c r="AH152" s="23"/>
      <c r="AI152" s="23"/>
      <c r="AJ152" s="23"/>
      <c r="AK152" s="24"/>
      <c r="AL152" s="24"/>
      <c r="AM152" s="24"/>
      <c r="AN152" s="24"/>
      <c r="AO152" s="24"/>
      <c r="AP152" s="24"/>
      <c r="AQ152" s="24"/>
      <c r="AR152" s="24"/>
      <c r="AS152" s="24"/>
      <c r="AT152" s="24"/>
      <c r="AU152" s="24"/>
      <c r="AV152" s="24"/>
      <c r="AW152" s="11"/>
      <c r="AX152" s="11"/>
      <c r="AY152" s="11"/>
      <c r="AZ152" s="11"/>
      <c r="BA152" s="11"/>
      <c r="BB152" s="11"/>
      <c r="BC152" s="11"/>
      <c r="BD152" s="11"/>
      <c r="BE152" s="11"/>
      <c r="BF152" s="11"/>
      <c r="BG152" s="11"/>
      <c r="BH152" s="11"/>
      <c r="BI152" s="11"/>
    </row>
    <row r="153" ht="24.75" customHeight="1">
      <c r="A153" s="11"/>
      <c r="B153" s="11"/>
      <c r="C153" s="12"/>
      <c r="D153" s="34" t="s">
        <v>93</v>
      </c>
      <c r="E153" s="12">
        <v>1158.0</v>
      </c>
      <c r="F153" s="34" t="s">
        <v>196</v>
      </c>
      <c r="G153" s="34" t="s">
        <v>204</v>
      </c>
      <c r="H153" s="12" t="s">
        <v>173</v>
      </c>
      <c r="I153" s="12"/>
      <c r="J153" s="14">
        <v>4.2</v>
      </c>
      <c r="K153" s="62" t="s">
        <v>205</v>
      </c>
      <c r="L153" s="34" t="s">
        <v>131</v>
      </c>
      <c r="M153" s="34" t="s">
        <v>111</v>
      </c>
      <c r="N153" s="13" t="s">
        <v>112</v>
      </c>
      <c r="O153" s="12">
        <v>0.0</v>
      </c>
      <c r="P153" s="12">
        <v>11.0</v>
      </c>
      <c r="Q153" s="12">
        <v>21.0</v>
      </c>
      <c r="R153" s="12">
        <v>16.0</v>
      </c>
      <c r="S153" s="12">
        <v>12.0</v>
      </c>
      <c r="T153" s="12">
        <v>0.0</v>
      </c>
      <c r="U153" s="63">
        <v>0.0</v>
      </c>
      <c r="V153" s="52">
        <v>60.0</v>
      </c>
      <c r="W153" s="17"/>
      <c r="X153" s="18">
        <f t="shared" si="34"/>
        <v>252</v>
      </c>
      <c r="Y153" s="19">
        <v>46087.0</v>
      </c>
      <c r="Z153" s="19">
        <v>46189.0</v>
      </c>
      <c r="AA153" s="38">
        <v>46194.0</v>
      </c>
      <c r="AB153" s="27"/>
      <c r="AC153" s="22"/>
      <c r="AD153" s="19"/>
      <c r="AE153" s="19"/>
      <c r="AF153" s="19"/>
      <c r="AG153" s="23"/>
      <c r="AH153" s="23"/>
      <c r="AI153" s="24"/>
      <c r="AJ153" s="23"/>
      <c r="AK153" s="24"/>
      <c r="AL153" s="24"/>
      <c r="AM153" s="24"/>
      <c r="AN153" s="24"/>
      <c r="AO153" s="24"/>
      <c r="AP153" s="24"/>
      <c r="AQ153" s="24"/>
      <c r="AR153" s="24"/>
      <c r="AS153" s="24"/>
      <c r="AT153" s="24"/>
      <c r="AU153" s="24"/>
      <c r="AV153" s="24"/>
      <c r="AW153" s="11"/>
      <c r="AX153" s="11"/>
      <c r="AY153" s="11"/>
      <c r="AZ153" s="11"/>
      <c r="BA153" s="11"/>
      <c r="BB153" s="11"/>
      <c r="BC153" s="11"/>
      <c r="BD153" s="11"/>
      <c r="BE153" s="11"/>
      <c r="BF153" s="11"/>
      <c r="BG153" s="11"/>
      <c r="BH153" s="11"/>
      <c r="BI153" s="11"/>
    </row>
    <row r="154" ht="24.75" customHeight="1">
      <c r="A154" s="11"/>
      <c r="B154" s="11"/>
      <c r="C154" s="12"/>
      <c r="D154" s="34" t="s">
        <v>46</v>
      </c>
      <c r="E154" s="12">
        <v>1158.0</v>
      </c>
      <c r="F154" s="34" t="s">
        <v>196</v>
      </c>
      <c r="G154" s="34" t="s">
        <v>197</v>
      </c>
      <c r="H154" s="12" t="s">
        <v>173</v>
      </c>
      <c r="I154" s="12"/>
      <c r="J154" s="14">
        <v>4.2</v>
      </c>
      <c r="K154" s="62" t="s">
        <v>137</v>
      </c>
      <c r="L154" s="34" t="s">
        <v>51</v>
      </c>
      <c r="M154" s="34" t="s">
        <v>206</v>
      </c>
      <c r="N154" s="13" t="s">
        <v>207</v>
      </c>
      <c r="O154" s="12">
        <v>22.0</v>
      </c>
      <c r="P154" s="12">
        <v>142.0</v>
      </c>
      <c r="Q154" s="12">
        <v>225.0</v>
      </c>
      <c r="R154" s="12">
        <v>223.0</v>
      </c>
      <c r="S154" s="12">
        <v>142.0</v>
      </c>
      <c r="T154" s="12">
        <v>63.0</v>
      </c>
      <c r="U154" s="63">
        <v>0.0</v>
      </c>
      <c r="V154" s="52">
        <v>817.0</v>
      </c>
      <c r="W154" s="17">
        <v>884.0</v>
      </c>
      <c r="X154" s="18">
        <f t="shared" si="34"/>
        <v>3431.4</v>
      </c>
      <c r="Y154" s="19">
        <v>46087.0</v>
      </c>
      <c r="Z154" s="19">
        <v>46191.0</v>
      </c>
      <c r="AA154" s="38">
        <v>46194.0</v>
      </c>
      <c r="AB154" s="25" t="s">
        <v>78</v>
      </c>
      <c r="AC154" s="22"/>
      <c r="AD154" s="19"/>
      <c r="AE154" s="19">
        <v>46095.0</v>
      </c>
      <c r="AF154" s="19">
        <v>46108.0</v>
      </c>
      <c r="AG154" s="19"/>
      <c r="AH154" s="23"/>
      <c r="AI154" s="23"/>
      <c r="AJ154" s="23"/>
      <c r="AK154" s="24"/>
      <c r="AL154" s="23">
        <v>46112.0</v>
      </c>
      <c r="AM154" s="23">
        <v>46116.0</v>
      </c>
      <c r="AN154" s="23">
        <v>46119.0</v>
      </c>
      <c r="AO154" s="23">
        <v>46122.0</v>
      </c>
      <c r="AP154" s="23">
        <v>46126.0</v>
      </c>
      <c r="AQ154" s="23">
        <v>46136.0</v>
      </c>
      <c r="AR154" s="24"/>
      <c r="AS154" s="24"/>
      <c r="AT154" s="23">
        <v>46145.0</v>
      </c>
      <c r="AU154" s="23">
        <v>46155.0</v>
      </c>
      <c r="AV154" s="23">
        <v>46162.0</v>
      </c>
      <c r="AW154" s="11"/>
      <c r="AX154" s="11"/>
      <c r="AY154" s="11"/>
      <c r="AZ154" s="11"/>
      <c r="BA154" s="11"/>
      <c r="BB154" s="11"/>
      <c r="BC154" s="11"/>
      <c r="BD154" s="11"/>
      <c r="BE154" s="11"/>
      <c r="BF154" s="11"/>
      <c r="BG154" s="11"/>
      <c r="BH154" s="11"/>
      <c r="BI154" s="11"/>
    </row>
    <row r="155" ht="24.75" customHeight="1">
      <c r="A155" s="11"/>
      <c r="B155" s="11"/>
      <c r="C155" s="12"/>
      <c r="D155" s="34" t="s">
        <v>46</v>
      </c>
      <c r="E155" s="12">
        <v>1158.0</v>
      </c>
      <c r="F155" s="34" t="s">
        <v>196</v>
      </c>
      <c r="G155" s="34" t="s">
        <v>197</v>
      </c>
      <c r="H155" s="12" t="s">
        <v>173</v>
      </c>
      <c r="I155" s="12"/>
      <c r="J155" s="14">
        <v>4.2</v>
      </c>
      <c r="K155" s="62" t="s">
        <v>150</v>
      </c>
      <c r="L155" s="34" t="s">
        <v>92</v>
      </c>
      <c r="M155" s="34" t="s">
        <v>206</v>
      </c>
      <c r="N155" s="13" t="s">
        <v>207</v>
      </c>
      <c r="O155" s="12">
        <v>1.0</v>
      </c>
      <c r="P155" s="12">
        <v>2.0</v>
      </c>
      <c r="Q155" s="12">
        <v>3.0</v>
      </c>
      <c r="R155" s="12">
        <v>3.0</v>
      </c>
      <c r="S155" s="12">
        <v>3.0</v>
      </c>
      <c r="T155" s="12">
        <v>2.0</v>
      </c>
      <c r="U155" s="63">
        <v>0.0</v>
      </c>
      <c r="V155" s="52">
        <v>14.0</v>
      </c>
      <c r="W155" s="17"/>
      <c r="X155" s="18">
        <f t="shared" si="34"/>
        <v>58.8</v>
      </c>
      <c r="Y155" s="19">
        <v>46087.0</v>
      </c>
      <c r="Z155" s="19">
        <v>46188.0</v>
      </c>
      <c r="AA155" s="38">
        <v>46187.0</v>
      </c>
      <c r="AB155" s="27"/>
      <c r="AC155" s="22"/>
      <c r="AD155" s="19"/>
      <c r="AE155" s="19"/>
      <c r="AF155" s="19"/>
      <c r="AG155" s="23"/>
      <c r="AH155" s="23"/>
      <c r="AI155" s="24"/>
      <c r="AJ155" s="23"/>
      <c r="AK155" s="24"/>
      <c r="AL155" s="24"/>
      <c r="AM155" s="24"/>
      <c r="AN155" s="24"/>
      <c r="AO155" s="24"/>
      <c r="AP155" s="24"/>
      <c r="AQ155" s="24"/>
      <c r="AR155" s="24"/>
      <c r="AS155" s="24"/>
      <c r="AT155" s="24"/>
      <c r="AU155" s="24"/>
      <c r="AV155" s="24"/>
      <c r="AW155" s="11"/>
      <c r="AX155" s="11"/>
      <c r="AY155" s="11"/>
      <c r="AZ155" s="11"/>
      <c r="BA155" s="11"/>
      <c r="BB155" s="11"/>
      <c r="BC155" s="11"/>
      <c r="BD155" s="11"/>
      <c r="BE155" s="11"/>
      <c r="BF155" s="11"/>
      <c r="BG155" s="11"/>
      <c r="BH155" s="11"/>
      <c r="BI155" s="11"/>
    </row>
    <row r="156" ht="24.75" customHeight="1">
      <c r="A156" s="11"/>
      <c r="B156" s="11"/>
      <c r="C156" s="12"/>
      <c r="D156" s="34" t="s">
        <v>46</v>
      </c>
      <c r="E156" s="12">
        <v>1158.0</v>
      </c>
      <c r="F156" s="34" t="s">
        <v>196</v>
      </c>
      <c r="G156" s="34" t="s">
        <v>197</v>
      </c>
      <c r="H156" s="12" t="s">
        <v>173</v>
      </c>
      <c r="I156" s="12"/>
      <c r="J156" s="35">
        <v>402.6</v>
      </c>
      <c r="K156" s="62" t="s">
        <v>178</v>
      </c>
      <c r="L156" s="34" t="s">
        <v>95</v>
      </c>
      <c r="M156" s="34" t="s">
        <v>206</v>
      </c>
      <c r="N156" s="13" t="s">
        <v>207</v>
      </c>
      <c r="O156" s="12">
        <v>0.0</v>
      </c>
      <c r="P156" s="12">
        <v>0.0</v>
      </c>
      <c r="Q156" s="12">
        <v>8.0</v>
      </c>
      <c r="R156" s="12">
        <v>15.0</v>
      </c>
      <c r="S156" s="12">
        <v>15.0</v>
      </c>
      <c r="T156" s="12">
        <v>15.0</v>
      </c>
      <c r="U156" s="63">
        <v>0.0</v>
      </c>
      <c r="V156" s="52">
        <v>53.0</v>
      </c>
      <c r="W156" s="17"/>
      <c r="X156" s="37">
        <f t="shared" si="34"/>
        <v>21337.8</v>
      </c>
      <c r="Y156" s="19">
        <v>46087.0</v>
      </c>
      <c r="Z156" s="19">
        <v>46188.0</v>
      </c>
      <c r="AA156" s="38">
        <v>46187.0</v>
      </c>
      <c r="AB156" s="27"/>
      <c r="AC156" s="22"/>
      <c r="AD156" s="19"/>
      <c r="AE156" s="19"/>
      <c r="AF156" s="19"/>
      <c r="AG156" s="23"/>
      <c r="AH156" s="23"/>
      <c r="AI156" s="24"/>
      <c r="AJ156" s="23"/>
      <c r="AK156" s="24"/>
      <c r="AL156" s="24"/>
      <c r="AM156" s="24"/>
      <c r="AN156" s="24"/>
      <c r="AO156" s="24"/>
      <c r="AP156" s="24"/>
      <c r="AQ156" s="24"/>
      <c r="AR156" s="24"/>
      <c r="AS156" s="24"/>
      <c r="AT156" s="24"/>
      <c r="AU156" s="24"/>
      <c r="AV156" s="24"/>
      <c r="AW156" s="11"/>
      <c r="AX156" s="11"/>
      <c r="AY156" s="11"/>
      <c r="AZ156" s="11"/>
      <c r="BA156" s="11"/>
      <c r="BB156" s="11"/>
      <c r="BC156" s="11"/>
      <c r="BD156" s="11"/>
      <c r="BE156" s="11"/>
      <c r="BF156" s="11"/>
      <c r="BG156" s="11"/>
      <c r="BH156" s="11"/>
      <c r="BI156" s="11"/>
    </row>
    <row r="157" ht="24.75" customHeight="1">
      <c r="A157" s="11"/>
      <c r="B157" s="11"/>
      <c r="C157" s="12"/>
      <c r="D157" s="34" t="s">
        <v>46</v>
      </c>
      <c r="E157" s="12">
        <v>1158.0</v>
      </c>
      <c r="F157" s="34" t="s">
        <v>196</v>
      </c>
      <c r="G157" s="34" t="s">
        <v>197</v>
      </c>
      <c r="H157" s="12" t="s">
        <v>173</v>
      </c>
      <c r="I157" s="12"/>
      <c r="J157" s="14">
        <v>4.2</v>
      </c>
      <c r="K157" s="62" t="s">
        <v>137</v>
      </c>
      <c r="L157" s="34" t="s">
        <v>51</v>
      </c>
      <c r="M157" s="34" t="s">
        <v>79</v>
      </c>
      <c r="N157" s="13" t="s">
        <v>80</v>
      </c>
      <c r="O157" s="12">
        <v>55.0</v>
      </c>
      <c r="P157" s="12">
        <v>733.0</v>
      </c>
      <c r="Q157" s="12">
        <v>1217.0</v>
      </c>
      <c r="R157" s="12">
        <v>1205.0</v>
      </c>
      <c r="S157" s="12">
        <v>772.0</v>
      </c>
      <c r="T157" s="12">
        <v>359.0</v>
      </c>
      <c r="U157" s="63">
        <v>0.0</v>
      </c>
      <c r="V157" s="52">
        <v>4341.0</v>
      </c>
      <c r="W157" s="17">
        <v>5358.0</v>
      </c>
      <c r="X157" s="18">
        <f t="shared" si="34"/>
        <v>18232.2</v>
      </c>
      <c r="Y157" s="19">
        <v>46087.0</v>
      </c>
      <c r="Z157" s="19">
        <v>46191.0</v>
      </c>
      <c r="AA157" s="38">
        <v>46194.0</v>
      </c>
      <c r="AB157" s="40"/>
      <c r="AC157" s="22" t="s">
        <v>103</v>
      </c>
      <c r="AD157" s="19" t="s">
        <v>189</v>
      </c>
      <c r="AE157" s="19">
        <v>46095.0</v>
      </c>
      <c r="AF157" s="19">
        <v>46108.0</v>
      </c>
      <c r="AG157" s="19"/>
      <c r="AH157" s="23"/>
      <c r="AI157" s="23"/>
      <c r="AJ157" s="23"/>
      <c r="AK157" s="24"/>
      <c r="AL157" s="23">
        <v>46112.0</v>
      </c>
      <c r="AM157" s="23">
        <v>46116.0</v>
      </c>
      <c r="AN157" s="23">
        <v>46119.0</v>
      </c>
      <c r="AO157" s="23">
        <v>46122.0</v>
      </c>
      <c r="AP157" s="23">
        <v>46126.0</v>
      </c>
      <c r="AQ157" s="23">
        <v>46136.0</v>
      </c>
      <c r="AR157" s="24"/>
      <c r="AS157" s="24"/>
      <c r="AT157" s="23">
        <v>46145.0</v>
      </c>
      <c r="AU157" s="23">
        <v>46155.0</v>
      </c>
      <c r="AV157" s="23">
        <v>46162.0</v>
      </c>
      <c r="AW157" s="11"/>
      <c r="AX157" s="11"/>
      <c r="AY157" s="11"/>
      <c r="AZ157" s="11"/>
      <c r="BA157" s="11"/>
      <c r="BB157" s="11"/>
      <c r="BC157" s="11"/>
      <c r="BD157" s="11"/>
      <c r="BE157" s="11"/>
      <c r="BF157" s="11"/>
      <c r="BG157" s="11"/>
      <c r="BH157" s="11"/>
      <c r="BI157" s="11"/>
    </row>
    <row r="158" ht="24.75" customHeight="1">
      <c r="A158" s="11"/>
      <c r="B158" s="11"/>
      <c r="C158" s="12"/>
      <c r="D158" s="34" t="s">
        <v>46</v>
      </c>
      <c r="E158" s="12">
        <v>1158.0</v>
      </c>
      <c r="F158" s="34" t="s">
        <v>196</v>
      </c>
      <c r="G158" s="34" t="s">
        <v>197</v>
      </c>
      <c r="H158" s="12" t="s">
        <v>173</v>
      </c>
      <c r="I158" s="12"/>
      <c r="J158" s="14">
        <v>4.2</v>
      </c>
      <c r="K158" s="62" t="s">
        <v>187</v>
      </c>
      <c r="L158" s="34" t="s">
        <v>51</v>
      </c>
      <c r="M158" s="34" t="s">
        <v>79</v>
      </c>
      <c r="N158" s="13" t="s">
        <v>80</v>
      </c>
      <c r="O158" s="12">
        <v>0.0</v>
      </c>
      <c r="P158" s="12">
        <v>52.0</v>
      </c>
      <c r="Q158" s="12">
        <v>78.0</v>
      </c>
      <c r="R158" s="12">
        <v>62.0</v>
      </c>
      <c r="S158" s="12">
        <v>46.0</v>
      </c>
      <c r="T158" s="12">
        <v>2.0</v>
      </c>
      <c r="U158" s="63">
        <v>0.0</v>
      </c>
      <c r="V158" s="52">
        <v>240.0</v>
      </c>
      <c r="W158" s="17"/>
      <c r="X158" s="18">
        <f t="shared" si="34"/>
        <v>1008</v>
      </c>
      <c r="Y158" s="19">
        <v>46087.0</v>
      </c>
      <c r="Z158" s="19">
        <v>46191.0</v>
      </c>
      <c r="AA158" s="38">
        <v>46194.0</v>
      </c>
      <c r="AB158" s="27"/>
      <c r="AC158" s="22"/>
      <c r="AD158" s="19"/>
      <c r="AE158" s="19"/>
      <c r="AF158" s="19"/>
      <c r="AG158" s="23"/>
      <c r="AH158" s="23"/>
      <c r="AI158" s="24"/>
      <c r="AJ158" s="23"/>
      <c r="AK158" s="24"/>
      <c r="AL158" s="24"/>
      <c r="AM158" s="24"/>
      <c r="AN158" s="24"/>
      <c r="AO158" s="24"/>
      <c r="AP158" s="24"/>
      <c r="AQ158" s="24"/>
      <c r="AR158" s="24"/>
      <c r="AS158" s="24"/>
      <c r="AT158" s="24"/>
      <c r="AU158" s="24"/>
      <c r="AV158" s="24"/>
      <c r="AW158" s="11"/>
      <c r="AX158" s="11"/>
      <c r="AY158" s="11"/>
      <c r="AZ158" s="11"/>
      <c r="BA158" s="11"/>
      <c r="BB158" s="11"/>
      <c r="BC158" s="11"/>
      <c r="BD158" s="11"/>
      <c r="BE158" s="11"/>
      <c r="BF158" s="11"/>
      <c r="BG158" s="11"/>
      <c r="BH158" s="11"/>
      <c r="BI158" s="11"/>
    </row>
    <row r="159" ht="24.75" customHeight="1">
      <c r="A159" s="11"/>
      <c r="B159" s="11"/>
      <c r="C159" s="12"/>
      <c r="D159" s="34" t="s">
        <v>46</v>
      </c>
      <c r="E159" s="12">
        <v>1158.0</v>
      </c>
      <c r="F159" s="34" t="s">
        <v>196</v>
      </c>
      <c r="G159" s="34" t="s">
        <v>197</v>
      </c>
      <c r="H159" s="12" t="s">
        <v>173</v>
      </c>
      <c r="I159" s="12"/>
      <c r="J159" s="14">
        <v>4.2</v>
      </c>
      <c r="K159" s="62" t="s">
        <v>200</v>
      </c>
      <c r="L159" s="34" t="s">
        <v>58</v>
      </c>
      <c r="M159" s="34" t="s">
        <v>79</v>
      </c>
      <c r="N159" s="13" t="s">
        <v>80</v>
      </c>
      <c r="O159" s="12">
        <v>1.0</v>
      </c>
      <c r="P159" s="12">
        <v>9.0</v>
      </c>
      <c r="Q159" s="12">
        <v>24.0</v>
      </c>
      <c r="R159" s="12">
        <v>27.0</v>
      </c>
      <c r="S159" s="12">
        <v>15.0</v>
      </c>
      <c r="T159" s="12">
        <v>8.0</v>
      </c>
      <c r="U159" s="63">
        <v>0.0</v>
      </c>
      <c r="V159" s="52">
        <v>84.0</v>
      </c>
      <c r="W159" s="17"/>
      <c r="X159" s="18">
        <f t="shared" si="34"/>
        <v>352.8</v>
      </c>
      <c r="Y159" s="19">
        <v>46087.0</v>
      </c>
      <c r="Z159" s="19">
        <v>46190.0</v>
      </c>
      <c r="AA159" s="38">
        <v>46194.0</v>
      </c>
      <c r="AB159" s="27"/>
      <c r="AC159" s="22"/>
      <c r="AD159" s="19"/>
      <c r="AE159" s="23"/>
      <c r="AF159" s="19"/>
      <c r="AG159" s="23"/>
      <c r="AH159" s="23"/>
      <c r="AI159" s="24"/>
      <c r="AJ159" s="23"/>
      <c r="AK159" s="24"/>
      <c r="AL159" s="24"/>
      <c r="AM159" s="24"/>
      <c r="AN159" s="24"/>
      <c r="AO159" s="24"/>
      <c r="AP159" s="24"/>
      <c r="AQ159" s="24"/>
      <c r="AR159" s="24"/>
      <c r="AS159" s="24"/>
      <c r="AT159" s="24"/>
      <c r="AU159" s="24"/>
      <c r="AV159" s="24"/>
      <c r="AW159" s="11"/>
      <c r="AX159" s="11"/>
      <c r="AY159" s="11"/>
      <c r="AZ159" s="11"/>
      <c r="BA159" s="11"/>
      <c r="BB159" s="11"/>
      <c r="BC159" s="11"/>
      <c r="BD159" s="11"/>
      <c r="BE159" s="11"/>
      <c r="BF159" s="11"/>
      <c r="BG159" s="11"/>
      <c r="BH159" s="11"/>
      <c r="BI159" s="11"/>
    </row>
    <row r="160" ht="24.75" customHeight="1">
      <c r="A160" s="11"/>
      <c r="B160" s="11"/>
      <c r="C160" s="12"/>
      <c r="D160" s="34" t="s">
        <v>46</v>
      </c>
      <c r="E160" s="12">
        <v>1158.0</v>
      </c>
      <c r="F160" s="34" t="s">
        <v>196</v>
      </c>
      <c r="G160" s="34" t="s">
        <v>197</v>
      </c>
      <c r="H160" s="12" t="s">
        <v>173</v>
      </c>
      <c r="I160" s="12"/>
      <c r="J160" s="14">
        <v>4.2</v>
      </c>
      <c r="K160" s="62" t="s">
        <v>201</v>
      </c>
      <c r="L160" s="34" t="s">
        <v>63</v>
      </c>
      <c r="M160" s="34" t="s">
        <v>79</v>
      </c>
      <c r="N160" s="13" t="s">
        <v>80</v>
      </c>
      <c r="O160" s="12">
        <v>0.0</v>
      </c>
      <c r="P160" s="12">
        <v>2.0</v>
      </c>
      <c r="Q160" s="12">
        <v>5.0</v>
      </c>
      <c r="R160" s="12">
        <v>5.0</v>
      </c>
      <c r="S160" s="12">
        <v>3.0</v>
      </c>
      <c r="T160" s="12">
        <v>2.0</v>
      </c>
      <c r="U160" s="63">
        <v>0.0</v>
      </c>
      <c r="V160" s="52">
        <v>17.0</v>
      </c>
      <c r="W160" s="17"/>
      <c r="X160" s="18">
        <f t="shared" si="34"/>
        <v>71.4</v>
      </c>
      <c r="Y160" s="19">
        <v>46087.0</v>
      </c>
      <c r="Z160" s="19">
        <v>46190.0</v>
      </c>
      <c r="AA160" s="38">
        <v>46194.0</v>
      </c>
      <c r="AB160" s="25" t="s">
        <v>119</v>
      </c>
      <c r="AC160" s="22"/>
      <c r="AD160" s="19"/>
      <c r="AE160" s="19"/>
      <c r="AF160" s="19"/>
      <c r="AG160" s="23"/>
      <c r="AH160" s="23"/>
      <c r="AI160" s="24"/>
      <c r="AJ160" s="23"/>
      <c r="AK160" s="24"/>
      <c r="AL160" s="24"/>
      <c r="AM160" s="24"/>
      <c r="AN160" s="24"/>
      <c r="AO160" s="24"/>
      <c r="AP160" s="24"/>
      <c r="AQ160" s="24"/>
      <c r="AR160" s="24"/>
      <c r="AS160" s="24"/>
      <c r="AT160" s="24"/>
      <c r="AU160" s="24"/>
      <c r="AV160" s="24"/>
      <c r="AW160" s="11"/>
      <c r="AX160" s="11"/>
      <c r="AY160" s="11"/>
      <c r="AZ160" s="11"/>
      <c r="BA160" s="11"/>
      <c r="BB160" s="11"/>
      <c r="BC160" s="11"/>
      <c r="BD160" s="11"/>
      <c r="BE160" s="11"/>
      <c r="BF160" s="11"/>
      <c r="BG160" s="11"/>
      <c r="BH160" s="11"/>
      <c r="BI160" s="11"/>
    </row>
    <row r="161" ht="24.75" customHeight="1">
      <c r="A161" s="11"/>
      <c r="B161" s="11"/>
      <c r="C161" s="12"/>
      <c r="D161" s="34" t="s">
        <v>46</v>
      </c>
      <c r="E161" s="12">
        <v>1158.0</v>
      </c>
      <c r="F161" s="34" t="s">
        <v>196</v>
      </c>
      <c r="G161" s="34" t="s">
        <v>197</v>
      </c>
      <c r="H161" s="12" t="s">
        <v>173</v>
      </c>
      <c r="I161" s="12"/>
      <c r="J161" s="14">
        <v>4.2</v>
      </c>
      <c r="K161" s="62" t="s">
        <v>202</v>
      </c>
      <c r="L161" s="34" t="s">
        <v>115</v>
      </c>
      <c r="M161" s="34" t="s">
        <v>79</v>
      </c>
      <c r="N161" s="13" t="s">
        <v>80</v>
      </c>
      <c r="O161" s="12">
        <v>0.0</v>
      </c>
      <c r="P161" s="12">
        <v>7.0</v>
      </c>
      <c r="Q161" s="12">
        <v>28.0</v>
      </c>
      <c r="R161" s="12">
        <v>29.0</v>
      </c>
      <c r="S161" s="12">
        <v>29.0</v>
      </c>
      <c r="T161" s="12">
        <v>21.0</v>
      </c>
      <c r="U161" s="63">
        <v>0.0</v>
      </c>
      <c r="V161" s="52">
        <v>114.0</v>
      </c>
      <c r="W161" s="17"/>
      <c r="X161" s="18">
        <f t="shared" si="34"/>
        <v>478.8</v>
      </c>
      <c r="Y161" s="19">
        <v>46087.0</v>
      </c>
      <c r="Z161" s="19">
        <v>46191.0</v>
      </c>
      <c r="AA161" s="38">
        <v>46194.0</v>
      </c>
      <c r="AB161" s="27"/>
      <c r="AC161" s="22"/>
      <c r="AD161" s="19"/>
      <c r="AE161" s="23"/>
      <c r="AF161" s="19"/>
      <c r="AG161" s="23"/>
      <c r="AH161" s="23"/>
      <c r="AI161" s="24"/>
      <c r="AJ161" s="23"/>
      <c r="AK161" s="24"/>
      <c r="AL161" s="24"/>
      <c r="AM161" s="24"/>
      <c r="AN161" s="24"/>
      <c r="AO161" s="24"/>
      <c r="AP161" s="24"/>
      <c r="AQ161" s="24"/>
      <c r="AR161" s="24"/>
      <c r="AS161" s="24"/>
      <c r="AT161" s="24"/>
      <c r="AU161" s="24"/>
      <c r="AV161" s="24"/>
      <c r="AW161" s="11"/>
      <c r="AX161" s="11"/>
      <c r="AY161" s="11"/>
      <c r="AZ161" s="11"/>
      <c r="BA161" s="11"/>
      <c r="BB161" s="11"/>
      <c r="BC161" s="11"/>
      <c r="BD161" s="11"/>
      <c r="BE161" s="11"/>
      <c r="BF161" s="11"/>
      <c r="BG161" s="11"/>
      <c r="BH161" s="11"/>
      <c r="BI161" s="11"/>
    </row>
    <row r="162" ht="24.75" customHeight="1">
      <c r="A162" s="11"/>
      <c r="B162" s="11"/>
      <c r="C162" s="12"/>
      <c r="D162" s="34" t="s">
        <v>46</v>
      </c>
      <c r="E162" s="12">
        <v>1158.0</v>
      </c>
      <c r="F162" s="34" t="s">
        <v>196</v>
      </c>
      <c r="G162" s="34" t="s">
        <v>197</v>
      </c>
      <c r="H162" s="12" t="s">
        <v>173</v>
      </c>
      <c r="I162" s="12"/>
      <c r="J162" s="14">
        <v>4.2</v>
      </c>
      <c r="K162" s="62" t="s">
        <v>150</v>
      </c>
      <c r="L162" s="34" t="s">
        <v>92</v>
      </c>
      <c r="M162" s="34" t="s">
        <v>79</v>
      </c>
      <c r="N162" s="13" t="s">
        <v>80</v>
      </c>
      <c r="O162" s="12">
        <v>2.0</v>
      </c>
      <c r="P162" s="12">
        <v>12.0</v>
      </c>
      <c r="Q162" s="12">
        <v>48.0</v>
      </c>
      <c r="R162" s="12">
        <v>61.0</v>
      </c>
      <c r="S162" s="12">
        <v>44.0</v>
      </c>
      <c r="T162" s="12">
        <v>35.0</v>
      </c>
      <c r="U162" s="63">
        <v>0.0</v>
      </c>
      <c r="V162" s="52">
        <v>202.0</v>
      </c>
      <c r="W162" s="17"/>
      <c r="X162" s="18">
        <f t="shared" si="34"/>
        <v>848.4</v>
      </c>
      <c r="Y162" s="19">
        <v>46087.0</v>
      </c>
      <c r="Z162" s="19">
        <v>46188.0</v>
      </c>
      <c r="AA162" s="38">
        <v>46187.0</v>
      </c>
      <c r="AB162" s="40"/>
      <c r="AC162" s="22"/>
      <c r="AD162" s="19"/>
      <c r="AE162" s="19"/>
      <c r="AF162" s="19"/>
      <c r="AG162" s="19"/>
      <c r="AH162" s="23"/>
      <c r="AI162" s="23"/>
      <c r="AJ162" s="23"/>
      <c r="AK162" s="24"/>
      <c r="AL162" s="24"/>
      <c r="AM162" s="24"/>
      <c r="AN162" s="24"/>
      <c r="AO162" s="24"/>
      <c r="AP162" s="24"/>
      <c r="AQ162" s="24"/>
      <c r="AR162" s="24"/>
      <c r="AS162" s="24"/>
      <c r="AT162" s="24"/>
      <c r="AU162" s="24"/>
      <c r="AV162" s="24"/>
      <c r="AW162" s="11"/>
      <c r="AX162" s="11"/>
      <c r="AY162" s="11"/>
      <c r="AZ162" s="11"/>
      <c r="BA162" s="11"/>
      <c r="BB162" s="11"/>
      <c r="BC162" s="11"/>
      <c r="BD162" s="11"/>
      <c r="BE162" s="11"/>
      <c r="BF162" s="11"/>
      <c r="BG162" s="11"/>
      <c r="BH162" s="11"/>
      <c r="BI162" s="11"/>
    </row>
    <row r="163" ht="24.75" customHeight="1">
      <c r="A163" s="11"/>
      <c r="B163" s="11"/>
      <c r="C163" s="12"/>
      <c r="D163" s="34" t="s">
        <v>46</v>
      </c>
      <c r="E163" s="12">
        <v>1158.0</v>
      </c>
      <c r="F163" s="34" t="s">
        <v>196</v>
      </c>
      <c r="G163" s="34" t="s">
        <v>197</v>
      </c>
      <c r="H163" s="12" t="s">
        <v>173</v>
      </c>
      <c r="I163" s="12"/>
      <c r="J163" s="14">
        <v>4.2</v>
      </c>
      <c r="K163" s="62" t="s">
        <v>203</v>
      </c>
      <c r="L163" s="34" t="s">
        <v>164</v>
      </c>
      <c r="M163" s="34" t="s">
        <v>79</v>
      </c>
      <c r="N163" s="13" t="s">
        <v>80</v>
      </c>
      <c r="O163" s="12">
        <v>0.0</v>
      </c>
      <c r="P163" s="12">
        <v>23.0</v>
      </c>
      <c r="Q163" s="12">
        <v>45.0</v>
      </c>
      <c r="R163" s="12">
        <v>41.0</v>
      </c>
      <c r="S163" s="12">
        <v>28.0</v>
      </c>
      <c r="T163" s="12">
        <v>0.0</v>
      </c>
      <c r="U163" s="63">
        <v>0.0</v>
      </c>
      <c r="V163" s="52">
        <v>137.0</v>
      </c>
      <c r="W163" s="17"/>
      <c r="X163" s="18">
        <f t="shared" si="34"/>
        <v>575.4</v>
      </c>
      <c r="Y163" s="19">
        <v>46087.0</v>
      </c>
      <c r="Z163" s="19">
        <v>46188.0</v>
      </c>
      <c r="AA163" s="38">
        <v>46194.0</v>
      </c>
      <c r="AB163" s="33"/>
      <c r="AC163" s="19"/>
      <c r="AD163" s="19"/>
      <c r="AE163" s="19"/>
      <c r="AF163" s="19"/>
      <c r="AG163" s="23"/>
      <c r="AH163" s="23"/>
      <c r="AI163" s="24"/>
      <c r="AJ163" s="23"/>
      <c r="AK163" s="24"/>
      <c r="AL163" s="24"/>
      <c r="AM163" s="24"/>
      <c r="AN163" s="24"/>
      <c r="AO163" s="24"/>
      <c r="AP163" s="24"/>
      <c r="AQ163" s="24"/>
      <c r="AR163" s="24"/>
      <c r="AS163" s="24"/>
      <c r="AT163" s="24"/>
      <c r="AU163" s="24"/>
      <c r="AV163" s="24"/>
      <c r="AW163" s="11"/>
      <c r="AX163" s="11"/>
      <c r="AY163" s="11"/>
      <c r="AZ163" s="11"/>
      <c r="BA163" s="11"/>
      <c r="BB163" s="11"/>
      <c r="BC163" s="11"/>
      <c r="BD163" s="11"/>
      <c r="BE163" s="11"/>
      <c r="BF163" s="11"/>
      <c r="BG163" s="11"/>
      <c r="BH163" s="11"/>
      <c r="BI163" s="11"/>
    </row>
    <row r="164" ht="24.75" customHeight="1">
      <c r="A164" s="11"/>
      <c r="B164" s="11"/>
      <c r="C164" s="12"/>
      <c r="D164" s="34" t="s">
        <v>46</v>
      </c>
      <c r="E164" s="12">
        <v>1158.0</v>
      </c>
      <c r="F164" s="34" t="s">
        <v>196</v>
      </c>
      <c r="G164" s="34" t="s">
        <v>197</v>
      </c>
      <c r="H164" s="12" t="s">
        <v>173</v>
      </c>
      <c r="I164" s="12"/>
      <c r="J164" s="14">
        <v>4.2</v>
      </c>
      <c r="K164" s="62" t="s">
        <v>208</v>
      </c>
      <c r="L164" s="34" t="s">
        <v>164</v>
      </c>
      <c r="M164" s="34" t="s">
        <v>79</v>
      </c>
      <c r="N164" s="13" t="s">
        <v>80</v>
      </c>
      <c r="O164" s="12">
        <v>0.0</v>
      </c>
      <c r="P164" s="12">
        <v>18.0</v>
      </c>
      <c r="Q164" s="12">
        <v>32.0</v>
      </c>
      <c r="R164" s="12">
        <v>28.0</v>
      </c>
      <c r="S164" s="12">
        <v>18.0</v>
      </c>
      <c r="T164" s="12">
        <v>4.0</v>
      </c>
      <c r="U164" s="63">
        <v>0.0</v>
      </c>
      <c r="V164" s="52">
        <v>100.0</v>
      </c>
      <c r="W164" s="17"/>
      <c r="X164" s="18">
        <f t="shared" si="34"/>
        <v>420</v>
      </c>
      <c r="Y164" s="19">
        <v>46087.0</v>
      </c>
      <c r="Z164" s="19">
        <v>46188.0</v>
      </c>
      <c r="AA164" s="38">
        <v>46194.0</v>
      </c>
      <c r="AB164" s="41"/>
      <c r="AC164" s="19"/>
      <c r="AD164" s="19"/>
      <c r="AE164" s="19"/>
      <c r="AF164" s="19"/>
      <c r="AG164" s="19"/>
      <c r="AH164" s="23"/>
      <c r="AI164" s="23"/>
      <c r="AJ164" s="23"/>
      <c r="AK164" s="24"/>
      <c r="AL164" s="24"/>
      <c r="AM164" s="24"/>
      <c r="AN164" s="24"/>
      <c r="AO164" s="24"/>
      <c r="AP164" s="24"/>
      <c r="AQ164" s="24"/>
      <c r="AR164" s="24"/>
      <c r="AS164" s="24"/>
      <c r="AT164" s="24"/>
      <c r="AU164" s="24"/>
      <c r="AV164" s="24"/>
      <c r="AW164" s="11"/>
      <c r="AX164" s="11"/>
      <c r="AY164" s="11"/>
      <c r="AZ164" s="11"/>
      <c r="BA164" s="11"/>
      <c r="BB164" s="11"/>
      <c r="BC164" s="11"/>
      <c r="BD164" s="11"/>
      <c r="BE164" s="11"/>
      <c r="BF164" s="11"/>
      <c r="BG164" s="11"/>
      <c r="BH164" s="11"/>
      <c r="BI164" s="11"/>
    </row>
    <row r="165" ht="24.75" customHeight="1">
      <c r="A165" s="11"/>
      <c r="B165" s="11"/>
      <c r="C165" s="12"/>
      <c r="D165" s="34" t="s">
        <v>46</v>
      </c>
      <c r="E165" s="12">
        <v>1158.0</v>
      </c>
      <c r="F165" s="34" t="s">
        <v>196</v>
      </c>
      <c r="G165" s="34" t="s">
        <v>197</v>
      </c>
      <c r="H165" s="12" t="s">
        <v>173</v>
      </c>
      <c r="I165" s="12"/>
      <c r="J165" s="35">
        <v>402.6</v>
      </c>
      <c r="K165" s="62" t="s">
        <v>178</v>
      </c>
      <c r="L165" s="34" t="s">
        <v>95</v>
      </c>
      <c r="M165" s="34" t="s">
        <v>79</v>
      </c>
      <c r="N165" s="13" t="s">
        <v>80</v>
      </c>
      <c r="O165" s="12">
        <v>0.0</v>
      </c>
      <c r="P165" s="12">
        <v>0.0</v>
      </c>
      <c r="Q165" s="12">
        <v>23.0</v>
      </c>
      <c r="R165" s="12">
        <v>35.0</v>
      </c>
      <c r="S165" s="12">
        <v>35.0</v>
      </c>
      <c r="T165" s="12">
        <v>30.0</v>
      </c>
      <c r="U165" s="63">
        <v>0.0</v>
      </c>
      <c r="V165" s="52">
        <v>123.0</v>
      </c>
      <c r="W165" s="17"/>
      <c r="X165" s="37">
        <f t="shared" si="34"/>
        <v>49519.8</v>
      </c>
      <c r="Y165" s="19">
        <v>46087.0</v>
      </c>
      <c r="Z165" s="19">
        <v>46188.0</v>
      </c>
      <c r="AA165" s="38">
        <v>46187.0</v>
      </c>
      <c r="AB165" s="33"/>
      <c r="AC165" s="19"/>
      <c r="AD165" s="19"/>
      <c r="AE165" s="19"/>
      <c r="AF165" s="19"/>
      <c r="AG165" s="23"/>
      <c r="AH165" s="23"/>
      <c r="AI165" s="24"/>
      <c r="AJ165" s="23"/>
      <c r="AK165" s="24"/>
      <c r="AL165" s="24"/>
      <c r="AM165" s="24"/>
      <c r="AN165" s="24"/>
      <c r="AO165" s="24"/>
      <c r="AP165" s="24"/>
      <c r="AQ165" s="24"/>
      <c r="AR165" s="24"/>
      <c r="AS165" s="24"/>
      <c r="AT165" s="24"/>
      <c r="AU165" s="24"/>
      <c r="AV165" s="24"/>
      <c r="AW165" s="11"/>
      <c r="AX165" s="11"/>
      <c r="AY165" s="11"/>
      <c r="AZ165" s="11"/>
      <c r="BA165" s="11"/>
      <c r="BB165" s="11"/>
      <c r="BC165" s="11"/>
      <c r="BD165" s="11"/>
      <c r="BE165" s="11"/>
      <c r="BF165" s="11"/>
      <c r="BG165" s="11"/>
      <c r="BH165" s="11"/>
      <c r="BI165" s="11"/>
    </row>
    <row r="166" ht="14.25" customHeight="1">
      <c r="C166" s="28"/>
      <c r="D166" s="28"/>
      <c r="E166" s="28"/>
      <c r="F166" s="28"/>
      <c r="G166" s="28"/>
      <c r="H166" s="28"/>
      <c r="I166" s="28"/>
      <c r="J166" s="28"/>
      <c r="K166" s="28"/>
      <c r="L166" s="29"/>
      <c r="M166" s="28"/>
      <c r="N166" s="28"/>
      <c r="O166" s="28">
        <f t="shared" ref="O166:W166" si="35">SUM(O137:O165)</f>
        <v>173</v>
      </c>
      <c r="P166" s="28">
        <f t="shared" si="35"/>
        <v>2106</v>
      </c>
      <c r="Q166" s="28">
        <f t="shared" si="35"/>
        <v>3695</v>
      </c>
      <c r="R166" s="28">
        <f t="shared" si="35"/>
        <v>3710</v>
      </c>
      <c r="S166" s="28">
        <f t="shared" si="35"/>
        <v>2495</v>
      </c>
      <c r="T166" s="28">
        <f t="shared" si="35"/>
        <v>1198</v>
      </c>
      <c r="U166" s="28">
        <f t="shared" si="35"/>
        <v>0</v>
      </c>
      <c r="V166" s="30">
        <f t="shared" si="35"/>
        <v>13377</v>
      </c>
      <c r="W166" s="30">
        <f t="shared" si="35"/>
        <v>13377</v>
      </c>
      <c r="X166" s="31"/>
      <c r="Y166" s="28"/>
      <c r="Z166" s="28"/>
      <c r="AA166" s="28"/>
      <c r="AB166" s="28"/>
      <c r="AC166" s="29"/>
      <c r="AD166" s="29"/>
      <c r="AE166" s="28"/>
      <c r="AF166" s="28"/>
      <c r="AG166" s="28"/>
      <c r="AH166" s="28"/>
      <c r="AI166" s="28"/>
      <c r="AJ166" s="28"/>
      <c r="AK166" s="28"/>
      <c r="AL166" s="28"/>
      <c r="AM166" s="28"/>
      <c r="AN166" s="28"/>
      <c r="AO166" s="28"/>
      <c r="AP166" s="28"/>
      <c r="AQ166" s="32"/>
      <c r="AR166" s="32"/>
      <c r="AS166" s="32"/>
      <c r="AT166" s="32"/>
      <c r="AU166" s="32"/>
      <c r="AV166" s="32"/>
      <c r="AW166" s="32"/>
      <c r="AX166" s="32"/>
      <c r="AY166" s="32"/>
      <c r="AZ166" s="32"/>
      <c r="BA166" s="32"/>
      <c r="BB166" s="32"/>
      <c r="BC166" s="32"/>
      <c r="BD166" s="32"/>
      <c r="BE166" s="32"/>
      <c r="BF166" s="32"/>
      <c r="BG166" s="32"/>
      <c r="BH166" s="32"/>
      <c r="BI166" s="32"/>
    </row>
    <row r="167" ht="41.25" customHeight="1">
      <c r="A167" s="1" t="s">
        <v>0</v>
      </c>
      <c r="B167" s="2" t="s">
        <v>1</v>
      </c>
      <c r="C167" s="2" t="s">
        <v>1</v>
      </c>
      <c r="D167" s="2" t="s">
        <v>2</v>
      </c>
      <c r="E167" s="3" t="s">
        <v>3</v>
      </c>
      <c r="F167" s="2" t="s">
        <v>4</v>
      </c>
      <c r="G167" s="2" t="s">
        <v>5</v>
      </c>
      <c r="H167" s="4" t="s">
        <v>6</v>
      </c>
      <c r="I167" s="2" t="s">
        <v>7</v>
      </c>
      <c r="J167" s="5" t="s">
        <v>8</v>
      </c>
      <c r="K167" s="2" t="s">
        <v>9</v>
      </c>
      <c r="L167" s="1" t="s">
        <v>10</v>
      </c>
      <c r="M167" s="2" t="s">
        <v>11</v>
      </c>
      <c r="N167" s="2" t="s">
        <v>12</v>
      </c>
      <c r="O167" s="2" t="s">
        <v>13</v>
      </c>
      <c r="P167" s="2" t="s">
        <v>14</v>
      </c>
      <c r="Q167" s="6" t="s">
        <v>15</v>
      </c>
      <c r="R167" s="6" t="s">
        <v>16</v>
      </c>
      <c r="S167" s="6" t="s">
        <v>17</v>
      </c>
      <c r="T167" s="7" t="s">
        <v>18</v>
      </c>
      <c r="U167" s="7" t="s">
        <v>19</v>
      </c>
      <c r="V167" s="8" t="s">
        <v>20</v>
      </c>
      <c r="W167" s="2" t="s">
        <v>20</v>
      </c>
      <c r="X167" s="9" t="s">
        <v>21</v>
      </c>
      <c r="Y167" s="2" t="s">
        <v>22</v>
      </c>
      <c r="Z167" s="3" t="s">
        <v>23</v>
      </c>
      <c r="AA167" s="3" t="s">
        <v>24</v>
      </c>
      <c r="AB167" s="10" t="s">
        <v>25</v>
      </c>
      <c r="AC167" s="10" t="s">
        <v>26</v>
      </c>
      <c r="AD167" s="10" t="s">
        <v>27</v>
      </c>
      <c r="AE167" s="1" t="s">
        <v>28</v>
      </c>
      <c r="AF167" s="1" t="s">
        <v>29</v>
      </c>
      <c r="AG167" s="1" t="s">
        <v>30</v>
      </c>
      <c r="AH167" s="1" t="s">
        <v>31</v>
      </c>
      <c r="AI167" s="1" t="s">
        <v>32</v>
      </c>
      <c r="AJ167" s="1" t="s">
        <v>33</v>
      </c>
      <c r="AK167" s="1" t="s">
        <v>34</v>
      </c>
      <c r="AL167" s="1" t="s">
        <v>35</v>
      </c>
      <c r="AM167" s="1" t="s">
        <v>36</v>
      </c>
      <c r="AN167" s="1" t="s">
        <v>37</v>
      </c>
      <c r="AO167" s="1" t="s">
        <v>38</v>
      </c>
      <c r="AP167" s="1" t="s">
        <v>39</v>
      </c>
      <c r="AQ167" s="1" t="s">
        <v>40</v>
      </c>
      <c r="AR167" s="1" t="s">
        <v>41</v>
      </c>
      <c r="AS167" s="1" t="s">
        <v>42</v>
      </c>
      <c r="AT167" s="1" t="s">
        <v>43</v>
      </c>
      <c r="AU167" s="1" t="s">
        <v>44</v>
      </c>
      <c r="AV167" s="1" t="s">
        <v>45</v>
      </c>
    </row>
    <row r="168" ht="24.75" customHeight="1">
      <c r="A168" s="11"/>
      <c r="B168" s="11"/>
      <c r="C168" s="12"/>
      <c r="D168" s="34" t="s">
        <v>46</v>
      </c>
      <c r="E168" s="12">
        <v>1163.0</v>
      </c>
      <c r="F168" s="34" t="s">
        <v>209</v>
      </c>
      <c r="G168" s="34" t="s">
        <v>210</v>
      </c>
      <c r="H168" s="12" t="s">
        <v>211</v>
      </c>
      <c r="I168" s="12"/>
      <c r="J168" s="78">
        <v>4.8</v>
      </c>
      <c r="K168" s="34" t="s">
        <v>137</v>
      </c>
      <c r="L168" s="34" t="s">
        <v>51</v>
      </c>
      <c r="M168" s="34" t="s">
        <v>212</v>
      </c>
      <c r="N168" s="13" t="s">
        <v>213</v>
      </c>
      <c r="O168" s="12">
        <v>0.0</v>
      </c>
      <c r="P168" s="12">
        <v>0.0</v>
      </c>
      <c r="Q168" s="12">
        <v>1.0</v>
      </c>
      <c r="R168" s="12">
        <v>2.0</v>
      </c>
      <c r="S168" s="12">
        <v>2.0</v>
      </c>
      <c r="T168" s="12">
        <v>2.0</v>
      </c>
      <c r="U168" s="12">
        <v>1.0</v>
      </c>
      <c r="V168" s="52">
        <v>8.0</v>
      </c>
      <c r="W168" s="17">
        <v>455.0</v>
      </c>
      <c r="X168" s="18">
        <f t="shared" ref="X168:X184" si="36">J168*V168</f>
        <v>38.4</v>
      </c>
      <c r="Y168" s="19">
        <v>46087.0</v>
      </c>
      <c r="Z168" s="19">
        <v>46177.0</v>
      </c>
      <c r="AA168" s="38">
        <v>46180.0</v>
      </c>
      <c r="AB168" s="25" t="s">
        <v>119</v>
      </c>
      <c r="AC168" s="22" t="s">
        <v>73</v>
      </c>
      <c r="AD168" s="19" t="s">
        <v>55</v>
      </c>
      <c r="AE168" s="19">
        <v>46095.0</v>
      </c>
      <c r="AF168" s="19">
        <v>46114.0</v>
      </c>
      <c r="AG168" s="19"/>
      <c r="AH168" s="23"/>
      <c r="AI168" s="23"/>
      <c r="AJ168" s="23"/>
      <c r="AK168" s="24"/>
      <c r="AL168" s="23">
        <v>46118.0</v>
      </c>
      <c r="AM168" s="23">
        <v>46122.0</v>
      </c>
      <c r="AN168" s="23">
        <v>46125.0</v>
      </c>
      <c r="AO168" s="23">
        <v>46128.0</v>
      </c>
      <c r="AP168" s="23">
        <v>46132.0</v>
      </c>
      <c r="AQ168" s="23">
        <v>46142.0</v>
      </c>
      <c r="AR168" s="24"/>
      <c r="AS168" s="24"/>
      <c r="AT168" s="23">
        <v>46147.0</v>
      </c>
      <c r="AU168" s="23">
        <v>46154.0</v>
      </c>
      <c r="AV168" s="23">
        <v>46162.0</v>
      </c>
      <c r="AW168" s="11"/>
      <c r="AX168" s="11"/>
      <c r="AY168" s="11"/>
      <c r="AZ168" s="11"/>
      <c r="BA168" s="11"/>
      <c r="BB168" s="11"/>
      <c r="BC168" s="11"/>
      <c r="BD168" s="11"/>
      <c r="BE168" s="11"/>
      <c r="BF168" s="11"/>
      <c r="BG168" s="11"/>
      <c r="BH168" s="11"/>
      <c r="BI168" s="11"/>
    </row>
    <row r="169" ht="24.75" customHeight="1">
      <c r="A169" s="11"/>
      <c r="B169" s="11"/>
      <c r="C169" s="12"/>
      <c r="D169" s="34" t="s">
        <v>46</v>
      </c>
      <c r="E169" s="12">
        <v>1163.0</v>
      </c>
      <c r="F169" s="34" t="s">
        <v>209</v>
      </c>
      <c r="G169" s="34" t="s">
        <v>210</v>
      </c>
      <c r="H169" s="12" t="s">
        <v>211</v>
      </c>
      <c r="I169" s="12"/>
      <c r="J169" s="78">
        <v>5.0</v>
      </c>
      <c r="K169" s="34" t="s">
        <v>214</v>
      </c>
      <c r="L169" s="34" t="s">
        <v>164</v>
      </c>
      <c r="M169" s="34" t="s">
        <v>212</v>
      </c>
      <c r="N169" s="13" t="s">
        <v>213</v>
      </c>
      <c r="O169" s="12">
        <v>0.0</v>
      </c>
      <c r="P169" s="12">
        <v>0.0</v>
      </c>
      <c r="Q169" s="12">
        <v>37.0</v>
      </c>
      <c r="R169" s="12">
        <v>70.0</v>
      </c>
      <c r="S169" s="12">
        <v>73.0</v>
      </c>
      <c r="T169" s="12">
        <v>47.0</v>
      </c>
      <c r="U169" s="12">
        <v>24.0</v>
      </c>
      <c r="V169" s="52">
        <v>251.0</v>
      </c>
      <c r="W169" s="17"/>
      <c r="X169" s="18">
        <f t="shared" si="36"/>
        <v>1255</v>
      </c>
      <c r="Y169" s="19">
        <v>46087.0</v>
      </c>
      <c r="Z169" s="19">
        <v>46174.0</v>
      </c>
      <c r="AA169" s="38">
        <v>46180.0</v>
      </c>
      <c r="AB169" s="27"/>
      <c r="AC169" s="22" t="s">
        <v>101</v>
      </c>
      <c r="AD169" s="19" t="s">
        <v>102</v>
      </c>
      <c r="AE169" s="19"/>
      <c r="AF169" s="19"/>
      <c r="AG169" s="23"/>
      <c r="AH169" s="23"/>
      <c r="AI169" s="24"/>
      <c r="AJ169" s="23"/>
      <c r="AK169" s="24"/>
      <c r="AL169" s="24"/>
      <c r="AM169" s="24"/>
      <c r="AN169" s="24"/>
      <c r="AO169" s="24"/>
      <c r="AP169" s="24"/>
      <c r="AQ169" s="24"/>
      <c r="AR169" s="24"/>
      <c r="AS169" s="24"/>
      <c r="AT169" s="24"/>
      <c r="AU169" s="24"/>
      <c r="AV169" s="24"/>
      <c r="AW169" s="11"/>
      <c r="AX169" s="11"/>
      <c r="AY169" s="11"/>
      <c r="AZ169" s="11"/>
      <c r="BA169" s="11"/>
      <c r="BB169" s="11"/>
      <c r="BC169" s="11"/>
      <c r="BD169" s="11"/>
      <c r="BE169" s="11"/>
      <c r="BF169" s="11"/>
      <c r="BG169" s="11"/>
      <c r="BH169" s="11"/>
      <c r="BI169" s="11"/>
    </row>
    <row r="170" ht="24.75" customHeight="1">
      <c r="A170" s="11"/>
      <c r="B170" s="11"/>
      <c r="C170" s="12"/>
      <c r="D170" s="34" t="s">
        <v>46</v>
      </c>
      <c r="E170" s="12">
        <v>1163.0</v>
      </c>
      <c r="F170" s="34" t="s">
        <v>209</v>
      </c>
      <c r="G170" s="34" t="s">
        <v>210</v>
      </c>
      <c r="H170" s="12" t="s">
        <v>211</v>
      </c>
      <c r="I170" s="12"/>
      <c r="J170" s="78">
        <v>5.0</v>
      </c>
      <c r="K170" s="34" t="s">
        <v>215</v>
      </c>
      <c r="L170" s="34" t="s">
        <v>164</v>
      </c>
      <c r="M170" s="34" t="s">
        <v>212</v>
      </c>
      <c r="N170" s="13" t="s">
        <v>213</v>
      </c>
      <c r="O170" s="12">
        <v>0.0</v>
      </c>
      <c r="P170" s="12">
        <v>0.0</v>
      </c>
      <c r="Q170" s="12">
        <v>2.0</v>
      </c>
      <c r="R170" s="12">
        <v>3.0</v>
      </c>
      <c r="S170" s="12">
        <v>4.0</v>
      </c>
      <c r="T170" s="12">
        <v>2.0</v>
      </c>
      <c r="U170" s="12">
        <v>1.0</v>
      </c>
      <c r="V170" s="52">
        <v>12.0</v>
      </c>
      <c r="W170" s="17"/>
      <c r="X170" s="18">
        <f t="shared" si="36"/>
        <v>60</v>
      </c>
      <c r="Y170" s="19">
        <v>46087.0</v>
      </c>
      <c r="Z170" s="19">
        <v>46174.0</v>
      </c>
      <c r="AA170" s="38">
        <v>46180.0</v>
      </c>
      <c r="AB170" s="27"/>
      <c r="AC170" s="22"/>
      <c r="AD170" s="19"/>
      <c r="AE170" s="23"/>
      <c r="AF170" s="19"/>
      <c r="AG170" s="23"/>
      <c r="AH170" s="23"/>
      <c r="AI170" s="24"/>
      <c r="AJ170" s="23"/>
      <c r="AK170" s="24"/>
      <c r="AL170" s="24"/>
      <c r="AM170" s="24"/>
      <c r="AN170" s="24"/>
      <c r="AO170" s="24"/>
      <c r="AP170" s="24"/>
      <c r="AQ170" s="24"/>
      <c r="AR170" s="24"/>
      <c r="AS170" s="24"/>
      <c r="AT170" s="24"/>
      <c r="AU170" s="24"/>
      <c r="AV170" s="24"/>
      <c r="AW170" s="11"/>
      <c r="AX170" s="11"/>
      <c r="AY170" s="11"/>
      <c r="AZ170" s="11"/>
      <c r="BA170" s="11"/>
      <c r="BB170" s="11"/>
      <c r="BC170" s="11"/>
      <c r="BD170" s="11"/>
      <c r="BE170" s="11"/>
      <c r="BF170" s="11"/>
      <c r="BG170" s="11"/>
      <c r="BH170" s="11"/>
      <c r="BI170" s="11"/>
    </row>
    <row r="171" ht="24.75" customHeight="1">
      <c r="A171" s="11"/>
      <c r="B171" s="11"/>
      <c r="C171" s="12"/>
      <c r="D171" s="34" t="s">
        <v>46</v>
      </c>
      <c r="E171" s="12">
        <v>1163.0</v>
      </c>
      <c r="F171" s="34" t="s">
        <v>209</v>
      </c>
      <c r="G171" s="34" t="s">
        <v>210</v>
      </c>
      <c r="H171" s="12" t="s">
        <v>211</v>
      </c>
      <c r="I171" s="12"/>
      <c r="J171" s="78">
        <v>4.8</v>
      </c>
      <c r="K171" s="34" t="s">
        <v>216</v>
      </c>
      <c r="L171" s="34" t="s">
        <v>164</v>
      </c>
      <c r="M171" s="34" t="s">
        <v>212</v>
      </c>
      <c r="N171" s="13" t="s">
        <v>213</v>
      </c>
      <c r="O171" s="12">
        <v>0.0</v>
      </c>
      <c r="P171" s="11">
        <v>0.0</v>
      </c>
      <c r="Q171" s="12">
        <v>29.0</v>
      </c>
      <c r="R171" s="12">
        <v>54.0</v>
      </c>
      <c r="S171" s="12">
        <v>54.0</v>
      </c>
      <c r="T171" s="12">
        <v>35.0</v>
      </c>
      <c r="U171" s="12">
        <v>12.0</v>
      </c>
      <c r="V171" s="52">
        <v>184.0</v>
      </c>
      <c r="W171" s="17"/>
      <c r="X171" s="18">
        <f t="shared" si="36"/>
        <v>883.2</v>
      </c>
      <c r="Y171" s="19">
        <v>46087.0</v>
      </c>
      <c r="Z171" s="19">
        <v>46174.0</v>
      </c>
      <c r="AA171" s="38">
        <v>46180.0</v>
      </c>
      <c r="AB171" s="27"/>
      <c r="AC171" s="22"/>
      <c r="AD171" s="19"/>
      <c r="AE171" s="23"/>
      <c r="AF171" s="19"/>
      <c r="AG171" s="23"/>
      <c r="AH171" s="23"/>
      <c r="AI171" s="24"/>
      <c r="AJ171" s="23"/>
      <c r="AK171" s="24"/>
      <c r="AL171" s="24"/>
      <c r="AM171" s="24"/>
      <c r="AN171" s="24"/>
      <c r="AO171" s="24"/>
      <c r="AP171" s="24"/>
      <c r="AQ171" s="24"/>
      <c r="AR171" s="24"/>
      <c r="AS171" s="24"/>
      <c r="AT171" s="24"/>
      <c r="AU171" s="24"/>
      <c r="AV171" s="24"/>
      <c r="AW171" s="11"/>
      <c r="AX171" s="11"/>
      <c r="AY171" s="11"/>
      <c r="AZ171" s="11"/>
      <c r="BA171" s="11"/>
      <c r="BB171" s="11"/>
      <c r="BC171" s="11"/>
      <c r="BD171" s="11"/>
      <c r="BE171" s="11"/>
      <c r="BF171" s="11"/>
      <c r="BG171" s="11"/>
      <c r="BH171" s="11"/>
      <c r="BI171" s="11"/>
    </row>
    <row r="172" ht="24.75" customHeight="1">
      <c r="A172" s="11"/>
      <c r="B172" s="11"/>
      <c r="C172" s="12"/>
      <c r="D172" s="34" t="s">
        <v>46</v>
      </c>
      <c r="E172" s="12">
        <v>1163.0</v>
      </c>
      <c r="F172" s="34" t="s">
        <v>209</v>
      </c>
      <c r="G172" s="34" t="s">
        <v>210</v>
      </c>
      <c r="H172" s="12" t="s">
        <v>211</v>
      </c>
      <c r="I172" s="12"/>
      <c r="J172" s="78">
        <v>4.8</v>
      </c>
      <c r="K172" s="34" t="s">
        <v>217</v>
      </c>
      <c r="L172" s="34" t="s">
        <v>218</v>
      </c>
      <c r="M172" s="34" t="s">
        <v>88</v>
      </c>
      <c r="N172" s="13" t="s">
        <v>89</v>
      </c>
      <c r="O172" s="12">
        <v>0.0</v>
      </c>
      <c r="P172" s="12">
        <v>8.0</v>
      </c>
      <c r="Q172" s="12">
        <v>16.0</v>
      </c>
      <c r="R172" s="12">
        <v>19.0</v>
      </c>
      <c r="S172" s="12">
        <v>18.0</v>
      </c>
      <c r="T172" s="12">
        <v>9.0</v>
      </c>
      <c r="U172" s="12">
        <v>7.0</v>
      </c>
      <c r="V172" s="52">
        <v>77.0</v>
      </c>
      <c r="W172" s="17">
        <v>919.0</v>
      </c>
      <c r="X172" s="18">
        <f t="shared" si="36"/>
        <v>369.6</v>
      </c>
      <c r="Y172" s="19">
        <v>46087.0</v>
      </c>
      <c r="Z172" s="19">
        <v>46177.0</v>
      </c>
      <c r="AA172" s="38">
        <v>46180.0</v>
      </c>
      <c r="AB172" s="25" t="s">
        <v>72</v>
      </c>
      <c r="AC172" s="22"/>
      <c r="AD172" s="19"/>
      <c r="AE172" s="19">
        <v>46095.0</v>
      </c>
      <c r="AF172" s="19">
        <v>46114.0</v>
      </c>
      <c r="AG172" s="23"/>
      <c r="AH172" s="23"/>
      <c r="AI172" s="24"/>
      <c r="AJ172" s="23"/>
      <c r="AK172" s="24"/>
      <c r="AL172" s="23">
        <v>46118.0</v>
      </c>
      <c r="AM172" s="23">
        <v>46122.0</v>
      </c>
      <c r="AN172" s="23">
        <v>46125.0</v>
      </c>
      <c r="AO172" s="23">
        <v>46128.0</v>
      </c>
      <c r="AP172" s="23">
        <v>46132.0</v>
      </c>
      <c r="AQ172" s="23">
        <v>46142.0</v>
      </c>
      <c r="AR172" s="24"/>
      <c r="AS172" s="24"/>
      <c r="AT172" s="23">
        <v>46147.0</v>
      </c>
      <c r="AU172" s="23">
        <v>46154.0</v>
      </c>
      <c r="AV172" s="23">
        <v>46162.0</v>
      </c>
      <c r="AW172" s="11"/>
      <c r="AX172" s="11"/>
      <c r="AY172" s="11"/>
      <c r="AZ172" s="11"/>
      <c r="BA172" s="11"/>
      <c r="BB172" s="11"/>
      <c r="BC172" s="11"/>
      <c r="BD172" s="11"/>
      <c r="BE172" s="11"/>
      <c r="BF172" s="11"/>
      <c r="BG172" s="11"/>
      <c r="BH172" s="11"/>
      <c r="BI172" s="11"/>
    </row>
    <row r="173" ht="24.75" customHeight="1">
      <c r="A173" s="11"/>
      <c r="B173" s="11"/>
      <c r="C173" s="12"/>
      <c r="D173" s="34" t="s">
        <v>46</v>
      </c>
      <c r="E173" s="12">
        <v>1163.0</v>
      </c>
      <c r="F173" s="34" t="s">
        <v>209</v>
      </c>
      <c r="G173" s="34" t="s">
        <v>210</v>
      </c>
      <c r="H173" s="12" t="s">
        <v>211</v>
      </c>
      <c r="I173" s="12"/>
      <c r="J173" s="78">
        <v>4.8</v>
      </c>
      <c r="K173" s="34" t="s">
        <v>137</v>
      </c>
      <c r="L173" s="34" t="s">
        <v>51</v>
      </c>
      <c r="M173" s="34" t="s">
        <v>88</v>
      </c>
      <c r="N173" s="13" t="s">
        <v>89</v>
      </c>
      <c r="O173" s="12">
        <v>0.0</v>
      </c>
      <c r="P173" s="12">
        <v>16.0</v>
      </c>
      <c r="Q173" s="12">
        <v>106.0</v>
      </c>
      <c r="R173" s="12">
        <v>184.0</v>
      </c>
      <c r="S173" s="12">
        <v>183.0</v>
      </c>
      <c r="T173" s="12">
        <v>133.0</v>
      </c>
      <c r="U173" s="12">
        <v>47.0</v>
      </c>
      <c r="V173" s="52">
        <v>669.0</v>
      </c>
      <c r="W173" s="17"/>
      <c r="X173" s="18">
        <f t="shared" si="36"/>
        <v>3211.2</v>
      </c>
      <c r="Y173" s="19">
        <v>46087.0</v>
      </c>
      <c r="Z173" s="19">
        <v>46177.0</v>
      </c>
      <c r="AA173" s="38">
        <v>46180.0</v>
      </c>
      <c r="AB173" s="27"/>
      <c r="AC173" s="22"/>
      <c r="AD173" s="19"/>
      <c r="AE173" s="23"/>
      <c r="AF173" s="19"/>
      <c r="AG173" s="23"/>
      <c r="AH173" s="23"/>
      <c r="AI173" s="24"/>
      <c r="AJ173" s="23"/>
      <c r="AK173" s="24"/>
      <c r="AL173" s="24"/>
      <c r="AM173" s="24"/>
      <c r="AN173" s="24"/>
      <c r="AO173" s="24"/>
      <c r="AP173" s="24"/>
      <c r="AQ173" s="24"/>
      <c r="AR173" s="24"/>
      <c r="AS173" s="24"/>
      <c r="AT173" s="24"/>
      <c r="AU173" s="24"/>
      <c r="AV173" s="24"/>
      <c r="AW173" s="11"/>
      <c r="AX173" s="11"/>
      <c r="AY173" s="11"/>
      <c r="AZ173" s="11"/>
      <c r="BA173" s="11"/>
      <c r="BB173" s="11"/>
      <c r="BC173" s="11"/>
      <c r="BD173" s="11"/>
      <c r="BE173" s="11"/>
      <c r="BF173" s="11"/>
      <c r="BG173" s="11"/>
      <c r="BH173" s="11"/>
      <c r="BI173" s="11"/>
    </row>
    <row r="174" ht="24.75" customHeight="1">
      <c r="A174" s="11"/>
      <c r="B174" s="11"/>
      <c r="C174" s="12"/>
      <c r="D174" s="34" t="s">
        <v>46</v>
      </c>
      <c r="E174" s="12">
        <v>1163.0</v>
      </c>
      <c r="F174" s="34" t="s">
        <v>209</v>
      </c>
      <c r="G174" s="34" t="s">
        <v>210</v>
      </c>
      <c r="H174" s="12" t="s">
        <v>211</v>
      </c>
      <c r="I174" s="12"/>
      <c r="J174" s="78">
        <v>4.8</v>
      </c>
      <c r="K174" s="34" t="s">
        <v>219</v>
      </c>
      <c r="L174" s="34" t="s">
        <v>65</v>
      </c>
      <c r="M174" s="34" t="s">
        <v>88</v>
      </c>
      <c r="N174" s="13" t="s">
        <v>89</v>
      </c>
      <c r="O174" s="12">
        <v>0.0</v>
      </c>
      <c r="P174" s="12">
        <v>9.0</v>
      </c>
      <c r="Q174" s="12">
        <v>18.0</v>
      </c>
      <c r="R174" s="12">
        <v>18.0</v>
      </c>
      <c r="S174" s="12">
        <v>18.0</v>
      </c>
      <c r="T174" s="12">
        <v>9.0</v>
      </c>
      <c r="U174" s="12">
        <v>0.0</v>
      </c>
      <c r="V174" s="52">
        <v>72.0</v>
      </c>
      <c r="W174" s="17"/>
      <c r="X174" s="18">
        <f t="shared" si="36"/>
        <v>345.6</v>
      </c>
      <c r="Y174" s="19">
        <v>46087.0</v>
      </c>
      <c r="Z174" s="19">
        <v>46177.0</v>
      </c>
      <c r="AA174" s="38">
        <v>46180.0</v>
      </c>
      <c r="AB174" s="40"/>
      <c r="AC174" s="22"/>
      <c r="AD174" s="19"/>
      <c r="AE174" s="19"/>
      <c r="AF174" s="19"/>
      <c r="AG174" s="19"/>
      <c r="AH174" s="23"/>
      <c r="AI174" s="23"/>
      <c r="AJ174" s="23"/>
      <c r="AK174" s="24"/>
      <c r="AL174" s="24"/>
      <c r="AM174" s="24"/>
      <c r="AN174" s="24"/>
      <c r="AO174" s="24"/>
      <c r="AP174" s="24"/>
      <c r="AQ174" s="24"/>
      <c r="AR174" s="24"/>
      <c r="AS174" s="24"/>
      <c r="AT174" s="24"/>
      <c r="AU174" s="24"/>
      <c r="AV174" s="24"/>
      <c r="AW174" s="11"/>
      <c r="AX174" s="11"/>
      <c r="AY174" s="11"/>
      <c r="AZ174" s="11"/>
      <c r="BA174" s="11"/>
      <c r="BB174" s="11"/>
      <c r="BC174" s="11"/>
      <c r="BD174" s="11"/>
      <c r="BE174" s="11"/>
      <c r="BF174" s="11"/>
      <c r="BG174" s="11"/>
      <c r="BH174" s="11"/>
      <c r="BI174" s="11"/>
    </row>
    <row r="175" ht="24.75" customHeight="1">
      <c r="A175" s="11"/>
      <c r="B175" s="11"/>
      <c r="C175" s="12"/>
      <c r="D175" s="34" t="s">
        <v>46</v>
      </c>
      <c r="E175" s="12">
        <v>1163.0</v>
      </c>
      <c r="F175" s="34" t="s">
        <v>209</v>
      </c>
      <c r="G175" s="34" t="s">
        <v>210</v>
      </c>
      <c r="H175" s="12" t="s">
        <v>211</v>
      </c>
      <c r="I175" s="12"/>
      <c r="J175" s="35">
        <v>439.2</v>
      </c>
      <c r="K175" s="34" t="s">
        <v>178</v>
      </c>
      <c r="L175" s="34" t="s">
        <v>95</v>
      </c>
      <c r="M175" s="34" t="s">
        <v>88</v>
      </c>
      <c r="N175" s="13" t="s">
        <v>89</v>
      </c>
      <c r="O175" s="12">
        <v>0.0</v>
      </c>
      <c r="P175" s="12">
        <v>0.0</v>
      </c>
      <c r="Q175" s="12">
        <v>13.0</v>
      </c>
      <c r="R175" s="12">
        <v>25.0</v>
      </c>
      <c r="S175" s="12">
        <v>25.0</v>
      </c>
      <c r="T175" s="12">
        <v>25.0</v>
      </c>
      <c r="U175" s="12">
        <v>13.0</v>
      </c>
      <c r="V175" s="52">
        <v>101.0</v>
      </c>
      <c r="W175" s="17"/>
      <c r="X175" s="37">
        <f t="shared" si="36"/>
        <v>44359.2</v>
      </c>
      <c r="Y175" s="19">
        <v>46087.0</v>
      </c>
      <c r="Z175" s="19">
        <v>46174.0</v>
      </c>
      <c r="AA175" s="38">
        <v>46173.0</v>
      </c>
      <c r="AB175" s="27"/>
      <c r="AC175" s="22"/>
      <c r="AD175" s="19"/>
      <c r="AE175" s="19"/>
      <c r="AF175" s="19"/>
      <c r="AG175" s="23"/>
      <c r="AH175" s="23"/>
      <c r="AI175" s="24"/>
      <c r="AJ175" s="23"/>
      <c r="AK175" s="24"/>
      <c r="AL175" s="24"/>
      <c r="AM175" s="24"/>
      <c r="AN175" s="24"/>
      <c r="AO175" s="24"/>
      <c r="AP175" s="24"/>
      <c r="AQ175" s="24"/>
      <c r="AR175" s="24"/>
      <c r="AS175" s="24"/>
      <c r="AT175" s="24"/>
      <c r="AU175" s="24"/>
      <c r="AV175" s="24"/>
      <c r="AW175" s="11"/>
      <c r="AX175" s="11"/>
      <c r="AY175" s="11"/>
      <c r="AZ175" s="11"/>
      <c r="BA175" s="11"/>
      <c r="BB175" s="11"/>
      <c r="BC175" s="11"/>
      <c r="BD175" s="11"/>
      <c r="BE175" s="11"/>
      <c r="BF175" s="11"/>
      <c r="BG175" s="11"/>
      <c r="BH175" s="11"/>
      <c r="BI175" s="11"/>
    </row>
    <row r="176" ht="24.75" customHeight="1">
      <c r="A176" s="11"/>
      <c r="B176" s="11"/>
      <c r="C176" s="12"/>
      <c r="D176" s="34" t="s">
        <v>46</v>
      </c>
      <c r="E176" s="12">
        <v>1163.0</v>
      </c>
      <c r="F176" s="34" t="s">
        <v>209</v>
      </c>
      <c r="G176" s="34" t="s">
        <v>210</v>
      </c>
      <c r="H176" s="12" t="s">
        <v>211</v>
      </c>
      <c r="I176" s="12"/>
      <c r="J176" s="78">
        <v>4.8</v>
      </c>
      <c r="K176" s="34" t="s">
        <v>217</v>
      </c>
      <c r="L176" s="34" t="s">
        <v>218</v>
      </c>
      <c r="M176" s="34" t="s">
        <v>220</v>
      </c>
      <c r="N176" s="13" t="s">
        <v>221</v>
      </c>
      <c r="O176" s="12">
        <v>0.0</v>
      </c>
      <c r="P176" s="12">
        <v>7.0</v>
      </c>
      <c r="Q176" s="12">
        <v>14.0</v>
      </c>
      <c r="R176" s="12">
        <v>16.0</v>
      </c>
      <c r="S176" s="12">
        <v>15.0</v>
      </c>
      <c r="T176" s="12">
        <v>8.0</v>
      </c>
      <c r="U176" s="12">
        <v>7.0</v>
      </c>
      <c r="V176" s="52">
        <v>67.0</v>
      </c>
      <c r="W176" s="17">
        <v>748.0</v>
      </c>
      <c r="X176" s="18">
        <f t="shared" si="36"/>
        <v>321.6</v>
      </c>
      <c r="Y176" s="19">
        <v>46087.0</v>
      </c>
      <c r="Z176" s="19">
        <v>46177.0</v>
      </c>
      <c r="AA176" s="38">
        <v>46180.0</v>
      </c>
      <c r="AB176" s="21"/>
      <c r="AC176" s="22"/>
      <c r="AD176" s="19"/>
      <c r="AE176" s="19">
        <v>46095.0</v>
      </c>
      <c r="AF176" s="19">
        <v>46114.0</v>
      </c>
      <c r="AG176" s="19"/>
      <c r="AH176" s="23"/>
      <c r="AI176" s="23">
        <v>46092.0</v>
      </c>
      <c r="AJ176" s="23"/>
      <c r="AK176" s="24"/>
      <c r="AL176" s="23">
        <v>46118.0</v>
      </c>
      <c r="AM176" s="23">
        <v>46122.0</v>
      </c>
      <c r="AN176" s="23">
        <v>46125.0</v>
      </c>
      <c r="AO176" s="23">
        <v>46128.0</v>
      </c>
      <c r="AP176" s="23">
        <v>46132.0</v>
      </c>
      <c r="AQ176" s="23">
        <v>46142.0</v>
      </c>
      <c r="AR176" s="24"/>
      <c r="AS176" s="24"/>
      <c r="AT176" s="23">
        <v>46147.0</v>
      </c>
      <c r="AU176" s="23">
        <v>46154.0</v>
      </c>
      <c r="AV176" s="23">
        <v>46162.0</v>
      </c>
      <c r="AW176" s="11"/>
      <c r="AX176" s="11"/>
      <c r="AY176" s="11"/>
      <c r="AZ176" s="11"/>
      <c r="BA176" s="11"/>
      <c r="BB176" s="11"/>
      <c r="BC176" s="11"/>
      <c r="BD176" s="11"/>
      <c r="BE176" s="11"/>
      <c r="BF176" s="11"/>
      <c r="BG176" s="11"/>
      <c r="BH176" s="11"/>
      <c r="BI176" s="11"/>
    </row>
    <row r="177" ht="24.75" customHeight="1">
      <c r="A177" s="11"/>
      <c r="B177" s="11"/>
      <c r="C177" s="12"/>
      <c r="D177" s="34" t="s">
        <v>46</v>
      </c>
      <c r="E177" s="12">
        <v>1163.0</v>
      </c>
      <c r="F177" s="34" t="s">
        <v>209</v>
      </c>
      <c r="G177" s="34" t="s">
        <v>210</v>
      </c>
      <c r="H177" s="12" t="s">
        <v>211</v>
      </c>
      <c r="I177" s="12"/>
      <c r="J177" s="78">
        <v>4.8</v>
      </c>
      <c r="K177" s="34" t="s">
        <v>222</v>
      </c>
      <c r="L177" s="34" t="s">
        <v>167</v>
      </c>
      <c r="M177" s="34" t="s">
        <v>220</v>
      </c>
      <c r="N177" s="13" t="s">
        <v>221</v>
      </c>
      <c r="O177" s="12">
        <v>0.0</v>
      </c>
      <c r="P177" s="12">
        <v>0.0</v>
      </c>
      <c r="Q177" s="12">
        <v>9.0</v>
      </c>
      <c r="R177" s="12">
        <v>21.0</v>
      </c>
      <c r="S177" s="12">
        <v>30.0</v>
      </c>
      <c r="T177" s="12">
        <v>12.0</v>
      </c>
      <c r="U177" s="12">
        <v>7.0</v>
      </c>
      <c r="V177" s="52">
        <v>79.0</v>
      </c>
      <c r="W177" s="17"/>
      <c r="X177" s="18">
        <f t="shared" si="36"/>
        <v>379.2</v>
      </c>
      <c r="Y177" s="19">
        <v>46087.0</v>
      </c>
      <c r="Z177" s="19">
        <v>46174.0</v>
      </c>
      <c r="AA177" s="38">
        <v>46173.0</v>
      </c>
      <c r="AB177" s="25" t="s">
        <v>72</v>
      </c>
      <c r="AC177" s="22"/>
      <c r="AD177" s="19"/>
      <c r="AE177" s="19"/>
      <c r="AF177" s="19"/>
      <c r="AG177" s="23"/>
      <c r="AH177" s="23"/>
      <c r="AI177" s="24"/>
      <c r="AJ177" s="23"/>
      <c r="AK177" s="24"/>
      <c r="AL177" s="24"/>
      <c r="AM177" s="24"/>
      <c r="AN177" s="24"/>
      <c r="AO177" s="24"/>
      <c r="AP177" s="24"/>
      <c r="AQ177" s="24"/>
      <c r="AR177" s="24"/>
      <c r="AS177" s="24"/>
      <c r="AT177" s="24"/>
      <c r="AU177" s="24"/>
      <c r="AV177" s="24"/>
      <c r="AW177" s="11"/>
      <c r="AX177" s="11"/>
      <c r="AY177" s="11"/>
      <c r="AZ177" s="11"/>
      <c r="BA177" s="11"/>
      <c r="BB177" s="11"/>
      <c r="BC177" s="11"/>
      <c r="BD177" s="11"/>
      <c r="BE177" s="11"/>
      <c r="BF177" s="11"/>
      <c r="BG177" s="11"/>
      <c r="BH177" s="11"/>
      <c r="BI177" s="11"/>
    </row>
    <row r="178" ht="24.75" customHeight="1">
      <c r="A178" s="11"/>
      <c r="B178" s="11"/>
      <c r="C178" s="12"/>
      <c r="D178" s="34" t="s">
        <v>46</v>
      </c>
      <c r="E178" s="12">
        <v>1163.0</v>
      </c>
      <c r="F178" s="34" t="s">
        <v>209</v>
      </c>
      <c r="G178" s="34" t="s">
        <v>210</v>
      </c>
      <c r="H178" s="12" t="s">
        <v>211</v>
      </c>
      <c r="I178" s="12"/>
      <c r="J178" s="78">
        <v>4.8</v>
      </c>
      <c r="K178" s="34" t="s">
        <v>137</v>
      </c>
      <c r="L178" s="34" t="s">
        <v>51</v>
      </c>
      <c r="M178" s="34" t="s">
        <v>220</v>
      </c>
      <c r="N178" s="13" t="s">
        <v>221</v>
      </c>
      <c r="O178" s="12">
        <v>0.0</v>
      </c>
      <c r="P178" s="12">
        <v>12.0</v>
      </c>
      <c r="Q178" s="12">
        <v>72.0</v>
      </c>
      <c r="R178" s="12">
        <v>110.0</v>
      </c>
      <c r="S178" s="12">
        <v>107.0</v>
      </c>
      <c r="T178" s="12">
        <v>78.0</v>
      </c>
      <c r="U178" s="12">
        <v>32.0</v>
      </c>
      <c r="V178" s="52">
        <v>411.0</v>
      </c>
      <c r="W178" s="17"/>
      <c r="X178" s="18">
        <f t="shared" si="36"/>
        <v>1972.8</v>
      </c>
      <c r="Y178" s="19">
        <v>46087.0</v>
      </c>
      <c r="Z178" s="19">
        <v>46177.0</v>
      </c>
      <c r="AA178" s="38">
        <v>46180.0</v>
      </c>
      <c r="AB178" s="27"/>
      <c r="AC178" s="22"/>
      <c r="AD178" s="19"/>
      <c r="AE178" s="19"/>
      <c r="AF178" s="19"/>
      <c r="AG178" s="23"/>
      <c r="AH178" s="23"/>
      <c r="AI178" s="24"/>
      <c r="AJ178" s="23"/>
      <c r="AK178" s="24"/>
      <c r="AL178" s="24"/>
      <c r="AM178" s="24"/>
      <c r="AN178" s="24"/>
      <c r="AO178" s="24"/>
      <c r="AP178" s="24"/>
      <c r="AQ178" s="24"/>
      <c r="AR178" s="24"/>
      <c r="AS178" s="24"/>
      <c r="AT178" s="24"/>
      <c r="AU178" s="24"/>
      <c r="AV178" s="24"/>
      <c r="AW178" s="11"/>
      <c r="AX178" s="11"/>
      <c r="AY178" s="11"/>
      <c r="AZ178" s="11"/>
      <c r="BA178" s="11"/>
      <c r="BB178" s="11"/>
      <c r="BC178" s="11"/>
      <c r="BD178" s="11"/>
      <c r="BE178" s="11"/>
      <c r="BF178" s="11"/>
      <c r="BG178" s="11"/>
      <c r="BH178" s="11"/>
      <c r="BI178" s="11"/>
    </row>
    <row r="179" ht="24.75" customHeight="1">
      <c r="A179" s="11"/>
      <c r="B179" s="11"/>
      <c r="C179" s="12"/>
      <c r="D179" s="34" t="s">
        <v>46</v>
      </c>
      <c r="E179" s="12">
        <v>1163.0</v>
      </c>
      <c r="F179" s="34" t="s">
        <v>209</v>
      </c>
      <c r="G179" s="34" t="s">
        <v>210</v>
      </c>
      <c r="H179" s="12" t="s">
        <v>211</v>
      </c>
      <c r="I179" s="12"/>
      <c r="J179" s="35">
        <v>439.2</v>
      </c>
      <c r="K179" s="34" t="s">
        <v>178</v>
      </c>
      <c r="L179" s="34" t="s">
        <v>95</v>
      </c>
      <c r="M179" s="34" t="s">
        <v>220</v>
      </c>
      <c r="N179" s="13" t="s">
        <v>221</v>
      </c>
      <c r="O179" s="12">
        <v>0.0</v>
      </c>
      <c r="P179" s="12">
        <v>0.0</v>
      </c>
      <c r="Q179" s="12">
        <v>25.0</v>
      </c>
      <c r="R179" s="12">
        <v>49.0</v>
      </c>
      <c r="S179" s="12">
        <v>49.0</v>
      </c>
      <c r="T179" s="12">
        <v>43.0</v>
      </c>
      <c r="U179" s="12">
        <v>25.0</v>
      </c>
      <c r="V179" s="52">
        <v>191.0</v>
      </c>
      <c r="W179" s="17"/>
      <c r="X179" s="37">
        <f t="shared" si="36"/>
        <v>83887.2</v>
      </c>
      <c r="Y179" s="19">
        <v>46087.0</v>
      </c>
      <c r="Z179" s="19">
        <v>46174.0</v>
      </c>
      <c r="AA179" s="38">
        <v>46173.0</v>
      </c>
      <c r="AB179" s="40"/>
      <c r="AC179" s="22"/>
      <c r="AD179" s="19"/>
      <c r="AE179" s="19"/>
      <c r="AF179" s="19"/>
      <c r="AG179" s="19"/>
      <c r="AH179" s="23"/>
      <c r="AI179" s="23"/>
      <c r="AJ179" s="23"/>
      <c r="AK179" s="24"/>
      <c r="AL179" s="24"/>
      <c r="AM179" s="24"/>
      <c r="AN179" s="24"/>
      <c r="AO179" s="24"/>
      <c r="AP179" s="24"/>
      <c r="AQ179" s="24"/>
      <c r="AR179" s="24"/>
      <c r="AS179" s="24"/>
      <c r="AT179" s="24"/>
      <c r="AU179" s="24"/>
      <c r="AV179" s="24"/>
      <c r="AW179" s="11"/>
      <c r="AX179" s="11"/>
      <c r="AY179" s="11"/>
      <c r="AZ179" s="11"/>
      <c r="BA179" s="11"/>
      <c r="BB179" s="11"/>
      <c r="BC179" s="11"/>
      <c r="BD179" s="11"/>
      <c r="BE179" s="11"/>
      <c r="BF179" s="11"/>
      <c r="BG179" s="11"/>
      <c r="BH179" s="11"/>
      <c r="BI179" s="11"/>
    </row>
    <row r="180" ht="24.75" customHeight="1">
      <c r="A180" s="11"/>
      <c r="B180" s="11"/>
      <c r="C180" s="12"/>
      <c r="D180" s="34" t="s">
        <v>46</v>
      </c>
      <c r="E180" s="12">
        <v>1163.0</v>
      </c>
      <c r="F180" s="34" t="s">
        <v>209</v>
      </c>
      <c r="G180" s="34" t="s">
        <v>210</v>
      </c>
      <c r="H180" s="12" t="s">
        <v>211</v>
      </c>
      <c r="I180" s="12"/>
      <c r="J180" s="78">
        <v>4.8</v>
      </c>
      <c r="K180" s="34" t="s">
        <v>222</v>
      </c>
      <c r="L180" s="34" t="s">
        <v>167</v>
      </c>
      <c r="M180" s="34" t="s">
        <v>79</v>
      </c>
      <c r="N180" s="13" t="s">
        <v>80</v>
      </c>
      <c r="O180" s="12">
        <v>0.0</v>
      </c>
      <c r="P180" s="12">
        <v>0.0</v>
      </c>
      <c r="Q180" s="12">
        <v>14.0</v>
      </c>
      <c r="R180" s="12">
        <v>32.0</v>
      </c>
      <c r="S180" s="12">
        <v>45.0</v>
      </c>
      <c r="T180" s="12">
        <v>20.0</v>
      </c>
      <c r="U180" s="12">
        <v>11.0</v>
      </c>
      <c r="V180" s="52">
        <v>122.0</v>
      </c>
      <c r="W180" s="17">
        <v>1556.0</v>
      </c>
      <c r="X180" s="18">
        <f t="shared" si="36"/>
        <v>585.6</v>
      </c>
      <c r="Y180" s="19">
        <v>46087.0</v>
      </c>
      <c r="Z180" s="19">
        <v>46174.0</v>
      </c>
      <c r="AA180" s="38">
        <v>46173.0</v>
      </c>
      <c r="AB180" s="27"/>
      <c r="AC180" s="22"/>
      <c r="AD180" s="19"/>
      <c r="AE180" s="23">
        <v>46095.0</v>
      </c>
      <c r="AF180" s="19">
        <v>46114.0</v>
      </c>
      <c r="AG180" s="23"/>
      <c r="AH180" s="23"/>
      <c r="AI180" s="24"/>
      <c r="AJ180" s="23"/>
      <c r="AK180" s="24"/>
      <c r="AL180" s="23">
        <v>46118.0</v>
      </c>
      <c r="AM180" s="23">
        <v>46122.0</v>
      </c>
      <c r="AN180" s="23">
        <v>46125.0</v>
      </c>
      <c r="AO180" s="23">
        <v>46128.0</v>
      </c>
      <c r="AP180" s="23">
        <v>46132.0</v>
      </c>
      <c r="AQ180" s="23">
        <v>46142.0</v>
      </c>
      <c r="AR180" s="24"/>
      <c r="AS180" s="24"/>
      <c r="AT180" s="23">
        <v>46147.0</v>
      </c>
      <c r="AU180" s="23">
        <v>46154.0</v>
      </c>
      <c r="AV180" s="23">
        <v>46162.0</v>
      </c>
      <c r="AW180" s="11"/>
      <c r="AX180" s="11"/>
      <c r="AY180" s="11"/>
      <c r="AZ180" s="11"/>
      <c r="BA180" s="11"/>
      <c r="BB180" s="11"/>
      <c r="BC180" s="11"/>
      <c r="BD180" s="11"/>
      <c r="BE180" s="11"/>
      <c r="BF180" s="11"/>
      <c r="BG180" s="11"/>
      <c r="BH180" s="11"/>
      <c r="BI180" s="11"/>
    </row>
    <row r="181" ht="24.75" customHeight="1">
      <c r="A181" s="11"/>
      <c r="B181" s="11"/>
      <c r="C181" s="12"/>
      <c r="D181" s="34" t="s">
        <v>46</v>
      </c>
      <c r="E181" s="12">
        <v>1163.0</v>
      </c>
      <c r="F181" s="34" t="s">
        <v>209</v>
      </c>
      <c r="G181" s="34" t="s">
        <v>210</v>
      </c>
      <c r="H181" s="12" t="s">
        <v>211</v>
      </c>
      <c r="I181" s="12"/>
      <c r="J181" s="78">
        <v>4.8</v>
      </c>
      <c r="K181" s="34" t="s">
        <v>137</v>
      </c>
      <c r="L181" s="34" t="s">
        <v>51</v>
      </c>
      <c r="M181" s="34" t="s">
        <v>79</v>
      </c>
      <c r="N181" s="13" t="s">
        <v>80</v>
      </c>
      <c r="O181" s="12">
        <v>0.0</v>
      </c>
      <c r="P181" s="12">
        <v>34.0</v>
      </c>
      <c r="Q181" s="12">
        <v>188.0</v>
      </c>
      <c r="R181" s="12">
        <v>307.0</v>
      </c>
      <c r="S181" s="12">
        <v>312.0</v>
      </c>
      <c r="T181" s="12">
        <v>228.0</v>
      </c>
      <c r="U181" s="12">
        <v>104.0</v>
      </c>
      <c r="V181" s="52">
        <v>1173.0</v>
      </c>
      <c r="W181" s="17"/>
      <c r="X181" s="18">
        <f t="shared" si="36"/>
        <v>5630.4</v>
      </c>
      <c r="Y181" s="19">
        <v>46087.0</v>
      </c>
      <c r="Z181" s="19">
        <v>46177.0</v>
      </c>
      <c r="AA181" s="38">
        <v>46180.0</v>
      </c>
      <c r="AB181" s="25" t="s">
        <v>72</v>
      </c>
      <c r="AC181" s="22"/>
      <c r="AD181" s="19"/>
      <c r="AE181" s="19"/>
      <c r="AF181" s="19"/>
      <c r="AG181" s="23"/>
      <c r="AH181" s="23"/>
      <c r="AI181" s="24"/>
      <c r="AJ181" s="23"/>
      <c r="AK181" s="24"/>
      <c r="AL181" s="24"/>
      <c r="AM181" s="24"/>
      <c r="AN181" s="24"/>
      <c r="AO181" s="24"/>
      <c r="AP181" s="24"/>
      <c r="AQ181" s="24"/>
      <c r="AR181" s="24"/>
      <c r="AS181" s="24"/>
      <c r="AT181" s="24"/>
      <c r="AU181" s="24"/>
      <c r="AV181" s="24"/>
      <c r="AW181" s="11"/>
      <c r="AX181" s="11"/>
      <c r="AY181" s="11"/>
      <c r="AZ181" s="11"/>
      <c r="BA181" s="11"/>
      <c r="BB181" s="11"/>
      <c r="BC181" s="11"/>
      <c r="BD181" s="11"/>
      <c r="BE181" s="11"/>
      <c r="BF181" s="11"/>
      <c r="BG181" s="11"/>
      <c r="BH181" s="11"/>
      <c r="BI181" s="11"/>
    </row>
    <row r="182" ht="24.75" customHeight="1">
      <c r="A182" s="11"/>
      <c r="B182" s="11"/>
      <c r="C182" s="12"/>
      <c r="D182" s="34" t="s">
        <v>46</v>
      </c>
      <c r="E182" s="12">
        <v>1163.0</v>
      </c>
      <c r="F182" s="34" t="s">
        <v>209</v>
      </c>
      <c r="G182" s="34" t="s">
        <v>210</v>
      </c>
      <c r="H182" s="12" t="s">
        <v>211</v>
      </c>
      <c r="I182" s="12"/>
      <c r="J182" s="78">
        <v>4.8</v>
      </c>
      <c r="K182" s="34" t="s">
        <v>216</v>
      </c>
      <c r="L182" s="34" t="s">
        <v>164</v>
      </c>
      <c r="M182" s="34" t="s">
        <v>79</v>
      </c>
      <c r="N182" s="13" t="s">
        <v>80</v>
      </c>
      <c r="O182" s="12">
        <v>0.0</v>
      </c>
      <c r="P182" s="12">
        <v>0.0</v>
      </c>
      <c r="Q182" s="12">
        <v>20.0</v>
      </c>
      <c r="R182" s="12">
        <v>32.0</v>
      </c>
      <c r="S182" s="12">
        <v>30.0</v>
      </c>
      <c r="T182" s="12">
        <v>18.0</v>
      </c>
      <c r="U182" s="12">
        <v>0.0</v>
      </c>
      <c r="V182" s="52">
        <v>100.0</v>
      </c>
      <c r="W182" s="17"/>
      <c r="X182" s="18">
        <f t="shared" si="36"/>
        <v>480</v>
      </c>
      <c r="Y182" s="19">
        <v>46087.0</v>
      </c>
      <c r="Z182" s="19">
        <v>46174.0</v>
      </c>
      <c r="AA182" s="38">
        <v>46180.0</v>
      </c>
      <c r="AB182" s="27"/>
      <c r="AC182" s="22"/>
      <c r="AD182" s="19"/>
      <c r="AE182" s="23"/>
      <c r="AF182" s="19"/>
      <c r="AG182" s="23"/>
      <c r="AH182" s="23"/>
      <c r="AI182" s="24"/>
      <c r="AJ182" s="23"/>
      <c r="AK182" s="24"/>
      <c r="AL182" s="24"/>
      <c r="AM182" s="24"/>
      <c r="AN182" s="24"/>
      <c r="AO182" s="24"/>
      <c r="AP182" s="24"/>
      <c r="AQ182" s="24"/>
      <c r="AR182" s="24"/>
      <c r="AS182" s="24"/>
      <c r="AT182" s="24"/>
      <c r="AU182" s="24"/>
      <c r="AV182" s="24"/>
      <c r="AW182" s="11"/>
      <c r="AX182" s="11"/>
      <c r="AY182" s="11"/>
      <c r="AZ182" s="11"/>
      <c r="BA182" s="11"/>
      <c r="BB182" s="11"/>
      <c r="BC182" s="11"/>
      <c r="BD182" s="11"/>
      <c r="BE182" s="11"/>
      <c r="BF182" s="11"/>
      <c r="BG182" s="11"/>
      <c r="BH182" s="11"/>
      <c r="BI182" s="11"/>
    </row>
    <row r="183" ht="24.75" customHeight="1">
      <c r="A183" s="11"/>
      <c r="B183" s="11"/>
      <c r="C183" s="12"/>
      <c r="D183" s="34" t="s">
        <v>46</v>
      </c>
      <c r="E183" s="12">
        <v>1163.0</v>
      </c>
      <c r="F183" s="34" t="s">
        <v>209</v>
      </c>
      <c r="G183" s="34" t="s">
        <v>210</v>
      </c>
      <c r="H183" s="12" t="s">
        <v>211</v>
      </c>
      <c r="I183" s="12"/>
      <c r="J183" s="35">
        <v>439.2</v>
      </c>
      <c r="K183" s="34" t="s">
        <v>178</v>
      </c>
      <c r="L183" s="34" t="s">
        <v>95</v>
      </c>
      <c r="M183" s="34" t="s">
        <v>79</v>
      </c>
      <c r="N183" s="13" t="s">
        <v>80</v>
      </c>
      <c r="O183" s="12">
        <v>0.0</v>
      </c>
      <c r="P183" s="12">
        <v>0.0</v>
      </c>
      <c r="Q183" s="12">
        <v>13.0</v>
      </c>
      <c r="R183" s="12">
        <v>25.0</v>
      </c>
      <c r="S183" s="12">
        <v>25.0</v>
      </c>
      <c r="T183" s="12">
        <v>25.0</v>
      </c>
      <c r="U183" s="12">
        <v>13.0</v>
      </c>
      <c r="V183" s="52">
        <v>101.0</v>
      </c>
      <c r="W183" s="17"/>
      <c r="X183" s="37">
        <f t="shared" si="36"/>
        <v>44359.2</v>
      </c>
      <c r="Y183" s="19">
        <v>46087.0</v>
      </c>
      <c r="Z183" s="19">
        <v>46174.0</v>
      </c>
      <c r="AA183" s="38">
        <v>46173.0</v>
      </c>
      <c r="AB183" s="40"/>
      <c r="AC183" s="22"/>
      <c r="AD183" s="19"/>
      <c r="AE183" s="19"/>
      <c r="AF183" s="19"/>
      <c r="AG183" s="19"/>
      <c r="AH183" s="23"/>
      <c r="AI183" s="23"/>
      <c r="AJ183" s="23"/>
      <c r="AK183" s="24"/>
      <c r="AL183" s="24"/>
      <c r="AM183" s="24"/>
      <c r="AN183" s="24"/>
      <c r="AO183" s="24"/>
      <c r="AP183" s="24"/>
      <c r="AQ183" s="24"/>
      <c r="AR183" s="24"/>
      <c r="AS183" s="24"/>
      <c r="AT183" s="24"/>
      <c r="AU183" s="24"/>
      <c r="AV183" s="24"/>
      <c r="AW183" s="11"/>
      <c r="AX183" s="11"/>
      <c r="AY183" s="11"/>
      <c r="AZ183" s="11"/>
      <c r="BA183" s="11"/>
      <c r="BB183" s="11"/>
      <c r="BC183" s="11"/>
      <c r="BD183" s="11"/>
      <c r="BE183" s="11"/>
      <c r="BF183" s="11"/>
      <c r="BG183" s="11"/>
      <c r="BH183" s="11"/>
      <c r="BI183" s="11"/>
    </row>
    <row r="184" ht="24.75" customHeight="1">
      <c r="A184" s="11"/>
      <c r="B184" s="11"/>
      <c r="C184" s="12"/>
      <c r="D184" s="34" t="s">
        <v>93</v>
      </c>
      <c r="E184" s="12">
        <v>1163.0</v>
      </c>
      <c r="F184" s="34" t="s">
        <v>209</v>
      </c>
      <c r="G184" s="34" t="s">
        <v>210</v>
      </c>
      <c r="H184" s="12" t="s">
        <v>211</v>
      </c>
      <c r="I184" s="12"/>
      <c r="J184" s="78">
        <v>5.0</v>
      </c>
      <c r="K184" s="34" t="s">
        <v>223</v>
      </c>
      <c r="L184" s="34" t="s">
        <v>131</v>
      </c>
      <c r="M184" s="34" t="s">
        <v>79</v>
      </c>
      <c r="N184" s="13" t="s">
        <v>80</v>
      </c>
      <c r="O184" s="12">
        <v>0.0</v>
      </c>
      <c r="P184" s="63">
        <v>0.0</v>
      </c>
      <c r="Q184" s="63">
        <v>4.0</v>
      </c>
      <c r="R184" s="63">
        <v>15.0</v>
      </c>
      <c r="S184" s="63">
        <v>19.0</v>
      </c>
      <c r="T184" s="63">
        <v>18.0</v>
      </c>
      <c r="U184" s="63">
        <v>4.0</v>
      </c>
      <c r="V184" s="52">
        <v>60.0</v>
      </c>
      <c r="W184" s="17"/>
      <c r="X184" s="18">
        <f t="shared" si="36"/>
        <v>300</v>
      </c>
      <c r="Y184" s="19">
        <v>46087.0</v>
      </c>
      <c r="Z184" s="19">
        <v>46175.0</v>
      </c>
      <c r="AA184" s="38">
        <v>46180.0</v>
      </c>
      <c r="AB184" s="33"/>
      <c r="AC184" s="19"/>
      <c r="AD184" s="19"/>
      <c r="AE184" s="19"/>
      <c r="AF184" s="19"/>
      <c r="AG184" s="23"/>
      <c r="AH184" s="23"/>
      <c r="AI184" s="24"/>
      <c r="AJ184" s="23"/>
      <c r="AK184" s="24"/>
      <c r="AL184" s="24"/>
      <c r="AM184" s="24"/>
      <c r="AN184" s="24"/>
      <c r="AO184" s="24"/>
      <c r="AP184" s="24"/>
      <c r="AQ184" s="24"/>
      <c r="AR184" s="24"/>
      <c r="AS184" s="24"/>
      <c r="AT184" s="24"/>
      <c r="AU184" s="24"/>
      <c r="AV184" s="24"/>
      <c r="AW184" s="11"/>
      <c r="AX184" s="11"/>
      <c r="AY184" s="11"/>
      <c r="AZ184" s="11"/>
      <c r="BA184" s="11"/>
      <c r="BB184" s="11"/>
      <c r="BC184" s="11"/>
      <c r="BD184" s="11"/>
      <c r="BE184" s="11"/>
      <c r="BF184" s="11"/>
      <c r="BG184" s="11"/>
      <c r="BH184" s="11"/>
      <c r="BI184" s="11"/>
    </row>
    <row r="185" ht="14.25" customHeight="1">
      <c r="C185" s="28"/>
      <c r="D185" s="28"/>
      <c r="E185" s="28"/>
      <c r="F185" s="28"/>
      <c r="G185" s="28"/>
      <c r="H185" s="28"/>
      <c r="I185" s="28"/>
      <c r="J185" s="28"/>
      <c r="K185" s="28"/>
      <c r="L185" s="29"/>
      <c r="M185" s="28"/>
      <c r="N185" s="28"/>
      <c r="O185" s="28">
        <f t="shared" ref="O185:W185" si="37">SUM(O168:O184)</f>
        <v>0</v>
      </c>
      <c r="P185" s="28">
        <f t="shared" si="37"/>
        <v>86</v>
      </c>
      <c r="Q185" s="28">
        <f t="shared" si="37"/>
        <v>581</v>
      </c>
      <c r="R185" s="28">
        <f t="shared" si="37"/>
        <v>982</v>
      </c>
      <c r="S185" s="28">
        <f t="shared" si="37"/>
        <v>1009</v>
      </c>
      <c r="T185" s="28">
        <f t="shared" si="37"/>
        <v>712</v>
      </c>
      <c r="U185" s="28">
        <f t="shared" si="37"/>
        <v>308</v>
      </c>
      <c r="V185" s="30">
        <f t="shared" si="37"/>
        <v>3678</v>
      </c>
      <c r="W185" s="30">
        <f t="shared" si="37"/>
        <v>3678</v>
      </c>
      <c r="X185" s="31"/>
      <c r="Y185" s="28"/>
      <c r="Z185" s="28"/>
      <c r="AA185" s="28"/>
      <c r="AB185" s="28"/>
      <c r="AC185" s="29"/>
      <c r="AD185" s="29"/>
      <c r="AE185" s="28"/>
      <c r="AF185" s="28"/>
      <c r="AG185" s="28"/>
      <c r="AH185" s="28"/>
      <c r="AI185" s="28"/>
      <c r="AJ185" s="28"/>
      <c r="AK185" s="28"/>
      <c r="AL185" s="28"/>
      <c r="AM185" s="28"/>
      <c r="AN185" s="28"/>
      <c r="AO185" s="28"/>
      <c r="AP185" s="28"/>
      <c r="AQ185" s="32"/>
      <c r="AR185" s="32"/>
      <c r="AS185" s="32"/>
      <c r="AT185" s="32"/>
      <c r="AU185" s="32"/>
      <c r="AV185" s="32"/>
      <c r="AW185" s="32"/>
      <c r="AX185" s="32"/>
      <c r="AY185" s="32"/>
      <c r="AZ185" s="32"/>
      <c r="BA185" s="32"/>
      <c r="BB185" s="32"/>
      <c r="BC185" s="32"/>
      <c r="BD185" s="32"/>
      <c r="BE185" s="32"/>
      <c r="BF185" s="32"/>
      <c r="BG185" s="32"/>
      <c r="BH185" s="32"/>
      <c r="BI185" s="32"/>
    </row>
    <row r="186" ht="41.25" customHeight="1">
      <c r="A186" s="1" t="s">
        <v>0</v>
      </c>
      <c r="B186" s="2" t="s">
        <v>1</v>
      </c>
      <c r="C186" s="2" t="s">
        <v>1</v>
      </c>
      <c r="D186" s="2" t="s">
        <v>2</v>
      </c>
      <c r="E186" s="3" t="s">
        <v>3</v>
      </c>
      <c r="F186" s="2" t="s">
        <v>4</v>
      </c>
      <c r="G186" s="2" t="s">
        <v>5</v>
      </c>
      <c r="H186" s="4" t="s">
        <v>6</v>
      </c>
      <c r="I186" s="2" t="s">
        <v>7</v>
      </c>
      <c r="J186" s="5" t="s">
        <v>8</v>
      </c>
      <c r="K186" s="2" t="s">
        <v>9</v>
      </c>
      <c r="L186" s="1" t="s">
        <v>10</v>
      </c>
      <c r="M186" s="2" t="s">
        <v>11</v>
      </c>
      <c r="N186" s="2" t="s">
        <v>12</v>
      </c>
      <c r="O186" s="2" t="s">
        <v>13</v>
      </c>
      <c r="P186" s="2" t="s">
        <v>14</v>
      </c>
      <c r="Q186" s="6" t="s">
        <v>15</v>
      </c>
      <c r="R186" s="6" t="s">
        <v>16</v>
      </c>
      <c r="S186" s="6" t="s">
        <v>17</v>
      </c>
      <c r="T186" s="7" t="s">
        <v>18</v>
      </c>
      <c r="U186" s="7" t="s">
        <v>19</v>
      </c>
      <c r="V186" s="8" t="s">
        <v>20</v>
      </c>
      <c r="W186" s="2" t="s">
        <v>20</v>
      </c>
      <c r="X186" s="9" t="s">
        <v>21</v>
      </c>
      <c r="Y186" s="2" t="s">
        <v>22</v>
      </c>
      <c r="Z186" s="3" t="s">
        <v>23</v>
      </c>
      <c r="AA186" s="3" t="s">
        <v>24</v>
      </c>
      <c r="AB186" s="10" t="s">
        <v>25</v>
      </c>
      <c r="AC186" s="10" t="s">
        <v>26</v>
      </c>
      <c r="AD186" s="10" t="s">
        <v>27</v>
      </c>
      <c r="AE186" s="1" t="s">
        <v>28</v>
      </c>
      <c r="AF186" s="1" t="s">
        <v>29</v>
      </c>
      <c r="AG186" s="1" t="s">
        <v>30</v>
      </c>
      <c r="AH186" s="1" t="s">
        <v>31</v>
      </c>
      <c r="AI186" s="1" t="s">
        <v>32</v>
      </c>
      <c r="AJ186" s="1" t="s">
        <v>33</v>
      </c>
      <c r="AK186" s="1" t="s">
        <v>34</v>
      </c>
      <c r="AL186" s="1" t="s">
        <v>35</v>
      </c>
      <c r="AM186" s="1" t="s">
        <v>36</v>
      </c>
      <c r="AN186" s="1" t="s">
        <v>37</v>
      </c>
      <c r="AO186" s="1" t="s">
        <v>38</v>
      </c>
      <c r="AP186" s="1" t="s">
        <v>39</v>
      </c>
      <c r="AQ186" s="1" t="s">
        <v>40</v>
      </c>
      <c r="AR186" s="1" t="s">
        <v>41</v>
      </c>
      <c r="AS186" s="1" t="s">
        <v>42</v>
      </c>
      <c r="AT186" s="1" t="s">
        <v>43</v>
      </c>
      <c r="AU186" s="1" t="s">
        <v>44</v>
      </c>
      <c r="AV186" s="1" t="s">
        <v>45</v>
      </c>
    </row>
    <row r="187" ht="24.75" customHeight="1">
      <c r="A187" s="11"/>
      <c r="B187" s="11"/>
      <c r="C187" s="12"/>
      <c r="D187" s="34" t="s">
        <v>46</v>
      </c>
      <c r="E187" s="12">
        <v>1164.0</v>
      </c>
      <c r="F187" s="34" t="s">
        <v>108</v>
      </c>
      <c r="G187" s="34" t="s">
        <v>109</v>
      </c>
      <c r="H187" s="12" t="s">
        <v>110</v>
      </c>
      <c r="I187" s="12"/>
      <c r="J187" s="58">
        <v>6.24</v>
      </c>
      <c r="K187" s="34" t="s">
        <v>224</v>
      </c>
      <c r="L187" s="34" t="s">
        <v>51</v>
      </c>
      <c r="M187" s="34" t="s">
        <v>111</v>
      </c>
      <c r="N187" s="13" t="s">
        <v>112</v>
      </c>
      <c r="O187" s="12">
        <v>0.0</v>
      </c>
      <c r="P187" s="12">
        <v>41.0</v>
      </c>
      <c r="Q187" s="12">
        <v>69.0</v>
      </c>
      <c r="R187" s="12">
        <v>57.0</v>
      </c>
      <c r="S187" s="12">
        <v>31.0</v>
      </c>
      <c r="T187" s="12">
        <v>9.0</v>
      </c>
      <c r="U187" s="63">
        <v>0.0</v>
      </c>
      <c r="V187" s="52">
        <v>207.0</v>
      </c>
      <c r="W187" s="17">
        <v>216.0</v>
      </c>
      <c r="X187" s="18">
        <f t="shared" ref="X187:X190" si="38">J187*V187</f>
        <v>1291.68</v>
      </c>
      <c r="Y187" s="19">
        <v>46087.0</v>
      </c>
      <c r="Z187" s="19">
        <v>46191.0</v>
      </c>
      <c r="AA187" s="59">
        <v>46194.0</v>
      </c>
      <c r="AB187" s="41"/>
      <c r="AC187" s="19"/>
      <c r="AD187" s="19"/>
      <c r="AE187" s="19">
        <v>46102.0</v>
      </c>
      <c r="AF187" s="19">
        <v>46127.0</v>
      </c>
      <c r="AG187" s="19"/>
      <c r="AH187" s="23"/>
      <c r="AI187" s="23"/>
      <c r="AJ187" s="23"/>
      <c r="AK187" s="24"/>
      <c r="AL187" s="23">
        <v>46132.0</v>
      </c>
      <c r="AM187" s="23">
        <v>46136.0</v>
      </c>
      <c r="AN187" s="23">
        <v>46139.0</v>
      </c>
      <c r="AO187" s="23">
        <v>46142.0</v>
      </c>
      <c r="AP187" s="23">
        <v>46146.0</v>
      </c>
      <c r="AQ187" s="23">
        <v>46156.0</v>
      </c>
      <c r="AR187" s="23">
        <v>46158.0</v>
      </c>
      <c r="AS187" s="23">
        <v>46162.0</v>
      </c>
      <c r="AT187" s="23">
        <v>46167.0</v>
      </c>
      <c r="AU187" s="23">
        <v>46172.0</v>
      </c>
      <c r="AV187" s="23">
        <v>46178.0</v>
      </c>
      <c r="AW187" s="11"/>
      <c r="AX187" s="11"/>
      <c r="AY187" s="11"/>
      <c r="AZ187" s="11"/>
      <c r="BA187" s="11"/>
      <c r="BB187" s="11"/>
      <c r="BC187" s="11"/>
      <c r="BD187" s="11"/>
      <c r="BE187" s="11"/>
      <c r="BF187" s="11"/>
      <c r="BG187" s="11"/>
      <c r="BH187" s="11"/>
      <c r="BI187" s="11"/>
    </row>
    <row r="188" ht="24.75" customHeight="1">
      <c r="A188" s="11"/>
      <c r="B188" s="11"/>
      <c r="C188" s="12"/>
      <c r="D188" s="34" t="s">
        <v>46</v>
      </c>
      <c r="E188" s="12">
        <v>1164.0</v>
      </c>
      <c r="F188" s="34" t="s">
        <v>108</v>
      </c>
      <c r="G188" s="34" t="s">
        <v>109</v>
      </c>
      <c r="H188" s="12" t="s">
        <v>110</v>
      </c>
      <c r="I188" s="12"/>
      <c r="J188" s="58">
        <v>6.24</v>
      </c>
      <c r="K188" s="34" t="s">
        <v>140</v>
      </c>
      <c r="L188" s="34" t="s">
        <v>51</v>
      </c>
      <c r="M188" s="34" t="s">
        <v>111</v>
      </c>
      <c r="N188" s="13" t="s">
        <v>112</v>
      </c>
      <c r="O188" s="12">
        <v>0.0</v>
      </c>
      <c r="P188" s="12">
        <v>0.0</v>
      </c>
      <c r="Q188" s="12">
        <v>0.0</v>
      </c>
      <c r="R188" s="12">
        <v>0.0</v>
      </c>
      <c r="S188" s="12">
        <v>0.0</v>
      </c>
      <c r="T188" s="12">
        <v>9.0</v>
      </c>
      <c r="U188" s="63">
        <v>0.0</v>
      </c>
      <c r="V188" s="52">
        <v>9.0</v>
      </c>
      <c r="W188" s="17"/>
      <c r="X188" s="18">
        <f t="shared" si="38"/>
        <v>56.16</v>
      </c>
      <c r="Y188" s="19">
        <v>46087.0</v>
      </c>
      <c r="Z188" s="19">
        <v>46191.0</v>
      </c>
      <c r="AA188" s="59">
        <v>46194.0</v>
      </c>
      <c r="AB188" s="33"/>
      <c r="AC188" s="19"/>
      <c r="AD188" s="19"/>
      <c r="AE188" s="19"/>
      <c r="AF188" s="19"/>
      <c r="AG188" s="23"/>
      <c r="AH188" s="23"/>
      <c r="AI188" s="24"/>
      <c r="AJ188" s="23"/>
      <c r="AK188" s="24"/>
      <c r="AL188" s="24"/>
      <c r="AM188" s="24"/>
      <c r="AN188" s="24"/>
      <c r="AO188" s="24"/>
      <c r="AP188" s="24"/>
      <c r="AQ188" s="24"/>
      <c r="AR188" s="24"/>
      <c r="AS188" s="24"/>
      <c r="AT188" s="24"/>
      <c r="AU188" s="24"/>
      <c r="AV188" s="24"/>
      <c r="AW188" s="11"/>
      <c r="AX188" s="11"/>
      <c r="AY188" s="11"/>
      <c r="AZ188" s="11"/>
      <c r="BA188" s="11"/>
      <c r="BB188" s="11"/>
      <c r="BC188" s="11"/>
      <c r="BD188" s="11"/>
      <c r="BE188" s="11"/>
      <c r="BF188" s="11"/>
      <c r="BG188" s="11"/>
      <c r="BH188" s="11"/>
      <c r="BI188" s="11"/>
    </row>
    <row r="189" ht="24.75" customHeight="1">
      <c r="A189" s="11"/>
      <c r="B189" s="11"/>
      <c r="C189" s="12"/>
      <c r="D189" s="34" t="s">
        <v>46</v>
      </c>
      <c r="E189" s="12">
        <v>1164.0</v>
      </c>
      <c r="F189" s="34" t="s">
        <v>108</v>
      </c>
      <c r="G189" s="34" t="s">
        <v>109</v>
      </c>
      <c r="H189" s="12" t="s">
        <v>110</v>
      </c>
      <c r="I189" s="12"/>
      <c r="J189" s="58">
        <v>6.24</v>
      </c>
      <c r="K189" s="34" t="s">
        <v>224</v>
      </c>
      <c r="L189" s="34" t="s">
        <v>51</v>
      </c>
      <c r="M189" s="34" t="s">
        <v>79</v>
      </c>
      <c r="N189" s="13" t="s">
        <v>80</v>
      </c>
      <c r="O189" s="12">
        <v>0.0</v>
      </c>
      <c r="P189" s="12">
        <v>39.0</v>
      </c>
      <c r="Q189" s="12">
        <v>75.0</v>
      </c>
      <c r="R189" s="12">
        <v>68.0</v>
      </c>
      <c r="S189" s="12">
        <v>41.0</v>
      </c>
      <c r="T189" s="12">
        <v>18.0</v>
      </c>
      <c r="U189" s="63">
        <v>0.0</v>
      </c>
      <c r="V189" s="52">
        <v>241.0</v>
      </c>
      <c r="W189" s="17">
        <v>250.0</v>
      </c>
      <c r="X189" s="18">
        <f t="shared" si="38"/>
        <v>1503.84</v>
      </c>
      <c r="Y189" s="19">
        <v>46087.0</v>
      </c>
      <c r="Z189" s="19">
        <v>46191.0</v>
      </c>
      <c r="AA189" s="59">
        <v>46194.0</v>
      </c>
      <c r="AB189" s="33"/>
      <c r="AC189" s="19"/>
      <c r="AD189" s="19"/>
      <c r="AE189" s="19">
        <v>46102.0</v>
      </c>
      <c r="AF189" s="19">
        <v>46127.0</v>
      </c>
      <c r="AG189" s="23"/>
      <c r="AH189" s="23"/>
      <c r="AI189" s="24"/>
      <c r="AJ189" s="23"/>
      <c r="AK189" s="24"/>
      <c r="AL189" s="23">
        <v>46132.0</v>
      </c>
      <c r="AM189" s="23">
        <v>46136.0</v>
      </c>
      <c r="AN189" s="23">
        <v>46139.0</v>
      </c>
      <c r="AO189" s="23">
        <v>46142.0</v>
      </c>
      <c r="AP189" s="23">
        <v>46146.0</v>
      </c>
      <c r="AQ189" s="23">
        <v>46156.0</v>
      </c>
      <c r="AR189" s="24"/>
      <c r="AS189" s="24"/>
      <c r="AT189" s="23">
        <v>46167.0</v>
      </c>
      <c r="AU189" s="23">
        <v>46172.0</v>
      </c>
      <c r="AV189" s="23">
        <v>46178.0</v>
      </c>
      <c r="AW189" s="11"/>
      <c r="AX189" s="11"/>
      <c r="AY189" s="11"/>
      <c r="AZ189" s="11"/>
      <c r="BA189" s="11"/>
      <c r="BB189" s="11"/>
      <c r="BC189" s="11"/>
      <c r="BD189" s="11"/>
      <c r="BE189" s="11"/>
      <c r="BF189" s="11"/>
      <c r="BG189" s="11"/>
      <c r="BH189" s="11"/>
      <c r="BI189" s="11"/>
    </row>
    <row r="190" ht="24.75" customHeight="1">
      <c r="A190" s="11"/>
      <c r="B190" s="11"/>
      <c r="C190" s="12"/>
      <c r="D190" s="34" t="s">
        <v>46</v>
      </c>
      <c r="E190" s="12">
        <v>1164.0</v>
      </c>
      <c r="F190" s="34" t="s">
        <v>108</v>
      </c>
      <c r="G190" s="34" t="s">
        <v>109</v>
      </c>
      <c r="H190" s="12" t="s">
        <v>110</v>
      </c>
      <c r="I190" s="12"/>
      <c r="J190" s="58">
        <v>6.24</v>
      </c>
      <c r="K190" s="34" t="s">
        <v>140</v>
      </c>
      <c r="L190" s="34" t="s">
        <v>51</v>
      </c>
      <c r="M190" s="34" t="s">
        <v>79</v>
      </c>
      <c r="N190" s="13" t="s">
        <v>80</v>
      </c>
      <c r="O190" s="12">
        <v>0.0</v>
      </c>
      <c r="P190" s="12">
        <v>0.0</v>
      </c>
      <c r="Q190" s="12">
        <v>0.0</v>
      </c>
      <c r="R190" s="12">
        <v>0.0</v>
      </c>
      <c r="S190" s="12">
        <v>0.0</v>
      </c>
      <c r="T190" s="12">
        <v>9.0</v>
      </c>
      <c r="U190" s="63">
        <v>0.0</v>
      </c>
      <c r="V190" s="52">
        <v>9.0</v>
      </c>
      <c r="W190" s="17"/>
      <c r="X190" s="18">
        <f t="shared" si="38"/>
        <v>56.16</v>
      </c>
      <c r="Y190" s="19">
        <v>46087.0</v>
      </c>
      <c r="Z190" s="19">
        <v>46191.0</v>
      </c>
      <c r="AA190" s="59">
        <v>46194.0</v>
      </c>
      <c r="AB190" s="33"/>
      <c r="AC190" s="19"/>
      <c r="AD190" s="19"/>
      <c r="AE190" s="23"/>
      <c r="AF190" s="19"/>
      <c r="AG190" s="23"/>
      <c r="AH190" s="23"/>
      <c r="AI190" s="24"/>
      <c r="AJ190" s="23"/>
      <c r="AK190" s="24"/>
      <c r="AL190" s="24"/>
      <c r="AM190" s="24"/>
      <c r="AN190" s="24"/>
      <c r="AO190" s="24"/>
      <c r="AP190" s="24"/>
      <c r="AQ190" s="24"/>
      <c r="AR190" s="24"/>
      <c r="AS190" s="24"/>
      <c r="AT190" s="24"/>
      <c r="AU190" s="24"/>
      <c r="AV190" s="24"/>
      <c r="AW190" s="11"/>
      <c r="AX190" s="11"/>
      <c r="AY190" s="11"/>
      <c r="AZ190" s="11"/>
      <c r="BA190" s="11"/>
      <c r="BB190" s="11"/>
      <c r="BC190" s="11"/>
      <c r="BD190" s="11"/>
      <c r="BE190" s="11"/>
      <c r="BF190" s="11"/>
      <c r="BG190" s="11"/>
      <c r="BH190" s="11"/>
      <c r="BI190" s="11"/>
    </row>
    <row r="191" ht="14.25" customHeight="1">
      <c r="C191" s="28"/>
      <c r="D191" s="28"/>
      <c r="E191" s="28"/>
      <c r="F191" s="28"/>
      <c r="G191" s="28"/>
      <c r="H191" s="28"/>
      <c r="I191" s="28"/>
      <c r="J191" s="28"/>
      <c r="K191" s="28"/>
      <c r="L191" s="29"/>
      <c r="M191" s="28"/>
      <c r="N191" s="28"/>
      <c r="O191" s="28">
        <f t="shared" ref="O191:X191" si="39">SUM(O187:O190)</f>
        <v>0</v>
      </c>
      <c r="P191" s="28">
        <f t="shared" si="39"/>
        <v>80</v>
      </c>
      <c r="Q191" s="28">
        <f t="shared" si="39"/>
        <v>144</v>
      </c>
      <c r="R191" s="28">
        <f t="shared" si="39"/>
        <v>125</v>
      </c>
      <c r="S191" s="28">
        <f t="shared" si="39"/>
        <v>72</v>
      </c>
      <c r="T191" s="28">
        <f t="shared" si="39"/>
        <v>45</v>
      </c>
      <c r="U191" s="28">
        <f t="shared" si="39"/>
        <v>0</v>
      </c>
      <c r="V191" s="30">
        <f t="shared" si="39"/>
        <v>466</v>
      </c>
      <c r="W191" s="30">
        <f t="shared" si="39"/>
        <v>466</v>
      </c>
      <c r="X191" s="31">
        <f t="shared" si="39"/>
        <v>2907.84</v>
      </c>
      <c r="Y191" s="28"/>
      <c r="Z191" s="28"/>
      <c r="AA191" s="28"/>
      <c r="AB191" s="28"/>
      <c r="AC191" s="29"/>
      <c r="AD191" s="29"/>
      <c r="AE191" s="28"/>
      <c r="AF191" s="28"/>
      <c r="AG191" s="28"/>
      <c r="AH191" s="28"/>
      <c r="AI191" s="28"/>
      <c r="AJ191" s="28"/>
      <c r="AK191" s="28"/>
      <c r="AL191" s="28"/>
      <c r="AM191" s="28"/>
      <c r="AN191" s="28"/>
      <c r="AO191" s="28"/>
      <c r="AP191" s="28"/>
      <c r="AQ191" s="32"/>
      <c r="AR191" s="32"/>
      <c r="AS191" s="32"/>
      <c r="AT191" s="32"/>
      <c r="AU191" s="32"/>
      <c r="AV191" s="32"/>
      <c r="AW191" s="32"/>
      <c r="AX191" s="32"/>
      <c r="AY191" s="32"/>
      <c r="AZ191" s="32"/>
      <c r="BA191" s="32"/>
      <c r="BB191" s="32"/>
      <c r="BC191" s="32"/>
      <c r="BD191" s="32"/>
      <c r="BE191" s="32"/>
      <c r="BF191" s="32"/>
      <c r="BG191" s="32"/>
      <c r="BH191" s="32"/>
      <c r="BI191" s="32"/>
    </row>
    <row r="192" ht="41.25" customHeight="1">
      <c r="A192" s="1" t="s">
        <v>0</v>
      </c>
      <c r="B192" s="2" t="s">
        <v>1</v>
      </c>
      <c r="C192" s="2" t="s">
        <v>1</v>
      </c>
      <c r="D192" s="2" t="s">
        <v>2</v>
      </c>
      <c r="E192" s="3" t="s">
        <v>3</v>
      </c>
      <c r="F192" s="2" t="s">
        <v>4</v>
      </c>
      <c r="G192" s="2" t="s">
        <v>5</v>
      </c>
      <c r="H192" s="4" t="s">
        <v>6</v>
      </c>
      <c r="I192" s="2" t="s">
        <v>7</v>
      </c>
      <c r="J192" s="5" t="s">
        <v>8</v>
      </c>
      <c r="K192" s="2" t="s">
        <v>9</v>
      </c>
      <c r="L192" s="1" t="s">
        <v>10</v>
      </c>
      <c r="M192" s="2" t="s">
        <v>11</v>
      </c>
      <c r="N192" s="2" t="s">
        <v>12</v>
      </c>
      <c r="O192" s="2" t="s">
        <v>13</v>
      </c>
      <c r="P192" s="2" t="s">
        <v>14</v>
      </c>
      <c r="Q192" s="6" t="s">
        <v>15</v>
      </c>
      <c r="R192" s="6" t="s">
        <v>16</v>
      </c>
      <c r="S192" s="6" t="s">
        <v>17</v>
      </c>
      <c r="T192" s="7" t="s">
        <v>18</v>
      </c>
      <c r="U192" s="7" t="s">
        <v>19</v>
      </c>
      <c r="V192" s="8" t="s">
        <v>20</v>
      </c>
      <c r="W192" s="2" t="s">
        <v>20</v>
      </c>
      <c r="X192" s="9" t="s">
        <v>21</v>
      </c>
      <c r="Y192" s="2" t="s">
        <v>22</v>
      </c>
      <c r="Z192" s="3" t="s">
        <v>23</v>
      </c>
      <c r="AA192" s="3" t="s">
        <v>24</v>
      </c>
      <c r="AB192" s="10" t="s">
        <v>25</v>
      </c>
      <c r="AC192" s="10" t="s">
        <v>26</v>
      </c>
      <c r="AD192" s="10" t="s">
        <v>27</v>
      </c>
      <c r="AE192" s="1" t="s">
        <v>28</v>
      </c>
      <c r="AF192" s="1" t="s">
        <v>29</v>
      </c>
      <c r="AG192" s="1" t="s">
        <v>30</v>
      </c>
      <c r="AH192" s="1" t="s">
        <v>31</v>
      </c>
      <c r="AI192" s="1" t="s">
        <v>32</v>
      </c>
      <c r="AJ192" s="1" t="s">
        <v>33</v>
      </c>
      <c r="AK192" s="1" t="s">
        <v>34</v>
      </c>
      <c r="AL192" s="1" t="s">
        <v>35</v>
      </c>
      <c r="AM192" s="1" t="s">
        <v>36</v>
      </c>
      <c r="AN192" s="1" t="s">
        <v>37</v>
      </c>
      <c r="AO192" s="1" t="s">
        <v>38</v>
      </c>
      <c r="AP192" s="1" t="s">
        <v>39</v>
      </c>
      <c r="AQ192" s="1" t="s">
        <v>40</v>
      </c>
      <c r="AR192" s="1" t="s">
        <v>41</v>
      </c>
      <c r="AS192" s="1" t="s">
        <v>42</v>
      </c>
      <c r="AT192" s="1" t="s">
        <v>43</v>
      </c>
      <c r="AU192" s="1" t="s">
        <v>44</v>
      </c>
      <c r="AV192" s="1" t="s">
        <v>45</v>
      </c>
    </row>
    <row r="193" ht="24.75" customHeight="1">
      <c r="A193" s="11"/>
      <c r="B193" s="11"/>
      <c r="C193" s="12"/>
      <c r="D193" s="34" t="s">
        <v>46</v>
      </c>
      <c r="E193" s="12">
        <v>1166.0</v>
      </c>
      <c r="F193" s="34" t="s">
        <v>225</v>
      </c>
      <c r="G193" s="34" t="s">
        <v>226</v>
      </c>
      <c r="H193" s="12" t="s">
        <v>227</v>
      </c>
      <c r="I193" s="12"/>
      <c r="J193" s="14">
        <v>6.3</v>
      </c>
      <c r="K193" s="34" t="s">
        <v>137</v>
      </c>
      <c r="L193" s="34" t="s">
        <v>51</v>
      </c>
      <c r="M193" s="34" t="s">
        <v>228</v>
      </c>
      <c r="N193" s="13" t="s">
        <v>229</v>
      </c>
      <c r="O193" s="12">
        <v>0.0</v>
      </c>
      <c r="P193" s="63">
        <v>0.0</v>
      </c>
      <c r="Q193" s="12">
        <v>5.0</v>
      </c>
      <c r="R193" s="12">
        <v>9.0</v>
      </c>
      <c r="S193" s="12">
        <v>11.0</v>
      </c>
      <c r="T193" s="12">
        <v>6.0</v>
      </c>
      <c r="U193" s="12">
        <v>2.0</v>
      </c>
      <c r="V193" s="52">
        <v>33.0</v>
      </c>
      <c r="W193" s="17">
        <v>264.0</v>
      </c>
      <c r="X193" s="18">
        <f t="shared" ref="X193:X197" si="40">J193*V193</f>
        <v>207.9</v>
      </c>
      <c r="Y193" s="19">
        <v>46087.0</v>
      </c>
      <c r="Z193" s="19">
        <v>46191.0</v>
      </c>
      <c r="AA193" s="59">
        <v>46194.0</v>
      </c>
      <c r="AB193" s="41"/>
      <c r="AC193" s="19" t="s">
        <v>73</v>
      </c>
      <c r="AD193" s="19" t="s">
        <v>55</v>
      </c>
      <c r="AE193" s="19">
        <v>46102.0</v>
      </c>
      <c r="AF193" s="19">
        <v>46120.0</v>
      </c>
      <c r="AG193" s="19"/>
      <c r="AH193" s="23">
        <v>46092.0</v>
      </c>
      <c r="AI193" s="23">
        <v>46099.0</v>
      </c>
      <c r="AJ193" s="23"/>
      <c r="AK193" s="24"/>
      <c r="AL193" s="23">
        <v>46125.0</v>
      </c>
      <c r="AM193" s="23">
        <v>46129.0</v>
      </c>
      <c r="AN193" s="23">
        <v>46132.0</v>
      </c>
      <c r="AO193" s="23">
        <v>46135.0</v>
      </c>
      <c r="AP193" s="23">
        <v>46139.0</v>
      </c>
      <c r="AQ193" s="23">
        <v>46149.0</v>
      </c>
      <c r="AR193" s="23">
        <v>46153.0</v>
      </c>
      <c r="AS193" s="23">
        <v>46160.0</v>
      </c>
      <c r="AT193" s="23">
        <v>46167.0</v>
      </c>
      <c r="AU193" s="23">
        <v>46172.0</v>
      </c>
      <c r="AV193" s="23">
        <v>46178.0</v>
      </c>
      <c r="AW193" s="11"/>
      <c r="AX193" s="11"/>
      <c r="AY193" s="11"/>
      <c r="AZ193" s="11"/>
      <c r="BA193" s="11"/>
      <c r="BB193" s="11"/>
      <c r="BC193" s="11"/>
      <c r="BD193" s="11"/>
      <c r="BE193" s="11"/>
      <c r="BF193" s="11"/>
      <c r="BG193" s="11"/>
      <c r="BH193" s="11"/>
      <c r="BI193" s="11"/>
    </row>
    <row r="194" ht="24.75" customHeight="1">
      <c r="A194" s="11"/>
      <c r="B194" s="11"/>
      <c r="C194" s="12"/>
      <c r="D194" s="34" t="s">
        <v>46</v>
      </c>
      <c r="E194" s="12">
        <v>1166.0</v>
      </c>
      <c r="F194" s="34" t="s">
        <v>225</v>
      </c>
      <c r="G194" s="34" t="s">
        <v>226</v>
      </c>
      <c r="H194" s="12" t="s">
        <v>227</v>
      </c>
      <c r="I194" s="12"/>
      <c r="J194" s="14">
        <v>6.3</v>
      </c>
      <c r="K194" s="34" t="s">
        <v>187</v>
      </c>
      <c r="L194" s="34" t="s">
        <v>51</v>
      </c>
      <c r="M194" s="34" t="s">
        <v>228</v>
      </c>
      <c r="N194" s="13" t="s">
        <v>229</v>
      </c>
      <c r="O194" s="12">
        <v>0.0</v>
      </c>
      <c r="P194" s="63">
        <v>0.0</v>
      </c>
      <c r="Q194" s="12">
        <v>27.0</v>
      </c>
      <c r="R194" s="12">
        <v>48.0</v>
      </c>
      <c r="S194" s="12">
        <v>34.0</v>
      </c>
      <c r="T194" s="12">
        <v>24.0</v>
      </c>
      <c r="U194" s="12">
        <v>1.0</v>
      </c>
      <c r="V194" s="52">
        <v>134.0</v>
      </c>
      <c r="W194" s="17"/>
      <c r="X194" s="18">
        <f t="shared" si="40"/>
        <v>844.2</v>
      </c>
      <c r="Y194" s="19">
        <v>46087.0</v>
      </c>
      <c r="Z194" s="19">
        <v>46191.0</v>
      </c>
      <c r="AA194" s="59">
        <v>46194.0</v>
      </c>
      <c r="AB194" s="25" t="s">
        <v>59</v>
      </c>
      <c r="AC194" s="22"/>
      <c r="AD194" s="19"/>
      <c r="AE194" s="19"/>
      <c r="AF194" s="19"/>
      <c r="AG194" s="23"/>
      <c r="AH194" s="23"/>
      <c r="AI194" s="24"/>
      <c r="AJ194" s="23"/>
      <c r="AK194" s="24"/>
      <c r="AL194" s="24"/>
      <c r="AM194" s="24"/>
      <c r="AN194" s="24"/>
      <c r="AO194" s="24"/>
      <c r="AP194" s="24"/>
      <c r="AQ194" s="24"/>
      <c r="AR194" s="24"/>
      <c r="AS194" s="24"/>
      <c r="AT194" s="24"/>
      <c r="AU194" s="24"/>
      <c r="AV194" s="24"/>
      <c r="AW194" s="11"/>
      <c r="AX194" s="11"/>
      <c r="AY194" s="11"/>
      <c r="AZ194" s="11"/>
      <c r="BA194" s="11"/>
      <c r="BB194" s="11"/>
      <c r="BC194" s="11"/>
      <c r="BD194" s="11"/>
      <c r="BE194" s="11"/>
      <c r="BF194" s="11"/>
      <c r="BG194" s="11"/>
      <c r="BH194" s="11"/>
      <c r="BI194" s="11"/>
    </row>
    <row r="195" ht="24.75" customHeight="1">
      <c r="A195" s="11"/>
      <c r="B195" s="11"/>
      <c r="C195" s="12"/>
      <c r="D195" s="34" t="s">
        <v>46</v>
      </c>
      <c r="E195" s="12">
        <v>1166.0</v>
      </c>
      <c r="F195" s="34" t="s">
        <v>225</v>
      </c>
      <c r="G195" s="34" t="s">
        <v>226</v>
      </c>
      <c r="H195" s="12" t="s">
        <v>227</v>
      </c>
      <c r="I195" s="12"/>
      <c r="J195" s="14">
        <v>6.3</v>
      </c>
      <c r="K195" s="34" t="s">
        <v>200</v>
      </c>
      <c r="L195" s="34" t="s">
        <v>58</v>
      </c>
      <c r="M195" s="34" t="s">
        <v>228</v>
      </c>
      <c r="N195" s="13" t="s">
        <v>229</v>
      </c>
      <c r="O195" s="12">
        <v>0.0</v>
      </c>
      <c r="P195" s="63">
        <v>0.0</v>
      </c>
      <c r="Q195" s="12">
        <v>7.0</v>
      </c>
      <c r="R195" s="12">
        <v>14.0</v>
      </c>
      <c r="S195" s="12">
        <v>12.0</v>
      </c>
      <c r="T195" s="12">
        <v>7.0</v>
      </c>
      <c r="U195" s="12">
        <v>2.0</v>
      </c>
      <c r="V195" s="52">
        <v>42.0</v>
      </c>
      <c r="W195" s="17"/>
      <c r="X195" s="18">
        <f t="shared" si="40"/>
        <v>264.6</v>
      </c>
      <c r="Y195" s="19">
        <v>46087.0</v>
      </c>
      <c r="Z195" s="19">
        <v>46190.0</v>
      </c>
      <c r="AA195" s="59">
        <v>46194.0</v>
      </c>
      <c r="AB195" s="27"/>
      <c r="AC195" s="22"/>
      <c r="AD195" s="19"/>
      <c r="AE195" s="23"/>
      <c r="AF195" s="19"/>
      <c r="AG195" s="23"/>
      <c r="AH195" s="23"/>
      <c r="AI195" s="24"/>
      <c r="AJ195" s="23"/>
      <c r="AK195" s="24"/>
      <c r="AL195" s="24"/>
      <c r="AM195" s="24"/>
      <c r="AN195" s="24"/>
      <c r="AO195" s="24"/>
      <c r="AP195" s="24"/>
      <c r="AQ195" s="24"/>
      <c r="AR195" s="24"/>
      <c r="AS195" s="24"/>
      <c r="AT195" s="24"/>
      <c r="AU195" s="24"/>
      <c r="AV195" s="24"/>
      <c r="AW195" s="11"/>
      <c r="AX195" s="11"/>
      <c r="AY195" s="11"/>
      <c r="AZ195" s="11"/>
      <c r="BA195" s="11"/>
      <c r="BB195" s="11"/>
      <c r="BC195" s="11"/>
      <c r="BD195" s="11"/>
      <c r="BE195" s="11"/>
      <c r="BF195" s="11"/>
      <c r="BG195" s="11"/>
      <c r="BH195" s="11"/>
      <c r="BI195" s="11"/>
    </row>
    <row r="196" ht="24.75" customHeight="1">
      <c r="A196" s="11"/>
      <c r="B196" s="11"/>
      <c r="C196" s="12"/>
      <c r="D196" s="34" t="s">
        <v>46</v>
      </c>
      <c r="E196" s="12">
        <v>1166.0</v>
      </c>
      <c r="F196" s="34" t="s">
        <v>225</v>
      </c>
      <c r="G196" s="34" t="s">
        <v>226</v>
      </c>
      <c r="H196" s="12" t="s">
        <v>227</v>
      </c>
      <c r="I196" s="12"/>
      <c r="J196" s="14">
        <v>6.3</v>
      </c>
      <c r="K196" s="34" t="s">
        <v>201</v>
      </c>
      <c r="L196" s="34" t="s">
        <v>63</v>
      </c>
      <c r="M196" s="34" t="s">
        <v>228</v>
      </c>
      <c r="N196" s="13" t="s">
        <v>229</v>
      </c>
      <c r="O196" s="12">
        <v>0.0</v>
      </c>
      <c r="P196" s="63">
        <v>0.0</v>
      </c>
      <c r="Q196" s="12">
        <v>1.0</v>
      </c>
      <c r="R196" s="12">
        <v>3.0</v>
      </c>
      <c r="S196" s="12">
        <v>2.0</v>
      </c>
      <c r="T196" s="12">
        <v>1.0</v>
      </c>
      <c r="U196" s="12">
        <v>0.0</v>
      </c>
      <c r="V196" s="52">
        <v>7.0</v>
      </c>
      <c r="W196" s="17"/>
      <c r="X196" s="18">
        <f t="shared" si="40"/>
        <v>44.1</v>
      </c>
      <c r="Y196" s="19">
        <v>46087.0</v>
      </c>
      <c r="Z196" s="19">
        <v>46190.0</v>
      </c>
      <c r="AA196" s="59">
        <v>46194.0</v>
      </c>
      <c r="AB196" s="27"/>
      <c r="AC196" s="22"/>
      <c r="AD196" s="19"/>
      <c r="AE196" s="23"/>
      <c r="AF196" s="19"/>
      <c r="AG196" s="23"/>
      <c r="AH196" s="23"/>
      <c r="AI196" s="24"/>
      <c r="AJ196" s="23"/>
      <c r="AK196" s="24"/>
      <c r="AL196" s="24"/>
      <c r="AM196" s="24"/>
      <c r="AN196" s="24"/>
      <c r="AO196" s="24"/>
      <c r="AP196" s="24"/>
      <c r="AQ196" s="24"/>
      <c r="AR196" s="24"/>
      <c r="AS196" s="24"/>
      <c r="AT196" s="24"/>
      <c r="AU196" s="24"/>
      <c r="AV196" s="24"/>
      <c r="AW196" s="11"/>
      <c r="AX196" s="11"/>
      <c r="AY196" s="11"/>
      <c r="AZ196" s="11"/>
      <c r="BA196" s="11"/>
      <c r="BB196" s="11"/>
      <c r="BC196" s="11"/>
      <c r="BD196" s="11"/>
      <c r="BE196" s="11"/>
      <c r="BF196" s="11"/>
      <c r="BG196" s="11"/>
      <c r="BH196" s="11"/>
      <c r="BI196" s="11"/>
    </row>
    <row r="197" ht="24.75" customHeight="1">
      <c r="A197" s="11"/>
      <c r="B197" s="11"/>
      <c r="C197" s="12"/>
      <c r="D197" s="34" t="s">
        <v>46</v>
      </c>
      <c r="E197" s="12">
        <v>1166.0</v>
      </c>
      <c r="F197" s="34" t="s">
        <v>225</v>
      </c>
      <c r="G197" s="34" t="s">
        <v>226</v>
      </c>
      <c r="H197" s="12" t="s">
        <v>227</v>
      </c>
      <c r="I197" s="12"/>
      <c r="J197" s="14">
        <v>6.3</v>
      </c>
      <c r="K197" s="34" t="s">
        <v>150</v>
      </c>
      <c r="L197" s="34" t="s">
        <v>92</v>
      </c>
      <c r="M197" s="34" t="s">
        <v>228</v>
      </c>
      <c r="N197" s="13" t="s">
        <v>229</v>
      </c>
      <c r="O197" s="12">
        <v>0.0</v>
      </c>
      <c r="P197" s="63">
        <v>0.0</v>
      </c>
      <c r="Q197" s="12">
        <v>10.0</v>
      </c>
      <c r="R197" s="12">
        <v>19.0</v>
      </c>
      <c r="S197" s="12">
        <v>19.0</v>
      </c>
      <c r="T197" s="12">
        <v>0.0</v>
      </c>
      <c r="U197" s="12">
        <v>0.0</v>
      </c>
      <c r="V197" s="52">
        <v>48.0</v>
      </c>
      <c r="W197" s="17"/>
      <c r="X197" s="18">
        <f t="shared" si="40"/>
        <v>302.4</v>
      </c>
      <c r="Y197" s="19">
        <v>46087.0</v>
      </c>
      <c r="Z197" s="19">
        <v>46190.0</v>
      </c>
      <c r="AA197" s="59">
        <v>46194.0</v>
      </c>
      <c r="AB197" s="33"/>
      <c r="AC197" s="19"/>
      <c r="AD197" s="19"/>
      <c r="AE197" s="19"/>
      <c r="AF197" s="19"/>
      <c r="AG197" s="23"/>
      <c r="AH197" s="23"/>
      <c r="AI197" s="24"/>
      <c r="AJ197" s="23"/>
      <c r="AK197" s="24"/>
      <c r="AL197" s="24"/>
      <c r="AM197" s="24"/>
      <c r="AN197" s="24"/>
      <c r="AO197" s="24"/>
      <c r="AP197" s="24"/>
      <c r="AQ197" s="24"/>
      <c r="AR197" s="24"/>
      <c r="AS197" s="24"/>
      <c r="AT197" s="24"/>
      <c r="AU197" s="24"/>
      <c r="AV197" s="24"/>
      <c r="AW197" s="11"/>
      <c r="AX197" s="11"/>
      <c r="AY197" s="11"/>
      <c r="AZ197" s="11"/>
      <c r="BA197" s="11"/>
      <c r="BB197" s="11"/>
      <c r="BC197" s="11"/>
      <c r="BD197" s="11"/>
      <c r="BE197" s="11"/>
      <c r="BF197" s="11"/>
      <c r="BG197" s="11"/>
      <c r="BH197" s="11"/>
      <c r="BI197" s="11"/>
    </row>
    <row r="198" ht="14.25" customHeight="1">
      <c r="C198" s="28"/>
      <c r="D198" s="28"/>
      <c r="E198" s="28"/>
      <c r="F198" s="28"/>
      <c r="G198" s="28"/>
      <c r="H198" s="28"/>
      <c r="I198" s="28"/>
      <c r="J198" s="28"/>
      <c r="K198" s="28"/>
      <c r="L198" s="29"/>
      <c r="M198" s="28"/>
      <c r="N198" s="28"/>
      <c r="O198" s="28">
        <f t="shared" ref="O198:X198" si="41">SUM(O193:O197)</f>
        <v>0</v>
      </c>
      <c r="P198" s="28">
        <f t="shared" si="41"/>
        <v>0</v>
      </c>
      <c r="Q198" s="28">
        <f t="shared" si="41"/>
        <v>50</v>
      </c>
      <c r="R198" s="28">
        <f t="shared" si="41"/>
        <v>93</v>
      </c>
      <c r="S198" s="28">
        <f t="shared" si="41"/>
        <v>78</v>
      </c>
      <c r="T198" s="28">
        <f t="shared" si="41"/>
        <v>38</v>
      </c>
      <c r="U198" s="28">
        <f t="shared" si="41"/>
        <v>5</v>
      </c>
      <c r="V198" s="30">
        <f t="shared" si="41"/>
        <v>264</v>
      </c>
      <c r="W198" s="30">
        <f t="shared" si="41"/>
        <v>264</v>
      </c>
      <c r="X198" s="31">
        <f t="shared" si="41"/>
        <v>1663.2</v>
      </c>
      <c r="Y198" s="28"/>
      <c r="Z198" s="28"/>
      <c r="AA198" s="28"/>
      <c r="AB198" s="28"/>
      <c r="AC198" s="29"/>
      <c r="AD198" s="29"/>
      <c r="AE198" s="28"/>
      <c r="AF198" s="28"/>
      <c r="AG198" s="28"/>
      <c r="AH198" s="28"/>
      <c r="AI198" s="28"/>
      <c r="AJ198" s="28"/>
      <c r="AK198" s="28"/>
      <c r="AL198" s="28"/>
      <c r="AM198" s="28"/>
      <c r="AN198" s="28"/>
      <c r="AO198" s="28"/>
      <c r="AP198" s="28"/>
      <c r="AQ198" s="32"/>
      <c r="AR198" s="32"/>
      <c r="AS198" s="32"/>
      <c r="AT198" s="32"/>
      <c r="AU198" s="32"/>
      <c r="AV198" s="32"/>
      <c r="AW198" s="32"/>
      <c r="AX198" s="32"/>
      <c r="AY198" s="32"/>
      <c r="AZ198" s="32"/>
      <c r="BA198" s="32"/>
      <c r="BB198" s="32"/>
      <c r="BC198" s="32"/>
      <c r="BD198" s="32"/>
      <c r="BE198" s="32"/>
      <c r="BF198" s="32"/>
      <c r="BG198" s="32"/>
      <c r="BH198" s="32"/>
      <c r="BI198" s="32"/>
    </row>
    <row r="199" ht="41.25" customHeight="1">
      <c r="A199" s="1" t="s">
        <v>0</v>
      </c>
      <c r="B199" s="2" t="s">
        <v>1</v>
      </c>
      <c r="C199" s="2" t="s">
        <v>1</v>
      </c>
      <c r="D199" s="2" t="s">
        <v>2</v>
      </c>
      <c r="E199" s="3" t="s">
        <v>3</v>
      </c>
      <c r="F199" s="2" t="s">
        <v>4</v>
      </c>
      <c r="G199" s="2" t="s">
        <v>5</v>
      </c>
      <c r="H199" s="4" t="s">
        <v>6</v>
      </c>
      <c r="I199" s="2" t="s">
        <v>7</v>
      </c>
      <c r="J199" s="5" t="s">
        <v>8</v>
      </c>
      <c r="K199" s="2" t="s">
        <v>9</v>
      </c>
      <c r="L199" s="1" t="s">
        <v>10</v>
      </c>
      <c r="M199" s="2" t="s">
        <v>11</v>
      </c>
      <c r="N199" s="2" t="s">
        <v>12</v>
      </c>
      <c r="O199" s="2" t="s">
        <v>13</v>
      </c>
      <c r="P199" s="2" t="s">
        <v>14</v>
      </c>
      <c r="Q199" s="6" t="s">
        <v>15</v>
      </c>
      <c r="R199" s="6" t="s">
        <v>16</v>
      </c>
      <c r="S199" s="6" t="s">
        <v>17</v>
      </c>
      <c r="T199" s="7" t="s">
        <v>18</v>
      </c>
      <c r="U199" s="7" t="s">
        <v>19</v>
      </c>
      <c r="V199" s="8" t="s">
        <v>20</v>
      </c>
      <c r="W199" s="2" t="s">
        <v>20</v>
      </c>
      <c r="X199" s="9" t="s">
        <v>21</v>
      </c>
      <c r="Y199" s="2" t="s">
        <v>22</v>
      </c>
      <c r="Z199" s="3" t="s">
        <v>23</v>
      </c>
      <c r="AA199" s="3" t="s">
        <v>24</v>
      </c>
      <c r="AB199" s="10" t="s">
        <v>25</v>
      </c>
      <c r="AC199" s="10" t="s">
        <v>26</v>
      </c>
      <c r="AD199" s="10" t="s">
        <v>27</v>
      </c>
      <c r="AE199" s="1" t="s">
        <v>28</v>
      </c>
      <c r="AF199" s="1" t="s">
        <v>29</v>
      </c>
      <c r="AG199" s="1" t="s">
        <v>30</v>
      </c>
      <c r="AH199" s="1" t="s">
        <v>31</v>
      </c>
      <c r="AI199" s="1" t="s">
        <v>32</v>
      </c>
      <c r="AJ199" s="1" t="s">
        <v>33</v>
      </c>
      <c r="AK199" s="1" t="s">
        <v>34</v>
      </c>
      <c r="AL199" s="1" t="s">
        <v>35</v>
      </c>
      <c r="AM199" s="1" t="s">
        <v>36</v>
      </c>
      <c r="AN199" s="1" t="s">
        <v>37</v>
      </c>
      <c r="AO199" s="1" t="s">
        <v>38</v>
      </c>
      <c r="AP199" s="1" t="s">
        <v>39</v>
      </c>
      <c r="AQ199" s="1" t="s">
        <v>40</v>
      </c>
      <c r="AR199" s="1" t="s">
        <v>41</v>
      </c>
      <c r="AS199" s="1" t="s">
        <v>42</v>
      </c>
      <c r="AT199" s="1" t="s">
        <v>43</v>
      </c>
      <c r="AU199" s="1" t="s">
        <v>44</v>
      </c>
      <c r="AV199" s="1" t="s">
        <v>45</v>
      </c>
    </row>
    <row r="200" ht="24.75" customHeight="1">
      <c r="A200" s="11"/>
      <c r="B200" s="11"/>
      <c r="C200" s="12"/>
      <c r="D200" s="34"/>
      <c r="E200" s="12"/>
      <c r="F200" s="34"/>
      <c r="G200" s="34"/>
      <c r="H200" s="12"/>
      <c r="I200" s="12"/>
      <c r="J200" s="14"/>
      <c r="K200" s="34"/>
      <c r="L200" s="34"/>
      <c r="M200" s="34"/>
      <c r="N200" s="13"/>
      <c r="O200" s="12"/>
      <c r="P200" s="55"/>
      <c r="Q200" s="55"/>
      <c r="R200" s="55"/>
      <c r="S200" s="55"/>
      <c r="T200" s="55"/>
      <c r="U200" s="55"/>
      <c r="V200" s="52"/>
      <c r="W200" s="17"/>
      <c r="X200" s="18">
        <f t="shared" ref="X200:X202" si="42">J200*V200</f>
        <v>0</v>
      </c>
      <c r="Y200" s="19"/>
      <c r="Z200" s="19"/>
      <c r="AA200" s="79"/>
      <c r="AB200" s="41"/>
      <c r="AC200" s="19"/>
      <c r="AD200" s="19"/>
      <c r="AE200" s="19"/>
      <c r="AF200" s="19"/>
      <c r="AG200" s="19"/>
      <c r="AH200" s="23"/>
      <c r="AI200" s="23"/>
      <c r="AJ200" s="23"/>
      <c r="AK200" s="24"/>
      <c r="AL200" s="24"/>
      <c r="AM200" s="24"/>
      <c r="AN200" s="24"/>
      <c r="AO200" s="24"/>
      <c r="AP200" s="24"/>
      <c r="AQ200" s="24"/>
      <c r="AR200" s="24"/>
      <c r="AS200" s="24"/>
      <c r="AT200" s="24"/>
      <c r="AU200" s="24"/>
      <c r="AV200" s="24"/>
      <c r="AW200" s="11"/>
      <c r="AX200" s="11"/>
      <c r="AY200" s="11"/>
      <c r="AZ200" s="11"/>
      <c r="BA200" s="11"/>
      <c r="BB200" s="11"/>
      <c r="BC200" s="11"/>
      <c r="BD200" s="11"/>
      <c r="BE200" s="11"/>
      <c r="BF200" s="11"/>
      <c r="BG200" s="11"/>
      <c r="BH200" s="11"/>
      <c r="BI200" s="11"/>
    </row>
    <row r="201" ht="24.75" customHeight="1">
      <c r="A201" s="11"/>
      <c r="B201" s="11"/>
      <c r="C201" s="12"/>
      <c r="D201" s="34"/>
      <c r="E201" s="12"/>
      <c r="F201" s="34"/>
      <c r="G201" s="34"/>
      <c r="H201" s="12"/>
      <c r="I201" s="12"/>
      <c r="J201" s="14"/>
      <c r="K201" s="34"/>
      <c r="L201" s="34"/>
      <c r="M201" s="34"/>
      <c r="N201" s="13"/>
      <c r="O201" s="12"/>
      <c r="P201" s="55"/>
      <c r="Q201" s="55"/>
      <c r="R201" s="55"/>
      <c r="S201" s="55"/>
      <c r="T201" s="55"/>
      <c r="U201" s="55"/>
      <c r="V201" s="52"/>
      <c r="W201" s="17"/>
      <c r="X201" s="18">
        <f t="shared" si="42"/>
        <v>0</v>
      </c>
      <c r="Y201" s="19"/>
      <c r="Z201" s="19"/>
      <c r="AA201" s="79"/>
      <c r="AB201" s="33"/>
      <c r="AC201" s="19"/>
      <c r="AD201" s="19"/>
      <c r="AE201" s="19"/>
      <c r="AF201" s="19"/>
      <c r="AG201" s="23"/>
      <c r="AH201" s="23"/>
      <c r="AI201" s="24"/>
      <c r="AJ201" s="23"/>
      <c r="AK201" s="24"/>
      <c r="AL201" s="24"/>
      <c r="AM201" s="24"/>
      <c r="AN201" s="24"/>
      <c r="AO201" s="24"/>
      <c r="AP201" s="24"/>
      <c r="AQ201" s="24"/>
      <c r="AR201" s="24"/>
      <c r="AS201" s="24"/>
      <c r="AT201" s="24"/>
      <c r="AU201" s="24"/>
      <c r="AV201" s="24"/>
      <c r="AW201" s="11"/>
      <c r="AX201" s="11"/>
      <c r="AY201" s="11"/>
      <c r="AZ201" s="11"/>
      <c r="BA201" s="11"/>
      <c r="BB201" s="11"/>
      <c r="BC201" s="11"/>
      <c r="BD201" s="11"/>
      <c r="BE201" s="11"/>
      <c r="BF201" s="11"/>
      <c r="BG201" s="11"/>
      <c r="BH201" s="11"/>
      <c r="BI201" s="11"/>
    </row>
    <row r="202" ht="24.75" customHeight="1">
      <c r="A202" s="11"/>
      <c r="B202" s="11"/>
      <c r="C202" s="12"/>
      <c r="D202" s="34"/>
      <c r="E202" s="12"/>
      <c r="F202" s="34"/>
      <c r="G202" s="34"/>
      <c r="H202" s="12"/>
      <c r="I202" s="12"/>
      <c r="J202" s="14"/>
      <c r="K202" s="34"/>
      <c r="L202" s="34"/>
      <c r="M202" s="34"/>
      <c r="N202" s="13"/>
      <c r="O202" s="12"/>
      <c r="P202" s="55"/>
      <c r="Q202" s="55"/>
      <c r="R202" s="55"/>
      <c r="S202" s="55"/>
      <c r="T202" s="55"/>
      <c r="U202" s="55"/>
      <c r="V202" s="52"/>
      <c r="W202" s="17"/>
      <c r="X202" s="18">
        <f t="shared" si="42"/>
        <v>0</v>
      </c>
      <c r="Y202" s="19"/>
      <c r="Z202" s="19"/>
      <c r="AA202" s="79"/>
      <c r="AB202" s="33"/>
      <c r="AC202" s="19"/>
      <c r="AD202" s="19"/>
      <c r="AE202" s="23"/>
      <c r="AF202" s="19"/>
      <c r="AG202" s="23"/>
      <c r="AH202" s="23"/>
      <c r="AI202" s="24"/>
      <c r="AJ202" s="23"/>
      <c r="AK202" s="24"/>
      <c r="AL202" s="24"/>
      <c r="AM202" s="24"/>
      <c r="AN202" s="24"/>
      <c r="AO202" s="24"/>
      <c r="AP202" s="24"/>
      <c r="AQ202" s="24"/>
      <c r="AR202" s="24"/>
      <c r="AS202" s="24"/>
      <c r="AT202" s="24"/>
      <c r="AU202" s="24"/>
      <c r="AV202" s="24"/>
      <c r="AW202" s="11"/>
      <c r="AX202" s="11"/>
      <c r="AY202" s="11"/>
      <c r="AZ202" s="11"/>
      <c r="BA202" s="11"/>
      <c r="BB202" s="11"/>
      <c r="BC202" s="11"/>
      <c r="BD202" s="11"/>
      <c r="BE202" s="11"/>
      <c r="BF202" s="11"/>
      <c r="BG202" s="11"/>
      <c r="BH202" s="11"/>
      <c r="BI202" s="11"/>
    </row>
    <row r="203" ht="14.25" customHeight="1">
      <c r="C203" s="28"/>
      <c r="D203" s="28"/>
      <c r="E203" s="28"/>
      <c r="F203" s="28"/>
      <c r="G203" s="28"/>
      <c r="H203" s="28"/>
      <c r="I203" s="28"/>
      <c r="J203" s="28"/>
      <c r="K203" s="28"/>
      <c r="L203" s="29"/>
      <c r="M203" s="28"/>
      <c r="N203" s="28"/>
      <c r="O203" s="28">
        <f t="shared" ref="O203:X203" si="43">SUM(O200:O202)</f>
        <v>0</v>
      </c>
      <c r="P203" s="28">
        <f t="shared" si="43"/>
        <v>0</v>
      </c>
      <c r="Q203" s="28">
        <f t="shared" si="43"/>
        <v>0</v>
      </c>
      <c r="R203" s="28">
        <f t="shared" si="43"/>
        <v>0</v>
      </c>
      <c r="S203" s="28">
        <f t="shared" si="43"/>
        <v>0</v>
      </c>
      <c r="T203" s="28">
        <f t="shared" si="43"/>
        <v>0</v>
      </c>
      <c r="U203" s="28">
        <f t="shared" si="43"/>
        <v>0</v>
      </c>
      <c r="V203" s="30">
        <f t="shared" si="43"/>
        <v>0</v>
      </c>
      <c r="W203" s="30">
        <f t="shared" si="43"/>
        <v>0</v>
      </c>
      <c r="X203" s="31">
        <f t="shared" si="43"/>
        <v>0</v>
      </c>
      <c r="Y203" s="28"/>
      <c r="Z203" s="28"/>
      <c r="AA203" s="28"/>
      <c r="AB203" s="28"/>
      <c r="AC203" s="29"/>
      <c r="AD203" s="29"/>
      <c r="AE203" s="28"/>
      <c r="AF203" s="28"/>
      <c r="AG203" s="28"/>
      <c r="AH203" s="28"/>
      <c r="AI203" s="28"/>
      <c r="AJ203" s="28"/>
      <c r="AK203" s="28"/>
      <c r="AL203" s="28"/>
      <c r="AM203" s="28"/>
      <c r="AN203" s="28"/>
      <c r="AO203" s="28"/>
      <c r="AP203" s="28"/>
      <c r="AQ203" s="32"/>
      <c r="AR203" s="32"/>
      <c r="AS203" s="32"/>
      <c r="AT203" s="32"/>
      <c r="AU203" s="32"/>
      <c r="AV203" s="32"/>
      <c r="AW203" s="32"/>
      <c r="AX203" s="32"/>
      <c r="AY203" s="32"/>
      <c r="AZ203" s="32"/>
      <c r="BA203" s="32"/>
      <c r="BB203" s="32"/>
      <c r="BC203" s="32"/>
      <c r="BD203" s="32"/>
      <c r="BE203" s="32"/>
      <c r="BF203" s="32"/>
      <c r="BG203" s="32"/>
      <c r="BH203" s="32"/>
      <c r="BI203" s="32"/>
    </row>
    <row r="204" ht="14.25" customHeight="1">
      <c r="L204" s="80"/>
      <c r="AC204" s="80"/>
      <c r="AD204" s="80"/>
    </row>
    <row r="205" ht="14.25" customHeight="1">
      <c r="L205" s="80"/>
      <c r="AC205" s="80"/>
      <c r="AD205" s="80"/>
    </row>
    <row r="206" ht="14.25" customHeight="1">
      <c r="L206" s="80"/>
      <c r="AC206" s="80"/>
      <c r="AD206" s="80"/>
    </row>
    <row r="207" ht="14.25" customHeight="1">
      <c r="L207" s="80"/>
      <c r="AC207" s="80"/>
      <c r="AD207" s="80"/>
    </row>
    <row r="208" ht="14.25" customHeight="1">
      <c r="L208" s="80"/>
      <c r="AC208" s="80"/>
      <c r="AD208" s="80"/>
    </row>
    <row r="209" ht="14.25" customHeight="1">
      <c r="L209" s="80"/>
      <c r="AC209" s="80"/>
      <c r="AD209" s="80"/>
    </row>
    <row r="210" ht="14.25" customHeight="1">
      <c r="L210" s="80"/>
      <c r="AC210" s="80"/>
      <c r="AD210" s="80"/>
    </row>
    <row r="211" ht="14.25" customHeight="1">
      <c r="L211" s="80"/>
      <c r="AC211" s="80"/>
      <c r="AD211" s="80"/>
    </row>
    <row r="212" ht="14.25" customHeight="1">
      <c r="L212" s="80"/>
      <c r="AC212" s="80"/>
      <c r="AD212" s="80"/>
    </row>
    <row r="213" ht="14.25" customHeight="1">
      <c r="L213" s="80"/>
      <c r="AC213" s="80"/>
      <c r="AD213" s="80"/>
    </row>
    <row r="214" ht="14.25" customHeight="1">
      <c r="L214" s="80"/>
      <c r="AC214" s="80"/>
      <c r="AD214" s="80"/>
    </row>
    <row r="215" ht="14.25" customHeight="1">
      <c r="L215" s="80"/>
      <c r="AC215" s="80"/>
      <c r="AD215" s="80"/>
    </row>
    <row r="216" ht="14.25" customHeight="1">
      <c r="L216" s="80"/>
      <c r="AC216" s="80"/>
      <c r="AD216" s="80"/>
    </row>
    <row r="217" ht="14.25" customHeight="1">
      <c r="L217" s="80"/>
      <c r="AC217" s="80"/>
      <c r="AD217" s="80"/>
    </row>
    <row r="218" ht="14.25" customHeight="1">
      <c r="L218" s="80"/>
      <c r="AC218" s="80"/>
      <c r="AD218" s="80"/>
    </row>
    <row r="219" ht="14.25" customHeight="1">
      <c r="L219" s="80"/>
      <c r="AC219" s="80"/>
      <c r="AD219" s="80"/>
    </row>
    <row r="220" ht="14.25" customHeight="1">
      <c r="L220" s="80"/>
      <c r="AC220" s="80"/>
      <c r="AD220" s="80"/>
    </row>
    <row r="221" ht="14.25" customHeight="1">
      <c r="L221" s="80"/>
      <c r="AC221" s="80"/>
      <c r="AD221" s="80"/>
    </row>
    <row r="222" ht="14.25" customHeight="1">
      <c r="L222" s="80"/>
      <c r="AC222" s="80"/>
      <c r="AD222" s="80"/>
    </row>
    <row r="223" ht="14.25" customHeight="1">
      <c r="L223" s="80"/>
      <c r="AC223" s="80"/>
      <c r="AD223" s="80"/>
    </row>
    <row r="224" ht="14.25" customHeight="1">
      <c r="L224" s="80"/>
      <c r="AC224" s="80"/>
      <c r="AD224" s="80"/>
    </row>
    <row r="225" ht="14.25" customHeight="1">
      <c r="L225" s="80"/>
      <c r="AC225" s="80"/>
      <c r="AD225" s="80"/>
    </row>
    <row r="226" ht="14.25" customHeight="1">
      <c r="L226" s="80"/>
      <c r="AC226" s="80"/>
      <c r="AD226" s="80"/>
    </row>
    <row r="227" ht="14.25" customHeight="1">
      <c r="L227" s="80"/>
      <c r="AC227" s="80"/>
      <c r="AD227" s="80"/>
    </row>
    <row r="228" ht="14.25" customHeight="1">
      <c r="L228" s="80"/>
      <c r="AC228" s="80"/>
      <c r="AD228" s="80"/>
    </row>
    <row r="229" ht="14.25" customHeight="1">
      <c r="L229" s="80"/>
      <c r="AC229" s="80"/>
      <c r="AD229" s="80"/>
    </row>
    <row r="230" ht="14.25" customHeight="1">
      <c r="L230" s="80"/>
      <c r="AC230" s="80"/>
      <c r="AD230" s="80"/>
    </row>
    <row r="231" ht="14.25" customHeight="1">
      <c r="L231" s="80"/>
      <c r="AC231" s="80"/>
      <c r="AD231" s="80"/>
    </row>
    <row r="232" ht="14.25" customHeight="1">
      <c r="L232" s="80"/>
      <c r="AC232" s="80"/>
      <c r="AD232" s="80"/>
    </row>
    <row r="233" ht="14.25" customHeight="1">
      <c r="L233" s="80"/>
      <c r="AC233" s="80"/>
      <c r="AD233" s="80"/>
    </row>
    <row r="234" ht="14.25" customHeight="1">
      <c r="L234" s="80"/>
      <c r="AC234" s="80"/>
      <c r="AD234" s="80"/>
    </row>
    <row r="235" ht="14.25" customHeight="1">
      <c r="L235" s="80"/>
      <c r="AC235" s="80"/>
      <c r="AD235" s="80"/>
    </row>
    <row r="236" ht="14.25" customHeight="1">
      <c r="L236" s="80"/>
      <c r="AC236" s="80"/>
      <c r="AD236" s="80"/>
    </row>
    <row r="237" ht="14.25" customHeight="1">
      <c r="L237" s="80"/>
      <c r="AC237" s="80"/>
      <c r="AD237" s="80"/>
    </row>
    <row r="238" ht="14.25" customHeight="1">
      <c r="L238" s="80"/>
      <c r="AC238" s="80"/>
      <c r="AD238" s="80"/>
    </row>
    <row r="239" ht="14.25" customHeight="1">
      <c r="L239" s="80"/>
      <c r="AC239" s="80"/>
      <c r="AD239" s="80"/>
    </row>
    <row r="240" ht="14.25" customHeight="1">
      <c r="L240" s="80"/>
      <c r="AC240" s="80"/>
      <c r="AD240" s="80"/>
    </row>
    <row r="241" ht="14.25" customHeight="1">
      <c r="L241" s="80"/>
      <c r="AC241" s="80"/>
      <c r="AD241" s="80"/>
    </row>
    <row r="242" ht="14.25" customHeight="1">
      <c r="L242" s="80"/>
      <c r="AC242" s="80"/>
      <c r="AD242" s="80"/>
    </row>
    <row r="243" ht="14.25" customHeight="1">
      <c r="L243" s="80"/>
      <c r="AC243" s="80"/>
      <c r="AD243" s="80"/>
    </row>
    <row r="244" ht="14.25" customHeight="1">
      <c r="L244" s="80"/>
      <c r="AC244" s="80"/>
      <c r="AD244" s="80"/>
    </row>
    <row r="245" ht="14.25" customHeight="1">
      <c r="L245" s="80"/>
      <c r="AC245" s="80"/>
      <c r="AD245" s="80"/>
    </row>
    <row r="246" ht="14.25" customHeight="1">
      <c r="L246" s="80"/>
      <c r="AC246" s="80"/>
      <c r="AD246" s="80"/>
    </row>
    <row r="247" ht="14.25" customHeight="1">
      <c r="L247" s="80"/>
      <c r="AC247" s="80"/>
      <c r="AD247" s="80"/>
    </row>
    <row r="248" ht="14.25" customHeight="1">
      <c r="L248" s="80"/>
      <c r="AC248" s="80"/>
      <c r="AD248" s="80"/>
    </row>
    <row r="249" ht="14.25" customHeight="1">
      <c r="L249" s="80"/>
      <c r="AC249" s="80"/>
      <c r="AD249" s="80"/>
    </row>
    <row r="250" ht="14.25" customHeight="1">
      <c r="L250" s="80"/>
      <c r="AC250" s="80"/>
      <c r="AD250" s="80"/>
    </row>
    <row r="251" ht="14.25" customHeight="1">
      <c r="L251" s="80"/>
      <c r="AC251" s="80"/>
      <c r="AD251" s="80"/>
    </row>
    <row r="252" ht="14.25" customHeight="1">
      <c r="L252" s="80"/>
      <c r="AC252" s="80"/>
      <c r="AD252" s="80"/>
    </row>
    <row r="253" ht="14.25" customHeight="1">
      <c r="L253" s="80"/>
      <c r="AC253" s="80"/>
      <c r="AD253" s="80"/>
    </row>
    <row r="254" ht="14.25" customHeight="1">
      <c r="L254" s="80"/>
      <c r="AC254" s="80"/>
      <c r="AD254" s="80"/>
    </row>
    <row r="255" ht="14.25" customHeight="1">
      <c r="L255" s="80"/>
      <c r="AC255" s="80"/>
      <c r="AD255" s="80"/>
    </row>
    <row r="256" ht="14.25" customHeight="1">
      <c r="L256" s="80"/>
      <c r="AC256" s="80"/>
      <c r="AD256" s="80"/>
    </row>
    <row r="257" ht="14.25" customHeight="1">
      <c r="L257" s="80"/>
      <c r="AC257" s="80"/>
      <c r="AD257" s="80"/>
    </row>
    <row r="258" ht="14.25" customHeight="1">
      <c r="L258" s="80"/>
      <c r="AC258" s="80"/>
      <c r="AD258" s="80"/>
    </row>
    <row r="259" ht="14.25" customHeight="1">
      <c r="L259" s="80"/>
      <c r="AC259" s="80"/>
      <c r="AD259" s="80"/>
    </row>
    <row r="260" ht="14.25" customHeight="1">
      <c r="L260" s="80"/>
      <c r="AC260" s="80"/>
      <c r="AD260" s="80"/>
    </row>
    <row r="261" ht="14.25" customHeight="1">
      <c r="L261" s="80"/>
      <c r="AC261" s="80"/>
      <c r="AD261" s="80"/>
    </row>
    <row r="262" ht="14.25" customHeight="1">
      <c r="L262" s="80"/>
      <c r="AC262" s="80"/>
      <c r="AD262" s="80"/>
    </row>
    <row r="263" ht="14.25" customHeight="1">
      <c r="L263" s="80"/>
      <c r="AC263" s="80"/>
      <c r="AD263" s="80"/>
    </row>
    <row r="264" ht="14.25" customHeight="1">
      <c r="L264" s="80"/>
      <c r="AC264" s="80"/>
      <c r="AD264" s="80"/>
    </row>
    <row r="265" ht="14.25" customHeight="1">
      <c r="L265" s="80"/>
      <c r="AC265" s="80"/>
      <c r="AD265" s="80"/>
    </row>
    <row r="266" ht="14.25" customHeight="1">
      <c r="L266" s="80"/>
      <c r="AC266" s="80"/>
      <c r="AD266" s="80"/>
    </row>
    <row r="267" ht="14.25" customHeight="1">
      <c r="L267" s="80"/>
      <c r="AC267" s="80"/>
      <c r="AD267" s="80"/>
    </row>
    <row r="268" ht="14.25" customHeight="1">
      <c r="L268" s="80"/>
      <c r="AC268" s="80"/>
      <c r="AD268" s="80"/>
    </row>
    <row r="269" ht="14.25" customHeight="1">
      <c r="L269" s="80"/>
      <c r="AC269" s="80"/>
      <c r="AD269" s="80"/>
    </row>
    <row r="270" ht="14.25" customHeight="1">
      <c r="L270" s="80"/>
      <c r="AC270" s="80"/>
      <c r="AD270" s="80"/>
    </row>
    <row r="271" ht="14.25" customHeight="1">
      <c r="L271" s="80"/>
      <c r="AC271" s="80"/>
      <c r="AD271" s="80"/>
    </row>
    <row r="272" ht="14.25" customHeight="1">
      <c r="L272" s="80"/>
      <c r="AC272" s="80"/>
      <c r="AD272" s="80"/>
    </row>
    <row r="273" ht="14.25" customHeight="1">
      <c r="L273" s="80"/>
      <c r="AC273" s="80"/>
      <c r="AD273" s="80"/>
    </row>
    <row r="274" ht="14.25" customHeight="1">
      <c r="L274" s="80"/>
      <c r="AC274" s="80"/>
      <c r="AD274" s="80"/>
    </row>
    <row r="275" ht="14.25" customHeight="1">
      <c r="L275" s="80"/>
      <c r="AC275" s="80"/>
      <c r="AD275" s="80"/>
    </row>
    <row r="276" ht="14.25" customHeight="1">
      <c r="L276" s="80"/>
      <c r="AC276" s="80"/>
      <c r="AD276" s="80"/>
    </row>
    <row r="277" ht="14.25" customHeight="1">
      <c r="L277" s="80"/>
      <c r="AC277" s="80"/>
      <c r="AD277" s="80"/>
    </row>
    <row r="278" ht="14.25" customHeight="1">
      <c r="L278" s="80"/>
      <c r="AC278" s="80"/>
      <c r="AD278" s="80"/>
    </row>
    <row r="279" ht="14.25" customHeight="1">
      <c r="L279" s="80"/>
      <c r="AC279" s="80"/>
      <c r="AD279" s="80"/>
    </row>
    <row r="280" ht="14.25" customHeight="1">
      <c r="L280" s="80"/>
      <c r="AC280" s="80"/>
      <c r="AD280" s="80"/>
    </row>
    <row r="281" ht="14.25" customHeight="1">
      <c r="L281" s="80"/>
      <c r="AC281" s="80"/>
      <c r="AD281" s="80"/>
    </row>
    <row r="282" ht="14.25" customHeight="1">
      <c r="L282" s="80"/>
      <c r="AC282" s="80"/>
      <c r="AD282" s="80"/>
    </row>
    <row r="283" ht="14.25" customHeight="1">
      <c r="L283" s="80"/>
      <c r="AC283" s="80"/>
      <c r="AD283" s="80"/>
    </row>
    <row r="284" ht="14.25" customHeight="1">
      <c r="L284" s="80"/>
      <c r="AC284" s="80"/>
      <c r="AD284" s="80"/>
    </row>
    <row r="285" ht="14.25" customHeight="1">
      <c r="L285" s="80"/>
      <c r="AC285" s="80"/>
      <c r="AD285" s="80"/>
    </row>
    <row r="286" ht="14.25" customHeight="1">
      <c r="L286" s="80"/>
      <c r="AC286" s="80"/>
      <c r="AD286" s="80"/>
    </row>
    <row r="287" ht="14.25" customHeight="1">
      <c r="L287" s="80"/>
      <c r="AC287" s="80"/>
      <c r="AD287" s="80"/>
    </row>
    <row r="288" ht="14.25" customHeight="1">
      <c r="L288" s="80"/>
      <c r="AC288" s="80"/>
      <c r="AD288" s="80"/>
    </row>
    <row r="289" ht="14.25" customHeight="1">
      <c r="L289" s="80"/>
      <c r="AC289" s="80"/>
      <c r="AD289" s="80"/>
    </row>
    <row r="290" ht="14.25" customHeight="1">
      <c r="L290" s="80"/>
      <c r="AC290" s="80"/>
      <c r="AD290" s="80"/>
    </row>
    <row r="291" ht="14.25" customHeight="1">
      <c r="L291" s="80"/>
      <c r="AC291" s="80"/>
      <c r="AD291" s="80"/>
    </row>
    <row r="292" ht="14.25" customHeight="1">
      <c r="L292" s="80"/>
      <c r="AC292" s="80"/>
      <c r="AD292" s="80"/>
    </row>
    <row r="293" ht="14.25" customHeight="1">
      <c r="L293" s="80"/>
      <c r="AC293" s="80"/>
      <c r="AD293" s="80"/>
    </row>
    <row r="294" ht="14.25" customHeight="1">
      <c r="L294" s="80"/>
      <c r="AC294" s="80"/>
      <c r="AD294" s="80"/>
    </row>
    <row r="295" ht="14.25" customHeight="1">
      <c r="L295" s="80"/>
      <c r="AC295" s="80"/>
      <c r="AD295" s="80"/>
    </row>
    <row r="296" ht="14.25" customHeight="1">
      <c r="L296" s="80"/>
      <c r="AC296" s="80"/>
      <c r="AD296" s="80"/>
    </row>
    <row r="297" ht="14.25" customHeight="1">
      <c r="L297" s="80"/>
      <c r="AC297" s="80"/>
      <c r="AD297" s="80"/>
    </row>
    <row r="298" ht="14.25" customHeight="1">
      <c r="L298" s="80"/>
      <c r="AC298" s="80"/>
      <c r="AD298" s="80"/>
    </row>
    <row r="299" ht="14.25" customHeight="1">
      <c r="L299" s="80"/>
      <c r="AC299" s="80"/>
      <c r="AD299" s="80"/>
    </row>
    <row r="300" ht="14.25" customHeight="1">
      <c r="L300" s="80"/>
      <c r="AC300" s="80"/>
      <c r="AD300" s="80"/>
    </row>
    <row r="301" ht="14.25" customHeight="1">
      <c r="L301" s="80"/>
      <c r="AC301" s="80"/>
      <c r="AD301" s="80"/>
    </row>
    <row r="302" ht="14.25" customHeight="1">
      <c r="L302" s="80"/>
      <c r="AC302" s="80"/>
      <c r="AD302" s="80"/>
    </row>
    <row r="303" ht="14.25" customHeight="1">
      <c r="L303" s="80"/>
      <c r="AC303" s="80"/>
      <c r="AD303" s="80"/>
    </row>
    <row r="304" ht="14.25" customHeight="1">
      <c r="L304" s="80"/>
      <c r="AC304" s="80"/>
      <c r="AD304" s="80"/>
    </row>
    <row r="305" ht="14.25" customHeight="1">
      <c r="L305" s="80"/>
      <c r="AC305" s="80"/>
      <c r="AD305" s="80"/>
    </row>
    <row r="306" ht="14.25" customHeight="1">
      <c r="L306" s="80"/>
      <c r="AC306" s="80"/>
      <c r="AD306" s="80"/>
    </row>
    <row r="307" ht="14.25" customHeight="1">
      <c r="L307" s="80"/>
      <c r="AC307" s="80"/>
      <c r="AD307" s="80"/>
    </row>
    <row r="308" ht="14.25" customHeight="1">
      <c r="L308" s="80"/>
      <c r="AC308" s="80"/>
      <c r="AD308" s="80"/>
    </row>
    <row r="309" ht="14.25" customHeight="1">
      <c r="L309" s="80"/>
      <c r="AC309" s="80"/>
      <c r="AD309" s="80"/>
    </row>
    <row r="310" ht="14.25" customHeight="1">
      <c r="L310" s="80"/>
      <c r="AC310" s="80"/>
      <c r="AD310" s="80"/>
    </row>
    <row r="311" ht="14.25" customHeight="1">
      <c r="L311" s="80"/>
      <c r="AC311" s="80"/>
      <c r="AD311" s="80"/>
    </row>
    <row r="312" ht="14.25" customHeight="1">
      <c r="L312" s="80"/>
      <c r="AC312" s="80"/>
      <c r="AD312" s="80"/>
    </row>
    <row r="313" ht="14.25" customHeight="1">
      <c r="L313" s="80"/>
      <c r="AC313" s="80"/>
      <c r="AD313" s="80"/>
    </row>
    <row r="314" ht="14.25" customHeight="1">
      <c r="L314" s="80"/>
      <c r="AC314" s="80"/>
      <c r="AD314" s="80"/>
    </row>
    <row r="315" ht="14.25" customHeight="1">
      <c r="L315" s="80"/>
      <c r="AC315" s="80"/>
      <c r="AD315" s="80"/>
    </row>
    <row r="316" ht="14.25" customHeight="1">
      <c r="L316" s="80"/>
      <c r="AC316" s="80"/>
      <c r="AD316" s="80"/>
    </row>
    <row r="317" ht="14.25" customHeight="1">
      <c r="L317" s="80"/>
      <c r="AC317" s="80"/>
      <c r="AD317" s="80"/>
    </row>
    <row r="318" ht="14.25" customHeight="1">
      <c r="L318" s="80"/>
      <c r="AC318" s="80"/>
      <c r="AD318" s="80"/>
    </row>
    <row r="319" ht="14.25" customHeight="1">
      <c r="L319" s="80"/>
      <c r="AC319" s="80"/>
      <c r="AD319" s="80"/>
    </row>
    <row r="320" ht="14.25" customHeight="1">
      <c r="L320" s="80"/>
      <c r="AC320" s="80"/>
      <c r="AD320" s="80"/>
    </row>
    <row r="321" ht="14.25" customHeight="1">
      <c r="L321" s="80"/>
      <c r="AC321" s="80"/>
      <c r="AD321" s="80"/>
    </row>
    <row r="322" ht="14.25" customHeight="1">
      <c r="L322" s="80"/>
      <c r="AC322" s="80"/>
      <c r="AD322" s="80"/>
    </row>
    <row r="323" ht="14.25" customHeight="1">
      <c r="L323" s="80"/>
      <c r="AC323" s="80"/>
      <c r="AD323" s="80"/>
    </row>
    <row r="324" ht="14.25" customHeight="1">
      <c r="L324" s="80"/>
      <c r="AC324" s="80"/>
      <c r="AD324" s="80"/>
    </row>
    <row r="325" ht="14.25" customHeight="1">
      <c r="L325" s="80"/>
      <c r="AC325" s="80"/>
      <c r="AD325" s="80"/>
    </row>
    <row r="326" ht="14.25" customHeight="1">
      <c r="L326" s="80"/>
      <c r="AC326" s="80"/>
      <c r="AD326" s="80"/>
    </row>
    <row r="327" ht="14.25" customHeight="1">
      <c r="L327" s="80"/>
      <c r="AC327" s="80"/>
      <c r="AD327" s="80"/>
    </row>
    <row r="328" ht="14.25" customHeight="1">
      <c r="L328" s="80"/>
      <c r="AC328" s="80"/>
      <c r="AD328" s="80"/>
    </row>
    <row r="329" ht="14.25" customHeight="1">
      <c r="L329" s="80"/>
      <c r="AC329" s="80"/>
      <c r="AD329" s="80"/>
    </row>
    <row r="330" ht="14.25" customHeight="1">
      <c r="L330" s="80"/>
      <c r="AC330" s="80"/>
      <c r="AD330" s="80"/>
    </row>
    <row r="331" ht="14.25" customHeight="1">
      <c r="L331" s="80"/>
      <c r="AC331" s="80"/>
      <c r="AD331" s="80"/>
    </row>
    <row r="332" ht="14.25" customHeight="1">
      <c r="L332" s="80"/>
      <c r="AC332" s="80"/>
      <c r="AD332" s="80"/>
    </row>
    <row r="333" ht="14.25" customHeight="1">
      <c r="L333" s="80"/>
      <c r="AC333" s="80"/>
      <c r="AD333" s="80"/>
    </row>
    <row r="334" ht="14.25" customHeight="1">
      <c r="L334" s="80"/>
      <c r="AC334" s="80"/>
      <c r="AD334" s="80"/>
    </row>
    <row r="335" ht="14.25" customHeight="1">
      <c r="L335" s="80"/>
      <c r="AC335" s="80"/>
      <c r="AD335" s="80"/>
    </row>
    <row r="336" ht="14.25" customHeight="1">
      <c r="L336" s="80"/>
      <c r="AC336" s="80"/>
      <c r="AD336" s="80"/>
    </row>
    <row r="337" ht="14.25" customHeight="1">
      <c r="L337" s="80"/>
      <c r="AC337" s="80"/>
      <c r="AD337" s="80"/>
    </row>
    <row r="338" ht="14.25" customHeight="1">
      <c r="L338" s="80"/>
      <c r="AC338" s="80"/>
      <c r="AD338" s="80"/>
    </row>
    <row r="339" ht="14.25" customHeight="1">
      <c r="L339" s="80"/>
      <c r="AC339" s="80"/>
      <c r="AD339" s="80"/>
    </row>
    <row r="340" ht="14.25" customHeight="1">
      <c r="L340" s="80"/>
      <c r="AC340" s="80"/>
      <c r="AD340" s="80"/>
    </row>
    <row r="341" ht="14.25" customHeight="1">
      <c r="L341" s="80"/>
      <c r="AC341" s="80"/>
      <c r="AD341" s="80"/>
    </row>
    <row r="342" ht="14.25" customHeight="1">
      <c r="L342" s="80"/>
      <c r="AC342" s="80"/>
      <c r="AD342" s="80"/>
    </row>
    <row r="343" ht="14.25" customHeight="1">
      <c r="L343" s="80"/>
      <c r="AC343" s="80"/>
      <c r="AD343" s="80"/>
    </row>
    <row r="344" ht="14.25" customHeight="1">
      <c r="L344" s="80"/>
      <c r="AC344" s="80"/>
      <c r="AD344" s="80"/>
    </row>
    <row r="345" ht="14.25" customHeight="1">
      <c r="L345" s="80"/>
      <c r="AC345" s="80"/>
      <c r="AD345" s="80"/>
    </row>
    <row r="346" ht="14.25" customHeight="1">
      <c r="L346" s="80"/>
      <c r="AC346" s="80"/>
      <c r="AD346" s="80"/>
    </row>
    <row r="347" ht="14.25" customHeight="1">
      <c r="L347" s="80"/>
      <c r="AC347" s="80"/>
      <c r="AD347" s="80"/>
    </row>
    <row r="348" ht="14.25" customHeight="1">
      <c r="L348" s="80"/>
      <c r="AC348" s="80"/>
      <c r="AD348" s="80"/>
    </row>
    <row r="349" ht="14.25" customHeight="1">
      <c r="L349" s="80"/>
      <c r="AC349" s="80"/>
      <c r="AD349" s="80"/>
    </row>
    <row r="350" ht="14.25" customHeight="1">
      <c r="L350" s="80"/>
      <c r="AC350" s="80"/>
      <c r="AD350" s="80"/>
    </row>
    <row r="351" ht="14.25" customHeight="1">
      <c r="L351" s="80"/>
      <c r="AC351" s="80"/>
      <c r="AD351" s="80"/>
    </row>
    <row r="352" ht="14.25" customHeight="1">
      <c r="L352" s="80"/>
      <c r="AC352" s="80"/>
      <c r="AD352" s="80"/>
    </row>
    <row r="353" ht="14.25" customHeight="1">
      <c r="L353" s="80"/>
      <c r="AC353" s="80"/>
      <c r="AD353" s="80"/>
    </row>
    <row r="354" ht="14.25" customHeight="1">
      <c r="L354" s="80"/>
      <c r="AC354" s="80"/>
      <c r="AD354" s="80"/>
    </row>
    <row r="355" ht="14.25" customHeight="1">
      <c r="L355" s="80"/>
      <c r="AC355" s="80"/>
      <c r="AD355" s="80"/>
    </row>
    <row r="356" ht="14.25" customHeight="1">
      <c r="L356" s="80"/>
      <c r="AC356" s="80"/>
      <c r="AD356" s="80"/>
    </row>
    <row r="357" ht="14.25" customHeight="1">
      <c r="L357" s="80"/>
      <c r="AC357" s="80"/>
      <c r="AD357" s="80"/>
    </row>
    <row r="358" ht="14.25" customHeight="1">
      <c r="L358" s="80"/>
      <c r="AC358" s="80"/>
      <c r="AD358" s="80"/>
    </row>
    <row r="359" ht="14.25" customHeight="1">
      <c r="L359" s="80"/>
      <c r="AC359" s="80"/>
      <c r="AD359" s="80"/>
    </row>
    <row r="360" ht="14.25" customHeight="1">
      <c r="L360" s="80"/>
      <c r="AC360" s="80"/>
      <c r="AD360" s="80"/>
    </row>
    <row r="361" ht="14.25" customHeight="1">
      <c r="L361" s="80"/>
      <c r="AC361" s="80"/>
      <c r="AD361" s="80"/>
    </row>
    <row r="362" ht="14.25" customHeight="1">
      <c r="L362" s="80"/>
      <c r="AC362" s="80"/>
      <c r="AD362" s="80"/>
    </row>
    <row r="363" ht="14.25" customHeight="1">
      <c r="L363" s="80"/>
      <c r="AC363" s="80"/>
      <c r="AD363" s="80"/>
    </row>
    <row r="364" ht="14.25" customHeight="1">
      <c r="L364" s="80"/>
      <c r="AC364" s="80"/>
      <c r="AD364" s="80"/>
    </row>
    <row r="365" ht="14.25" customHeight="1">
      <c r="L365" s="80"/>
      <c r="AC365" s="80"/>
      <c r="AD365" s="80"/>
    </row>
    <row r="366" ht="14.25" customHeight="1">
      <c r="L366" s="80"/>
      <c r="AC366" s="80"/>
      <c r="AD366" s="80"/>
    </row>
    <row r="367" ht="14.25" customHeight="1">
      <c r="L367" s="80"/>
      <c r="AC367" s="80"/>
      <c r="AD367" s="80"/>
    </row>
    <row r="368" ht="14.25" customHeight="1">
      <c r="L368" s="80"/>
      <c r="AC368" s="80"/>
      <c r="AD368" s="80"/>
    </row>
    <row r="369" ht="14.25" customHeight="1">
      <c r="L369" s="80"/>
      <c r="AC369" s="80"/>
      <c r="AD369" s="80"/>
    </row>
    <row r="370" ht="14.25" customHeight="1">
      <c r="L370" s="80"/>
      <c r="AC370" s="80"/>
      <c r="AD370" s="80"/>
    </row>
    <row r="371" ht="14.25" customHeight="1">
      <c r="L371" s="80"/>
      <c r="AC371" s="80"/>
      <c r="AD371" s="80"/>
    </row>
    <row r="372" ht="14.25" customHeight="1">
      <c r="L372" s="80"/>
      <c r="AC372" s="80"/>
      <c r="AD372" s="80"/>
    </row>
    <row r="373" ht="14.25" customHeight="1">
      <c r="L373" s="80"/>
      <c r="AC373" s="80"/>
      <c r="AD373" s="80"/>
    </row>
    <row r="374" ht="14.25" customHeight="1">
      <c r="L374" s="80"/>
      <c r="AC374" s="80"/>
      <c r="AD374" s="80"/>
    </row>
    <row r="375" ht="14.25" customHeight="1">
      <c r="L375" s="80"/>
      <c r="AC375" s="80"/>
      <c r="AD375" s="80"/>
    </row>
    <row r="376" ht="14.25" customHeight="1">
      <c r="L376" s="80"/>
      <c r="AC376" s="80"/>
      <c r="AD376" s="80"/>
    </row>
    <row r="377" ht="14.25" customHeight="1">
      <c r="L377" s="80"/>
      <c r="AC377" s="80"/>
      <c r="AD377" s="80"/>
    </row>
    <row r="378" ht="14.25" customHeight="1">
      <c r="L378" s="80"/>
      <c r="AC378" s="80"/>
      <c r="AD378" s="80"/>
    </row>
    <row r="379" ht="14.25" customHeight="1">
      <c r="L379" s="80"/>
      <c r="AC379" s="80"/>
      <c r="AD379" s="80"/>
    </row>
    <row r="380" ht="14.25" customHeight="1">
      <c r="L380" s="80"/>
      <c r="AC380" s="80"/>
      <c r="AD380" s="80"/>
    </row>
    <row r="381" ht="14.25" customHeight="1">
      <c r="L381" s="80"/>
      <c r="AC381" s="80"/>
      <c r="AD381" s="80"/>
    </row>
    <row r="382" ht="14.25" customHeight="1">
      <c r="L382" s="80"/>
      <c r="AC382" s="80"/>
      <c r="AD382" s="80"/>
    </row>
    <row r="383" ht="14.25" customHeight="1">
      <c r="L383" s="80"/>
      <c r="AC383" s="80"/>
      <c r="AD383" s="80"/>
    </row>
    <row r="384" ht="14.25" customHeight="1">
      <c r="L384" s="80"/>
      <c r="AC384" s="80"/>
      <c r="AD384" s="80"/>
    </row>
    <row r="385" ht="14.25" customHeight="1">
      <c r="L385" s="80"/>
      <c r="AC385" s="80"/>
      <c r="AD385" s="80"/>
    </row>
    <row r="386" ht="14.25" customHeight="1">
      <c r="L386" s="80"/>
      <c r="AC386" s="80"/>
      <c r="AD386" s="80"/>
    </row>
    <row r="387" ht="14.25" customHeight="1">
      <c r="L387" s="80"/>
      <c r="AC387" s="80"/>
      <c r="AD387" s="80"/>
    </row>
    <row r="388" ht="14.25" customHeight="1">
      <c r="L388" s="80"/>
      <c r="AC388" s="80"/>
      <c r="AD388" s="80"/>
    </row>
    <row r="389" ht="14.25" customHeight="1">
      <c r="L389" s="80"/>
      <c r="AC389" s="80"/>
      <c r="AD389" s="80"/>
    </row>
    <row r="390" ht="14.25" customHeight="1">
      <c r="L390" s="80"/>
      <c r="AC390" s="80"/>
      <c r="AD390" s="80"/>
    </row>
    <row r="391" ht="14.25" customHeight="1">
      <c r="L391" s="80"/>
      <c r="AC391" s="80"/>
      <c r="AD391" s="80"/>
    </row>
    <row r="392" ht="14.25" customHeight="1">
      <c r="L392" s="80"/>
      <c r="AC392" s="80"/>
      <c r="AD392" s="80"/>
    </row>
    <row r="393" ht="14.25" customHeight="1">
      <c r="L393" s="80"/>
      <c r="AC393" s="80"/>
      <c r="AD393" s="80"/>
    </row>
    <row r="394" ht="14.25" customHeight="1">
      <c r="L394" s="80"/>
      <c r="AC394" s="80"/>
      <c r="AD394" s="80"/>
    </row>
    <row r="395" ht="14.25" customHeight="1">
      <c r="L395" s="80"/>
      <c r="AC395" s="80"/>
      <c r="AD395" s="80"/>
    </row>
    <row r="396" ht="14.25" customHeight="1">
      <c r="L396" s="80"/>
      <c r="AC396" s="80"/>
      <c r="AD396" s="80"/>
    </row>
    <row r="397" ht="14.25" customHeight="1">
      <c r="L397" s="80"/>
      <c r="AC397" s="80"/>
      <c r="AD397" s="80"/>
    </row>
    <row r="398" ht="14.25" customHeight="1">
      <c r="L398" s="80"/>
      <c r="AC398" s="80"/>
      <c r="AD398" s="80"/>
    </row>
    <row r="399" ht="14.25" customHeight="1">
      <c r="L399" s="80"/>
      <c r="AC399" s="80"/>
      <c r="AD399" s="80"/>
    </row>
    <row r="400" ht="14.25" customHeight="1">
      <c r="L400" s="80"/>
      <c r="AC400" s="80"/>
      <c r="AD400" s="80"/>
    </row>
    <row r="401" ht="14.25" customHeight="1">
      <c r="L401" s="80"/>
      <c r="AC401" s="80"/>
      <c r="AD401" s="80"/>
    </row>
    <row r="402" ht="14.25" customHeight="1">
      <c r="L402" s="80"/>
      <c r="AC402" s="80"/>
      <c r="AD402" s="80"/>
    </row>
    <row r="403" ht="14.25" customHeight="1">
      <c r="L403" s="80"/>
      <c r="AC403" s="80"/>
      <c r="AD403" s="80"/>
    </row>
    <row r="404" ht="14.25" customHeight="1">
      <c r="L404" s="80"/>
      <c r="AC404" s="80"/>
      <c r="AD404" s="80"/>
    </row>
    <row r="405" ht="14.25" customHeight="1">
      <c r="L405" s="80"/>
      <c r="AC405" s="80"/>
      <c r="AD405" s="80"/>
    </row>
    <row r="406" ht="14.25" customHeight="1">
      <c r="L406" s="80"/>
      <c r="AC406" s="80"/>
      <c r="AD406" s="80"/>
    </row>
    <row r="407" ht="14.25" customHeight="1">
      <c r="L407" s="80"/>
      <c r="AC407" s="80"/>
      <c r="AD407" s="80"/>
    </row>
    <row r="408" ht="14.25" customHeight="1">
      <c r="L408" s="80"/>
      <c r="AC408" s="80"/>
      <c r="AD408" s="80"/>
    </row>
    <row r="409" ht="14.25" customHeight="1">
      <c r="L409" s="80"/>
      <c r="AC409" s="80"/>
      <c r="AD409" s="80"/>
    </row>
    <row r="410" ht="14.25" customHeight="1">
      <c r="L410" s="80"/>
      <c r="AC410" s="80"/>
      <c r="AD410" s="80"/>
    </row>
    <row r="411" ht="14.25" customHeight="1">
      <c r="L411" s="80"/>
      <c r="AC411" s="80"/>
      <c r="AD411" s="80"/>
    </row>
    <row r="412" ht="14.25" customHeight="1">
      <c r="L412" s="80"/>
      <c r="AC412" s="80"/>
      <c r="AD412" s="80"/>
    </row>
    <row r="413" ht="14.25" customHeight="1">
      <c r="L413" s="80"/>
      <c r="AC413" s="80"/>
      <c r="AD413" s="80"/>
    </row>
    <row r="414" ht="14.25" customHeight="1">
      <c r="L414" s="80"/>
      <c r="AC414" s="80"/>
      <c r="AD414" s="80"/>
    </row>
    <row r="415" ht="14.25" customHeight="1">
      <c r="L415" s="80"/>
      <c r="AC415" s="80"/>
      <c r="AD415" s="80"/>
    </row>
    <row r="416" ht="14.25" customHeight="1">
      <c r="L416" s="80"/>
      <c r="AC416" s="80"/>
      <c r="AD416" s="80"/>
    </row>
    <row r="417" ht="14.25" customHeight="1">
      <c r="L417" s="80"/>
      <c r="AC417" s="80"/>
      <c r="AD417" s="80"/>
    </row>
    <row r="418" ht="14.25" customHeight="1">
      <c r="L418" s="80"/>
      <c r="AC418" s="80"/>
      <c r="AD418" s="80"/>
    </row>
    <row r="419" ht="14.25" customHeight="1">
      <c r="L419" s="80"/>
      <c r="AC419" s="80"/>
      <c r="AD419" s="80"/>
    </row>
    <row r="420" ht="14.25" customHeight="1">
      <c r="L420" s="80"/>
      <c r="AC420" s="80"/>
      <c r="AD420" s="80"/>
    </row>
    <row r="421" ht="14.25" customHeight="1">
      <c r="L421" s="80"/>
      <c r="AC421" s="80"/>
      <c r="AD421" s="80"/>
    </row>
    <row r="422" ht="14.25" customHeight="1">
      <c r="L422" s="80"/>
      <c r="AC422" s="80"/>
      <c r="AD422" s="80"/>
    </row>
    <row r="423" ht="14.25" customHeight="1">
      <c r="L423" s="80"/>
      <c r="AC423" s="80"/>
      <c r="AD423" s="80"/>
    </row>
    <row r="424" ht="14.25" customHeight="1">
      <c r="L424" s="80"/>
      <c r="AC424" s="80"/>
      <c r="AD424" s="80"/>
    </row>
    <row r="425" ht="14.25" customHeight="1">
      <c r="L425" s="80"/>
      <c r="AC425" s="80"/>
      <c r="AD425" s="80"/>
    </row>
    <row r="426" ht="14.25" customHeight="1">
      <c r="L426" s="80"/>
      <c r="AC426" s="80"/>
      <c r="AD426" s="80"/>
    </row>
    <row r="427" ht="14.25" customHeight="1">
      <c r="L427" s="80"/>
      <c r="AC427" s="80"/>
      <c r="AD427" s="80"/>
    </row>
    <row r="428" ht="14.25" customHeight="1">
      <c r="L428" s="80"/>
      <c r="AC428" s="80"/>
      <c r="AD428" s="80"/>
    </row>
    <row r="429" ht="14.25" customHeight="1">
      <c r="L429" s="80"/>
      <c r="AC429" s="80"/>
      <c r="AD429" s="80"/>
    </row>
    <row r="430" ht="14.25" customHeight="1">
      <c r="L430" s="80"/>
      <c r="AC430" s="80"/>
      <c r="AD430" s="80"/>
    </row>
    <row r="431" ht="14.25" customHeight="1">
      <c r="L431" s="80"/>
      <c r="AC431" s="80"/>
      <c r="AD431" s="80"/>
    </row>
    <row r="432" ht="14.25" customHeight="1">
      <c r="L432" s="80"/>
      <c r="AC432" s="80"/>
      <c r="AD432" s="80"/>
    </row>
    <row r="433" ht="14.25" customHeight="1">
      <c r="L433" s="80"/>
      <c r="AC433" s="80"/>
      <c r="AD433" s="80"/>
    </row>
    <row r="434" ht="14.25" customHeight="1">
      <c r="L434" s="80"/>
      <c r="AC434" s="80"/>
      <c r="AD434" s="80"/>
    </row>
    <row r="435" ht="14.25" customHeight="1">
      <c r="L435" s="80"/>
      <c r="AC435" s="80"/>
      <c r="AD435" s="80"/>
    </row>
    <row r="436" ht="14.25" customHeight="1">
      <c r="L436" s="80"/>
      <c r="AC436" s="80"/>
      <c r="AD436" s="80"/>
    </row>
    <row r="437" ht="14.25" customHeight="1">
      <c r="L437" s="80"/>
      <c r="AC437" s="80"/>
      <c r="AD437" s="80"/>
    </row>
    <row r="438" ht="14.25" customHeight="1">
      <c r="L438" s="80"/>
      <c r="AC438" s="80"/>
      <c r="AD438" s="80"/>
    </row>
    <row r="439" ht="14.25" customHeight="1">
      <c r="L439" s="80"/>
      <c r="AC439" s="80"/>
      <c r="AD439" s="80"/>
    </row>
    <row r="440" ht="14.25" customHeight="1">
      <c r="L440" s="80"/>
      <c r="AC440" s="80"/>
      <c r="AD440" s="80"/>
    </row>
    <row r="441" ht="14.25" customHeight="1">
      <c r="L441" s="80"/>
      <c r="AC441" s="80"/>
      <c r="AD441" s="80"/>
    </row>
    <row r="442" ht="14.25" customHeight="1">
      <c r="L442" s="80"/>
      <c r="AC442" s="80"/>
      <c r="AD442" s="80"/>
    </row>
    <row r="443" ht="14.25" customHeight="1">
      <c r="L443" s="80"/>
      <c r="AC443" s="80"/>
      <c r="AD443" s="80"/>
    </row>
    <row r="444" ht="14.25" customHeight="1">
      <c r="L444" s="80"/>
      <c r="AC444" s="80"/>
      <c r="AD444" s="80"/>
    </row>
    <row r="445" ht="14.25" customHeight="1">
      <c r="L445" s="80"/>
      <c r="AC445" s="80"/>
      <c r="AD445" s="80"/>
    </row>
    <row r="446" ht="14.25" customHeight="1">
      <c r="L446" s="80"/>
      <c r="AC446" s="80"/>
      <c r="AD446" s="80"/>
    </row>
    <row r="447" ht="14.25" customHeight="1">
      <c r="L447" s="80"/>
      <c r="AC447" s="80"/>
      <c r="AD447" s="80"/>
    </row>
    <row r="448" ht="14.25" customHeight="1">
      <c r="L448" s="80"/>
      <c r="AC448" s="80"/>
      <c r="AD448" s="80"/>
    </row>
    <row r="449" ht="14.25" customHeight="1">
      <c r="L449" s="80"/>
      <c r="AC449" s="80"/>
      <c r="AD449" s="80"/>
    </row>
    <row r="450" ht="14.25" customHeight="1">
      <c r="L450" s="80"/>
      <c r="AC450" s="80"/>
      <c r="AD450" s="80"/>
    </row>
    <row r="451" ht="14.25" customHeight="1">
      <c r="L451" s="80"/>
      <c r="AC451" s="80"/>
      <c r="AD451" s="80"/>
    </row>
    <row r="452" ht="14.25" customHeight="1">
      <c r="L452" s="80"/>
      <c r="AC452" s="80"/>
      <c r="AD452" s="80"/>
    </row>
    <row r="453" ht="14.25" customHeight="1">
      <c r="L453" s="80"/>
      <c r="AC453" s="80"/>
      <c r="AD453" s="80"/>
    </row>
    <row r="454" ht="14.25" customHeight="1">
      <c r="L454" s="80"/>
      <c r="AC454" s="80"/>
      <c r="AD454" s="80"/>
    </row>
    <row r="455" ht="14.25" customHeight="1">
      <c r="L455" s="80"/>
      <c r="AC455" s="80"/>
      <c r="AD455" s="80"/>
    </row>
    <row r="456" ht="14.25" customHeight="1">
      <c r="L456" s="80"/>
      <c r="AC456" s="80"/>
      <c r="AD456" s="80"/>
    </row>
    <row r="457" ht="14.25" customHeight="1">
      <c r="L457" s="80"/>
      <c r="AC457" s="80"/>
      <c r="AD457" s="80"/>
    </row>
    <row r="458" ht="14.25" customHeight="1">
      <c r="L458" s="80"/>
      <c r="AC458" s="80"/>
      <c r="AD458" s="80"/>
    </row>
    <row r="459" ht="14.25" customHeight="1">
      <c r="L459" s="80"/>
      <c r="AC459" s="80"/>
      <c r="AD459" s="80"/>
    </row>
    <row r="460" ht="14.25" customHeight="1">
      <c r="L460" s="80"/>
      <c r="AC460" s="80"/>
      <c r="AD460" s="80"/>
    </row>
    <row r="461" ht="14.25" customHeight="1">
      <c r="L461" s="80"/>
      <c r="AC461" s="80"/>
      <c r="AD461" s="80"/>
    </row>
    <row r="462" ht="14.25" customHeight="1">
      <c r="L462" s="80"/>
      <c r="AC462" s="80"/>
      <c r="AD462" s="80"/>
    </row>
    <row r="463" ht="14.25" customHeight="1">
      <c r="L463" s="80"/>
      <c r="AC463" s="80"/>
      <c r="AD463" s="80"/>
    </row>
    <row r="464" ht="14.25" customHeight="1">
      <c r="L464" s="80"/>
      <c r="AC464" s="80"/>
      <c r="AD464" s="80"/>
    </row>
    <row r="465" ht="14.25" customHeight="1">
      <c r="L465" s="80"/>
      <c r="AC465" s="80"/>
      <c r="AD465" s="80"/>
    </row>
    <row r="466" ht="14.25" customHeight="1">
      <c r="L466" s="80"/>
      <c r="AC466" s="80"/>
      <c r="AD466" s="80"/>
    </row>
    <row r="467" ht="14.25" customHeight="1">
      <c r="L467" s="80"/>
      <c r="AC467" s="80"/>
      <c r="AD467" s="80"/>
    </row>
    <row r="468" ht="14.25" customHeight="1">
      <c r="L468" s="80"/>
      <c r="AC468" s="80"/>
      <c r="AD468" s="80"/>
    </row>
    <row r="469" ht="14.25" customHeight="1">
      <c r="L469" s="80"/>
      <c r="AC469" s="80"/>
      <c r="AD469" s="80"/>
    </row>
    <row r="470" ht="14.25" customHeight="1">
      <c r="L470" s="80"/>
      <c r="AC470" s="80"/>
      <c r="AD470" s="80"/>
    </row>
    <row r="471" ht="14.25" customHeight="1">
      <c r="L471" s="80"/>
      <c r="AC471" s="80"/>
      <c r="AD471" s="80"/>
    </row>
    <row r="472" ht="14.25" customHeight="1">
      <c r="L472" s="80"/>
      <c r="AC472" s="80"/>
      <c r="AD472" s="80"/>
    </row>
    <row r="473" ht="14.25" customHeight="1">
      <c r="L473" s="80"/>
      <c r="AC473" s="80"/>
      <c r="AD473" s="80"/>
    </row>
    <row r="474" ht="14.25" customHeight="1">
      <c r="L474" s="80"/>
      <c r="AC474" s="80"/>
      <c r="AD474" s="80"/>
    </row>
    <row r="475" ht="14.25" customHeight="1">
      <c r="L475" s="80"/>
      <c r="AC475" s="80"/>
      <c r="AD475" s="80"/>
    </row>
    <row r="476" ht="14.25" customHeight="1">
      <c r="L476" s="80"/>
      <c r="AC476" s="80"/>
      <c r="AD476" s="80"/>
    </row>
    <row r="477" ht="14.25" customHeight="1">
      <c r="L477" s="80"/>
      <c r="AC477" s="80"/>
      <c r="AD477" s="80"/>
    </row>
    <row r="478" ht="14.25" customHeight="1">
      <c r="L478" s="80"/>
      <c r="AC478" s="80"/>
      <c r="AD478" s="80"/>
    </row>
    <row r="479" ht="14.25" customHeight="1">
      <c r="L479" s="80"/>
      <c r="AC479" s="80"/>
      <c r="AD479" s="80"/>
    </row>
    <row r="480" ht="14.25" customHeight="1">
      <c r="L480" s="80"/>
      <c r="AC480" s="80"/>
      <c r="AD480" s="80"/>
    </row>
    <row r="481" ht="14.25" customHeight="1">
      <c r="L481" s="80"/>
      <c r="AC481" s="80"/>
      <c r="AD481" s="80"/>
    </row>
    <row r="482" ht="14.25" customHeight="1">
      <c r="L482" s="80"/>
      <c r="AC482" s="80"/>
      <c r="AD482" s="80"/>
    </row>
    <row r="483" ht="14.25" customHeight="1">
      <c r="L483" s="80"/>
      <c r="AC483" s="80"/>
      <c r="AD483" s="80"/>
    </row>
    <row r="484" ht="14.25" customHeight="1">
      <c r="L484" s="80"/>
      <c r="AC484" s="80"/>
      <c r="AD484" s="80"/>
    </row>
    <row r="485" ht="14.25" customHeight="1">
      <c r="L485" s="80"/>
      <c r="AC485" s="80"/>
      <c r="AD485" s="80"/>
    </row>
    <row r="486" ht="14.25" customHeight="1">
      <c r="L486" s="80"/>
      <c r="AC486" s="80"/>
      <c r="AD486" s="80"/>
    </row>
    <row r="487" ht="14.25" customHeight="1">
      <c r="L487" s="80"/>
      <c r="AC487" s="80"/>
      <c r="AD487" s="80"/>
    </row>
    <row r="488" ht="14.25" customHeight="1">
      <c r="L488" s="80"/>
      <c r="AC488" s="80"/>
      <c r="AD488" s="80"/>
    </row>
    <row r="489" ht="14.25" customHeight="1">
      <c r="L489" s="80"/>
      <c r="AC489" s="80"/>
      <c r="AD489" s="80"/>
    </row>
    <row r="490" ht="14.25" customHeight="1">
      <c r="L490" s="80"/>
      <c r="AC490" s="80"/>
      <c r="AD490" s="80"/>
    </row>
    <row r="491" ht="14.25" customHeight="1">
      <c r="L491" s="80"/>
      <c r="AC491" s="80"/>
      <c r="AD491" s="80"/>
    </row>
    <row r="492" ht="14.25" customHeight="1">
      <c r="L492" s="80"/>
      <c r="AC492" s="80"/>
      <c r="AD492" s="80"/>
    </row>
    <row r="493" ht="14.25" customHeight="1">
      <c r="L493" s="80"/>
      <c r="AC493" s="80"/>
      <c r="AD493" s="80"/>
    </row>
    <row r="494" ht="14.25" customHeight="1">
      <c r="L494" s="80"/>
      <c r="AC494" s="80"/>
      <c r="AD494" s="80"/>
    </row>
    <row r="495" ht="14.25" customHeight="1">
      <c r="L495" s="80"/>
      <c r="AC495" s="80"/>
      <c r="AD495" s="80"/>
    </row>
    <row r="496" ht="14.25" customHeight="1">
      <c r="L496" s="80"/>
      <c r="AC496" s="80"/>
      <c r="AD496" s="80"/>
    </row>
    <row r="497" ht="14.25" customHeight="1">
      <c r="L497" s="80"/>
      <c r="AC497" s="80"/>
      <c r="AD497" s="80"/>
    </row>
    <row r="498" ht="14.25" customHeight="1">
      <c r="L498" s="80"/>
      <c r="AC498" s="80"/>
      <c r="AD498" s="80"/>
    </row>
    <row r="499" ht="14.25" customHeight="1">
      <c r="L499" s="80"/>
      <c r="AC499" s="80"/>
      <c r="AD499" s="80"/>
    </row>
    <row r="500" ht="14.25" customHeight="1">
      <c r="L500" s="80"/>
      <c r="AC500" s="80"/>
      <c r="AD500" s="80"/>
    </row>
    <row r="501" ht="14.25" customHeight="1">
      <c r="L501" s="80"/>
      <c r="AC501" s="80"/>
      <c r="AD501" s="80"/>
    </row>
    <row r="502" ht="14.25" customHeight="1">
      <c r="L502" s="80"/>
      <c r="AC502" s="80"/>
      <c r="AD502" s="80"/>
    </row>
    <row r="503" ht="14.25" customHeight="1">
      <c r="L503" s="80"/>
      <c r="AC503" s="80"/>
      <c r="AD503" s="80"/>
    </row>
    <row r="504" ht="14.25" customHeight="1">
      <c r="L504" s="80"/>
      <c r="AC504" s="80"/>
      <c r="AD504" s="80"/>
    </row>
    <row r="505" ht="14.25" customHeight="1">
      <c r="L505" s="80"/>
      <c r="AC505" s="80"/>
      <c r="AD505" s="80"/>
    </row>
    <row r="506" ht="14.25" customHeight="1">
      <c r="L506" s="80"/>
      <c r="AC506" s="80"/>
      <c r="AD506" s="80"/>
    </row>
    <row r="507" ht="14.25" customHeight="1">
      <c r="L507" s="80"/>
      <c r="AC507" s="80"/>
      <c r="AD507" s="80"/>
    </row>
    <row r="508" ht="14.25" customHeight="1">
      <c r="L508" s="80"/>
      <c r="AC508" s="80"/>
      <c r="AD508" s="80"/>
    </row>
    <row r="509" ht="14.25" customHeight="1">
      <c r="L509" s="80"/>
      <c r="AC509" s="80"/>
      <c r="AD509" s="80"/>
    </row>
    <row r="510" ht="14.25" customHeight="1">
      <c r="L510" s="80"/>
      <c r="AC510" s="80"/>
      <c r="AD510" s="80"/>
    </row>
    <row r="511" ht="14.25" customHeight="1">
      <c r="L511" s="80"/>
      <c r="AC511" s="80"/>
      <c r="AD511" s="80"/>
    </row>
    <row r="512" ht="14.25" customHeight="1">
      <c r="L512" s="80"/>
      <c r="AC512" s="80"/>
      <c r="AD512" s="80"/>
    </row>
    <row r="513" ht="14.25" customHeight="1">
      <c r="L513" s="80"/>
      <c r="AC513" s="80"/>
      <c r="AD513" s="80"/>
    </row>
    <row r="514" ht="14.25" customHeight="1">
      <c r="L514" s="80"/>
      <c r="AC514" s="80"/>
      <c r="AD514" s="80"/>
    </row>
    <row r="515" ht="14.25" customHeight="1">
      <c r="L515" s="80"/>
      <c r="AC515" s="80"/>
      <c r="AD515" s="80"/>
    </row>
    <row r="516" ht="14.25" customHeight="1">
      <c r="L516" s="80"/>
      <c r="AC516" s="80"/>
      <c r="AD516" s="80"/>
    </row>
    <row r="517" ht="14.25" customHeight="1">
      <c r="L517" s="80"/>
      <c r="AC517" s="80"/>
      <c r="AD517" s="80"/>
    </row>
    <row r="518" ht="14.25" customHeight="1">
      <c r="L518" s="80"/>
      <c r="AC518" s="80"/>
      <c r="AD518" s="80"/>
    </row>
    <row r="519" ht="14.25" customHeight="1">
      <c r="L519" s="80"/>
      <c r="AC519" s="80"/>
      <c r="AD519" s="80"/>
    </row>
    <row r="520" ht="14.25" customHeight="1">
      <c r="L520" s="80"/>
      <c r="AC520" s="80"/>
      <c r="AD520" s="80"/>
    </row>
    <row r="521" ht="14.25" customHeight="1">
      <c r="L521" s="80"/>
      <c r="AC521" s="80"/>
      <c r="AD521" s="80"/>
    </row>
    <row r="522" ht="14.25" customHeight="1">
      <c r="L522" s="80"/>
      <c r="AC522" s="80"/>
      <c r="AD522" s="80"/>
    </row>
    <row r="523" ht="14.25" customHeight="1">
      <c r="L523" s="80"/>
      <c r="AC523" s="80"/>
      <c r="AD523" s="80"/>
    </row>
    <row r="524" ht="14.25" customHeight="1">
      <c r="L524" s="80"/>
      <c r="AC524" s="80"/>
      <c r="AD524" s="80"/>
    </row>
    <row r="525" ht="14.25" customHeight="1">
      <c r="L525" s="80"/>
      <c r="AC525" s="80"/>
      <c r="AD525" s="80"/>
    </row>
    <row r="526" ht="14.25" customHeight="1">
      <c r="L526" s="80"/>
      <c r="AC526" s="80"/>
      <c r="AD526" s="80"/>
    </row>
    <row r="527" ht="14.25" customHeight="1">
      <c r="L527" s="80"/>
      <c r="AC527" s="80"/>
      <c r="AD527" s="80"/>
    </row>
    <row r="528" ht="14.25" customHeight="1">
      <c r="L528" s="80"/>
      <c r="AC528" s="80"/>
      <c r="AD528" s="80"/>
    </row>
    <row r="529" ht="14.25" customHeight="1">
      <c r="L529" s="80"/>
      <c r="AC529" s="80"/>
      <c r="AD529" s="80"/>
    </row>
    <row r="530" ht="14.25" customHeight="1">
      <c r="L530" s="80"/>
      <c r="AC530" s="80"/>
      <c r="AD530" s="80"/>
    </row>
    <row r="531" ht="14.25" customHeight="1">
      <c r="L531" s="80"/>
      <c r="AC531" s="80"/>
      <c r="AD531" s="80"/>
    </row>
    <row r="532" ht="14.25" customHeight="1">
      <c r="L532" s="80"/>
      <c r="AC532" s="80"/>
      <c r="AD532" s="80"/>
    </row>
    <row r="533" ht="14.25" customHeight="1">
      <c r="L533" s="80"/>
      <c r="AC533" s="80"/>
      <c r="AD533" s="80"/>
    </row>
    <row r="534" ht="14.25" customHeight="1">
      <c r="L534" s="80"/>
      <c r="AC534" s="80"/>
      <c r="AD534" s="80"/>
    </row>
    <row r="535" ht="14.25" customHeight="1">
      <c r="L535" s="80"/>
      <c r="AC535" s="80"/>
      <c r="AD535" s="80"/>
    </row>
    <row r="536" ht="14.25" customHeight="1">
      <c r="L536" s="80"/>
      <c r="AC536" s="80"/>
      <c r="AD536" s="80"/>
    </row>
    <row r="537" ht="14.25" customHeight="1">
      <c r="L537" s="80"/>
      <c r="AC537" s="80"/>
      <c r="AD537" s="80"/>
    </row>
    <row r="538" ht="14.25" customHeight="1">
      <c r="L538" s="80"/>
      <c r="AC538" s="80"/>
      <c r="AD538" s="80"/>
    </row>
    <row r="539" ht="14.25" customHeight="1">
      <c r="L539" s="80"/>
      <c r="AC539" s="80"/>
      <c r="AD539" s="80"/>
    </row>
    <row r="540" ht="14.25" customHeight="1">
      <c r="L540" s="80"/>
      <c r="AC540" s="80"/>
      <c r="AD540" s="80"/>
    </row>
    <row r="541" ht="14.25" customHeight="1">
      <c r="L541" s="80"/>
      <c r="AC541" s="80"/>
      <c r="AD541" s="80"/>
    </row>
    <row r="542" ht="14.25" customHeight="1">
      <c r="L542" s="80"/>
      <c r="AC542" s="80"/>
      <c r="AD542" s="80"/>
    </row>
    <row r="543" ht="14.25" customHeight="1">
      <c r="L543" s="80"/>
      <c r="AC543" s="80"/>
      <c r="AD543" s="80"/>
    </row>
    <row r="544" ht="14.25" customHeight="1">
      <c r="L544" s="80"/>
      <c r="AC544" s="80"/>
      <c r="AD544" s="80"/>
    </row>
    <row r="545" ht="14.25" customHeight="1">
      <c r="L545" s="80"/>
      <c r="AC545" s="80"/>
      <c r="AD545" s="80"/>
    </row>
    <row r="546" ht="14.25" customHeight="1">
      <c r="L546" s="80"/>
      <c r="AC546" s="80"/>
      <c r="AD546" s="80"/>
    </row>
    <row r="547" ht="14.25" customHeight="1">
      <c r="L547" s="80"/>
      <c r="AC547" s="80"/>
      <c r="AD547" s="80"/>
    </row>
    <row r="548" ht="14.25" customHeight="1">
      <c r="L548" s="80"/>
      <c r="AC548" s="80"/>
      <c r="AD548" s="80"/>
    </row>
    <row r="549" ht="14.25" customHeight="1">
      <c r="L549" s="80"/>
      <c r="AC549" s="80"/>
      <c r="AD549" s="80"/>
    </row>
    <row r="550" ht="14.25" customHeight="1">
      <c r="L550" s="80"/>
      <c r="AC550" s="80"/>
      <c r="AD550" s="80"/>
    </row>
    <row r="551" ht="14.25" customHeight="1">
      <c r="L551" s="80"/>
      <c r="AC551" s="80"/>
      <c r="AD551" s="80"/>
    </row>
    <row r="552" ht="14.25" customHeight="1">
      <c r="L552" s="80"/>
      <c r="AC552" s="80"/>
      <c r="AD552" s="80"/>
    </row>
    <row r="553" ht="14.25" customHeight="1">
      <c r="L553" s="80"/>
      <c r="AC553" s="80"/>
      <c r="AD553" s="80"/>
    </row>
    <row r="554" ht="14.25" customHeight="1">
      <c r="L554" s="80"/>
      <c r="AC554" s="80"/>
      <c r="AD554" s="80"/>
    </row>
    <row r="555" ht="14.25" customHeight="1">
      <c r="L555" s="80"/>
      <c r="AC555" s="80"/>
      <c r="AD555" s="80"/>
    </row>
    <row r="556" ht="14.25" customHeight="1">
      <c r="L556" s="80"/>
      <c r="AC556" s="80"/>
      <c r="AD556" s="80"/>
    </row>
    <row r="557" ht="14.25" customHeight="1">
      <c r="L557" s="80"/>
      <c r="AC557" s="80"/>
      <c r="AD557" s="80"/>
    </row>
    <row r="558" ht="14.25" customHeight="1">
      <c r="L558" s="80"/>
      <c r="AC558" s="80"/>
      <c r="AD558" s="80"/>
    </row>
    <row r="559" ht="14.25" customHeight="1">
      <c r="L559" s="80"/>
      <c r="AC559" s="80"/>
      <c r="AD559" s="80"/>
    </row>
    <row r="560" ht="14.25" customHeight="1">
      <c r="L560" s="80"/>
      <c r="AC560" s="80"/>
      <c r="AD560" s="80"/>
    </row>
    <row r="561" ht="14.25" customHeight="1">
      <c r="L561" s="80"/>
      <c r="AC561" s="80"/>
      <c r="AD561" s="80"/>
    </row>
    <row r="562" ht="14.25" customHeight="1">
      <c r="L562" s="80"/>
      <c r="AC562" s="80"/>
      <c r="AD562" s="80"/>
    </row>
    <row r="563" ht="14.25" customHeight="1">
      <c r="L563" s="80"/>
      <c r="AC563" s="80"/>
      <c r="AD563" s="80"/>
    </row>
    <row r="564" ht="14.25" customHeight="1">
      <c r="L564" s="80"/>
      <c r="AC564" s="80"/>
      <c r="AD564" s="80"/>
    </row>
    <row r="565" ht="14.25" customHeight="1">
      <c r="L565" s="80"/>
      <c r="AC565" s="80"/>
      <c r="AD565" s="80"/>
    </row>
    <row r="566" ht="14.25" customHeight="1">
      <c r="L566" s="80"/>
      <c r="AC566" s="80"/>
      <c r="AD566" s="80"/>
    </row>
    <row r="567" ht="14.25" customHeight="1">
      <c r="L567" s="80"/>
      <c r="AC567" s="80"/>
      <c r="AD567" s="80"/>
    </row>
    <row r="568" ht="14.25" customHeight="1">
      <c r="L568" s="80"/>
      <c r="AC568" s="80"/>
      <c r="AD568" s="80"/>
    </row>
    <row r="569" ht="14.25" customHeight="1">
      <c r="L569" s="80"/>
      <c r="AC569" s="80"/>
      <c r="AD569" s="80"/>
    </row>
    <row r="570" ht="14.25" customHeight="1">
      <c r="L570" s="80"/>
      <c r="AC570" s="80"/>
      <c r="AD570" s="80"/>
    </row>
    <row r="571" ht="14.25" customHeight="1">
      <c r="L571" s="80"/>
      <c r="AC571" s="80"/>
      <c r="AD571" s="80"/>
    </row>
    <row r="572" ht="14.25" customHeight="1">
      <c r="L572" s="80"/>
      <c r="AC572" s="80"/>
      <c r="AD572" s="80"/>
    </row>
    <row r="573" ht="14.25" customHeight="1">
      <c r="L573" s="80"/>
      <c r="AC573" s="80"/>
      <c r="AD573" s="80"/>
    </row>
    <row r="574" ht="14.25" customHeight="1">
      <c r="L574" s="80"/>
      <c r="AC574" s="80"/>
      <c r="AD574" s="80"/>
    </row>
    <row r="575" ht="14.25" customHeight="1">
      <c r="L575" s="80"/>
      <c r="AC575" s="80"/>
      <c r="AD575" s="80"/>
    </row>
    <row r="576" ht="14.25" customHeight="1">
      <c r="L576" s="80"/>
      <c r="AC576" s="80"/>
      <c r="AD576" s="80"/>
    </row>
    <row r="577" ht="14.25" customHeight="1">
      <c r="L577" s="80"/>
      <c r="AC577" s="80"/>
      <c r="AD577" s="80"/>
    </row>
    <row r="578" ht="14.25" customHeight="1">
      <c r="L578" s="80"/>
      <c r="AC578" s="80"/>
      <c r="AD578" s="80"/>
    </row>
    <row r="579" ht="14.25" customHeight="1">
      <c r="L579" s="80"/>
      <c r="AC579" s="80"/>
      <c r="AD579" s="80"/>
    </row>
    <row r="580" ht="14.25" customHeight="1">
      <c r="L580" s="80"/>
      <c r="AC580" s="80"/>
      <c r="AD580" s="80"/>
    </row>
    <row r="581" ht="14.25" customHeight="1">
      <c r="L581" s="80"/>
      <c r="AC581" s="80"/>
      <c r="AD581" s="80"/>
    </row>
    <row r="582" ht="14.25" customHeight="1">
      <c r="L582" s="80"/>
      <c r="AC582" s="80"/>
      <c r="AD582" s="80"/>
    </row>
    <row r="583" ht="14.25" customHeight="1">
      <c r="L583" s="80"/>
      <c r="AC583" s="80"/>
      <c r="AD583" s="80"/>
    </row>
    <row r="584" ht="14.25" customHeight="1">
      <c r="L584" s="80"/>
      <c r="AC584" s="80"/>
      <c r="AD584" s="80"/>
    </row>
    <row r="585" ht="14.25" customHeight="1">
      <c r="L585" s="80"/>
      <c r="AC585" s="80"/>
      <c r="AD585" s="80"/>
    </row>
    <row r="586" ht="14.25" customHeight="1">
      <c r="L586" s="80"/>
      <c r="AC586" s="80"/>
      <c r="AD586" s="80"/>
    </row>
    <row r="587" ht="14.25" customHeight="1">
      <c r="L587" s="80"/>
      <c r="AC587" s="80"/>
      <c r="AD587" s="80"/>
    </row>
    <row r="588" ht="14.25" customHeight="1">
      <c r="L588" s="80"/>
      <c r="AC588" s="80"/>
      <c r="AD588" s="80"/>
    </row>
    <row r="589" ht="14.25" customHeight="1">
      <c r="L589" s="80"/>
      <c r="AC589" s="80"/>
      <c r="AD589" s="80"/>
    </row>
    <row r="590" ht="14.25" customHeight="1">
      <c r="L590" s="80"/>
      <c r="AC590" s="80"/>
      <c r="AD590" s="80"/>
    </row>
    <row r="591" ht="14.25" customHeight="1">
      <c r="L591" s="80"/>
      <c r="AC591" s="80"/>
      <c r="AD591" s="80"/>
    </row>
    <row r="592" ht="14.25" customHeight="1">
      <c r="L592" s="80"/>
      <c r="AC592" s="80"/>
      <c r="AD592" s="80"/>
    </row>
    <row r="593" ht="14.25" customHeight="1">
      <c r="L593" s="80"/>
      <c r="AC593" s="80"/>
      <c r="AD593" s="80"/>
    </row>
    <row r="594" ht="14.25" customHeight="1">
      <c r="L594" s="80"/>
      <c r="AC594" s="80"/>
      <c r="AD594" s="80"/>
    </row>
    <row r="595" ht="14.25" customHeight="1">
      <c r="L595" s="80"/>
      <c r="AC595" s="80"/>
      <c r="AD595" s="80"/>
    </row>
    <row r="596" ht="14.25" customHeight="1">
      <c r="L596" s="80"/>
      <c r="AC596" s="80"/>
      <c r="AD596" s="80"/>
    </row>
    <row r="597" ht="14.25" customHeight="1">
      <c r="L597" s="80"/>
      <c r="AC597" s="80"/>
      <c r="AD597" s="80"/>
    </row>
    <row r="598" ht="14.25" customHeight="1">
      <c r="L598" s="80"/>
      <c r="AC598" s="80"/>
      <c r="AD598" s="80"/>
    </row>
    <row r="599" ht="14.25" customHeight="1">
      <c r="L599" s="80"/>
      <c r="AC599" s="80"/>
      <c r="AD599" s="80"/>
    </row>
    <row r="600" ht="14.25" customHeight="1">
      <c r="L600" s="80"/>
      <c r="AC600" s="80"/>
      <c r="AD600" s="80"/>
    </row>
    <row r="601" ht="14.25" customHeight="1">
      <c r="L601" s="80"/>
      <c r="AC601" s="80"/>
      <c r="AD601" s="80"/>
    </row>
    <row r="602" ht="14.25" customHeight="1">
      <c r="L602" s="80"/>
      <c r="AC602" s="80"/>
      <c r="AD602" s="80"/>
    </row>
    <row r="603" ht="14.25" customHeight="1">
      <c r="L603" s="80"/>
      <c r="AC603" s="80"/>
      <c r="AD603" s="80"/>
    </row>
    <row r="604" ht="14.25" customHeight="1">
      <c r="L604" s="80"/>
      <c r="AC604" s="80"/>
      <c r="AD604" s="80"/>
    </row>
    <row r="605" ht="14.25" customHeight="1">
      <c r="L605" s="80"/>
      <c r="AC605" s="80"/>
      <c r="AD605" s="80"/>
    </row>
    <row r="606" ht="14.25" customHeight="1">
      <c r="L606" s="80"/>
      <c r="AC606" s="80"/>
      <c r="AD606" s="80"/>
    </row>
    <row r="607" ht="14.25" customHeight="1">
      <c r="L607" s="80"/>
      <c r="AC607" s="80"/>
      <c r="AD607" s="80"/>
    </row>
    <row r="608" ht="14.25" customHeight="1">
      <c r="L608" s="80"/>
      <c r="AC608" s="80"/>
      <c r="AD608" s="80"/>
    </row>
    <row r="609" ht="14.25" customHeight="1">
      <c r="L609" s="80"/>
      <c r="AC609" s="80"/>
      <c r="AD609" s="80"/>
    </row>
    <row r="610" ht="14.25" customHeight="1">
      <c r="L610" s="80"/>
      <c r="AC610" s="80"/>
      <c r="AD610" s="80"/>
    </row>
    <row r="611" ht="14.25" customHeight="1">
      <c r="L611" s="80"/>
      <c r="AC611" s="80"/>
      <c r="AD611" s="80"/>
    </row>
    <row r="612" ht="14.25" customHeight="1">
      <c r="L612" s="80"/>
      <c r="AC612" s="80"/>
      <c r="AD612" s="80"/>
    </row>
    <row r="613" ht="14.25" customHeight="1">
      <c r="L613" s="80"/>
      <c r="AC613" s="80"/>
      <c r="AD613" s="80"/>
    </row>
    <row r="614" ht="14.25" customHeight="1">
      <c r="L614" s="80"/>
      <c r="AC614" s="80"/>
      <c r="AD614" s="80"/>
    </row>
    <row r="615" ht="14.25" customHeight="1">
      <c r="L615" s="80"/>
      <c r="AC615" s="80"/>
      <c r="AD615" s="80"/>
    </row>
    <row r="616" ht="14.25" customHeight="1">
      <c r="L616" s="80"/>
      <c r="AC616" s="80"/>
      <c r="AD616" s="80"/>
    </row>
    <row r="617" ht="14.25" customHeight="1">
      <c r="L617" s="80"/>
      <c r="AC617" s="80"/>
      <c r="AD617" s="80"/>
    </row>
    <row r="618" ht="14.25" customHeight="1">
      <c r="L618" s="80"/>
      <c r="AC618" s="80"/>
      <c r="AD618" s="80"/>
    </row>
    <row r="619" ht="14.25" customHeight="1">
      <c r="L619" s="80"/>
      <c r="AC619" s="80"/>
      <c r="AD619" s="80"/>
    </row>
    <row r="620" ht="14.25" customHeight="1">
      <c r="L620" s="80"/>
      <c r="AC620" s="80"/>
      <c r="AD620" s="80"/>
    </row>
    <row r="621" ht="14.25" customHeight="1">
      <c r="L621" s="80"/>
      <c r="AC621" s="80"/>
      <c r="AD621" s="80"/>
    </row>
    <row r="622" ht="14.25" customHeight="1">
      <c r="L622" s="80"/>
      <c r="AC622" s="80"/>
      <c r="AD622" s="80"/>
    </row>
    <row r="623" ht="14.25" customHeight="1">
      <c r="L623" s="80"/>
      <c r="AC623" s="80"/>
      <c r="AD623" s="80"/>
    </row>
    <row r="624" ht="14.25" customHeight="1">
      <c r="L624" s="80"/>
      <c r="AC624" s="80"/>
      <c r="AD624" s="80"/>
    </row>
    <row r="625" ht="14.25" customHeight="1">
      <c r="L625" s="80"/>
      <c r="AC625" s="80"/>
      <c r="AD625" s="80"/>
    </row>
    <row r="626" ht="14.25" customHeight="1">
      <c r="L626" s="80"/>
      <c r="AC626" s="80"/>
      <c r="AD626" s="80"/>
    </row>
    <row r="627" ht="14.25" customHeight="1">
      <c r="L627" s="80"/>
      <c r="AC627" s="80"/>
      <c r="AD627" s="80"/>
    </row>
    <row r="628" ht="14.25" customHeight="1">
      <c r="L628" s="80"/>
      <c r="AC628" s="80"/>
      <c r="AD628" s="80"/>
    </row>
    <row r="629" ht="14.25" customHeight="1">
      <c r="L629" s="80"/>
      <c r="AC629" s="80"/>
      <c r="AD629" s="80"/>
    </row>
    <row r="630" ht="14.25" customHeight="1">
      <c r="L630" s="80"/>
      <c r="AC630" s="80"/>
      <c r="AD630" s="80"/>
    </row>
    <row r="631" ht="14.25" customHeight="1">
      <c r="L631" s="80"/>
      <c r="AC631" s="80"/>
      <c r="AD631" s="80"/>
    </row>
    <row r="632" ht="14.25" customHeight="1">
      <c r="L632" s="80"/>
      <c r="AC632" s="80"/>
      <c r="AD632" s="80"/>
    </row>
    <row r="633" ht="14.25" customHeight="1">
      <c r="L633" s="80"/>
      <c r="AC633" s="80"/>
      <c r="AD633" s="80"/>
    </row>
    <row r="634" ht="14.25" customHeight="1">
      <c r="L634" s="80"/>
      <c r="AC634" s="80"/>
      <c r="AD634" s="80"/>
    </row>
    <row r="635" ht="14.25" customHeight="1">
      <c r="L635" s="80"/>
      <c r="AC635" s="80"/>
      <c r="AD635" s="80"/>
    </row>
    <row r="636" ht="14.25" customHeight="1">
      <c r="L636" s="80"/>
      <c r="AC636" s="80"/>
      <c r="AD636" s="80"/>
    </row>
    <row r="637" ht="14.25" customHeight="1">
      <c r="L637" s="80"/>
      <c r="AC637" s="80"/>
      <c r="AD637" s="80"/>
    </row>
    <row r="638" ht="14.25" customHeight="1">
      <c r="L638" s="80"/>
      <c r="AC638" s="80"/>
      <c r="AD638" s="80"/>
    </row>
    <row r="639" ht="14.25" customHeight="1">
      <c r="L639" s="80"/>
      <c r="AC639" s="80"/>
      <c r="AD639" s="80"/>
    </row>
    <row r="640" ht="14.25" customHeight="1">
      <c r="L640" s="80"/>
      <c r="AC640" s="80"/>
      <c r="AD640" s="80"/>
    </row>
    <row r="641" ht="14.25" customHeight="1">
      <c r="L641" s="80"/>
      <c r="AC641" s="80"/>
      <c r="AD641" s="80"/>
    </row>
    <row r="642" ht="14.25" customHeight="1">
      <c r="L642" s="80"/>
      <c r="AC642" s="80"/>
      <c r="AD642" s="80"/>
    </row>
    <row r="643" ht="14.25" customHeight="1">
      <c r="L643" s="80"/>
      <c r="AC643" s="80"/>
      <c r="AD643" s="80"/>
    </row>
    <row r="644" ht="14.25" customHeight="1">
      <c r="L644" s="80"/>
      <c r="AC644" s="80"/>
      <c r="AD644" s="80"/>
    </row>
    <row r="645" ht="14.25" customHeight="1">
      <c r="L645" s="80"/>
      <c r="AC645" s="80"/>
      <c r="AD645" s="80"/>
    </row>
    <row r="646" ht="14.25" customHeight="1">
      <c r="L646" s="80"/>
      <c r="AC646" s="80"/>
      <c r="AD646" s="80"/>
    </row>
    <row r="647" ht="14.25" customHeight="1">
      <c r="L647" s="80"/>
      <c r="AC647" s="80"/>
      <c r="AD647" s="80"/>
    </row>
    <row r="648" ht="14.25" customHeight="1">
      <c r="L648" s="80"/>
      <c r="AC648" s="80"/>
      <c r="AD648" s="80"/>
    </row>
    <row r="649" ht="14.25" customHeight="1">
      <c r="L649" s="80"/>
      <c r="AC649" s="80"/>
      <c r="AD649" s="80"/>
    </row>
    <row r="650" ht="14.25" customHeight="1">
      <c r="L650" s="80"/>
      <c r="AC650" s="80"/>
      <c r="AD650" s="80"/>
    </row>
    <row r="651" ht="14.25" customHeight="1">
      <c r="L651" s="80"/>
      <c r="AC651" s="80"/>
      <c r="AD651" s="80"/>
    </row>
    <row r="652" ht="14.25" customHeight="1">
      <c r="L652" s="80"/>
      <c r="AC652" s="80"/>
      <c r="AD652" s="80"/>
    </row>
    <row r="653" ht="14.25" customHeight="1">
      <c r="L653" s="80"/>
      <c r="AC653" s="80"/>
      <c r="AD653" s="80"/>
    </row>
    <row r="654" ht="14.25" customHeight="1">
      <c r="L654" s="80"/>
      <c r="AC654" s="80"/>
      <c r="AD654" s="80"/>
    </row>
    <row r="655" ht="14.25" customHeight="1">
      <c r="L655" s="80"/>
      <c r="AC655" s="80"/>
      <c r="AD655" s="80"/>
    </row>
    <row r="656" ht="14.25" customHeight="1">
      <c r="L656" s="80"/>
      <c r="AC656" s="80"/>
      <c r="AD656" s="80"/>
    </row>
    <row r="657" ht="14.25" customHeight="1">
      <c r="L657" s="80"/>
      <c r="AC657" s="80"/>
      <c r="AD657" s="80"/>
    </row>
    <row r="658" ht="14.25" customHeight="1">
      <c r="L658" s="80"/>
      <c r="AC658" s="80"/>
      <c r="AD658" s="80"/>
    </row>
    <row r="659" ht="14.25" customHeight="1">
      <c r="L659" s="80"/>
      <c r="AC659" s="80"/>
      <c r="AD659" s="80"/>
    </row>
    <row r="660" ht="14.25" customHeight="1">
      <c r="L660" s="80"/>
      <c r="AC660" s="80"/>
      <c r="AD660" s="80"/>
    </row>
    <row r="661" ht="14.25" customHeight="1">
      <c r="L661" s="80"/>
      <c r="AC661" s="80"/>
      <c r="AD661" s="80"/>
    </row>
    <row r="662" ht="14.25" customHeight="1">
      <c r="L662" s="80"/>
      <c r="AC662" s="80"/>
      <c r="AD662" s="80"/>
    </row>
    <row r="663" ht="14.25" customHeight="1">
      <c r="L663" s="80"/>
      <c r="AC663" s="80"/>
      <c r="AD663" s="80"/>
    </row>
    <row r="664" ht="14.25" customHeight="1">
      <c r="L664" s="80"/>
      <c r="AC664" s="80"/>
      <c r="AD664" s="80"/>
    </row>
    <row r="665" ht="14.25" customHeight="1">
      <c r="L665" s="80"/>
      <c r="AC665" s="80"/>
      <c r="AD665" s="80"/>
    </row>
    <row r="666" ht="14.25" customHeight="1">
      <c r="L666" s="80"/>
      <c r="AC666" s="80"/>
      <c r="AD666" s="80"/>
    </row>
    <row r="667" ht="14.25" customHeight="1">
      <c r="L667" s="80"/>
      <c r="AC667" s="80"/>
      <c r="AD667" s="80"/>
    </row>
    <row r="668" ht="14.25" customHeight="1">
      <c r="L668" s="80"/>
      <c r="AC668" s="80"/>
      <c r="AD668" s="80"/>
    </row>
    <row r="669" ht="14.25" customHeight="1">
      <c r="L669" s="80"/>
      <c r="AC669" s="80"/>
      <c r="AD669" s="80"/>
    </row>
    <row r="670" ht="14.25" customHeight="1">
      <c r="L670" s="80"/>
      <c r="AC670" s="80"/>
      <c r="AD670" s="80"/>
    </row>
    <row r="671" ht="14.25" customHeight="1">
      <c r="L671" s="80"/>
      <c r="AC671" s="80"/>
      <c r="AD671" s="80"/>
    </row>
    <row r="672" ht="14.25" customHeight="1">
      <c r="L672" s="80"/>
      <c r="AC672" s="80"/>
      <c r="AD672" s="80"/>
    </row>
    <row r="673" ht="14.25" customHeight="1">
      <c r="L673" s="80"/>
      <c r="AC673" s="80"/>
      <c r="AD673" s="80"/>
    </row>
    <row r="674" ht="14.25" customHeight="1">
      <c r="L674" s="80"/>
      <c r="AC674" s="80"/>
      <c r="AD674" s="80"/>
    </row>
    <row r="675" ht="14.25" customHeight="1">
      <c r="L675" s="80"/>
      <c r="AC675" s="80"/>
      <c r="AD675" s="80"/>
    </row>
    <row r="676" ht="14.25" customHeight="1">
      <c r="L676" s="80"/>
      <c r="AC676" s="80"/>
      <c r="AD676" s="80"/>
    </row>
    <row r="677" ht="14.25" customHeight="1">
      <c r="L677" s="80"/>
      <c r="AC677" s="80"/>
      <c r="AD677" s="80"/>
    </row>
    <row r="678" ht="14.25" customHeight="1">
      <c r="L678" s="80"/>
      <c r="AC678" s="80"/>
      <c r="AD678" s="80"/>
    </row>
    <row r="679" ht="14.25" customHeight="1">
      <c r="L679" s="80"/>
      <c r="AC679" s="80"/>
      <c r="AD679" s="80"/>
    </row>
    <row r="680" ht="14.25" customHeight="1">
      <c r="L680" s="80"/>
      <c r="AC680" s="80"/>
      <c r="AD680" s="80"/>
    </row>
    <row r="681" ht="14.25" customHeight="1">
      <c r="L681" s="80"/>
      <c r="AC681" s="80"/>
      <c r="AD681" s="80"/>
    </row>
    <row r="682" ht="14.25" customHeight="1">
      <c r="L682" s="80"/>
      <c r="AC682" s="80"/>
      <c r="AD682" s="80"/>
    </row>
    <row r="683" ht="14.25" customHeight="1">
      <c r="L683" s="80"/>
      <c r="AC683" s="80"/>
      <c r="AD683" s="80"/>
    </row>
    <row r="684" ht="14.25" customHeight="1">
      <c r="L684" s="80"/>
      <c r="AC684" s="80"/>
      <c r="AD684" s="80"/>
    </row>
    <row r="685" ht="14.25" customHeight="1">
      <c r="L685" s="80"/>
      <c r="AC685" s="80"/>
      <c r="AD685" s="80"/>
    </row>
    <row r="686" ht="14.25" customHeight="1">
      <c r="L686" s="80"/>
      <c r="AC686" s="80"/>
      <c r="AD686" s="80"/>
    </row>
    <row r="687" ht="14.25" customHeight="1">
      <c r="L687" s="80"/>
      <c r="AC687" s="80"/>
      <c r="AD687" s="80"/>
    </row>
    <row r="688" ht="14.25" customHeight="1">
      <c r="L688" s="80"/>
      <c r="AC688" s="80"/>
      <c r="AD688" s="80"/>
    </row>
    <row r="689" ht="14.25" customHeight="1">
      <c r="L689" s="80"/>
      <c r="AC689" s="80"/>
      <c r="AD689" s="80"/>
    </row>
    <row r="690" ht="14.25" customHeight="1">
      <c r="L690" s="80"/>
      <c r="AC690" s="80"/>
      <c r="AD690" s="80"/>
    </row>
    <row r="691" ht="14.25" customHeight="1">
      <c r="L691" s="80"/>
      <c r="AC691" s="80"/>
      <c r="AD691" s="80"/>
    </row>
    <row r="692" ht="14.25" customHeight="1">
      <c r="L692" s="80"/>
      <c r="AC692" s="80"/>
      <c r="AD692" s="80"/>
    </row>
    <row r="693" ht="14.25" customHeight="1">
      <c r="L693" s="80"/>
      <c r="AC693" s="80"/>
      <c r="AD693" s="80"/>
    </row>
    <row r="694" ht="14.25" customHeight="1">
      <c r="L694" s="80"/>
      <c r="AC694" s="80"/>
      <c r="AD694" s="80"/>
    </row>
    <row r="695" ht="14.25" customHeight="1">
      <c r="L695" s="80"/>
      <c r="AC695" s="80"/>
      <c r="AD695" s="80"/>
    </row>
    <row r="696" ht="14.25" customHeight="1">
      <c r="L696" s="80"/>
      <c r="AC696" s="80"/>
      <c r="AD696" s="80"/>
    </row>
    <row r="697" ht="14.25" customHeight="1">
      <c r="L697" s="80"/>
      <c r="AC697" s="80"/>
      <c r="AD697" s="80"/>
    </row>
    <row r="698" ht="14.25" customHeight="1">
      <c r="L698" s="80"/>
      <c r="AC698" s="80"/>
      <c r="AD698" s="80"/>
    </row>
    <row r="699" ht="14.25" customHeight="1">
      <c r="L699" s="80"/>
      <c r="AC699" s="80"/>
      <c r="AD699" s="80"/>
    </row>
    <row r="700" ht="14.25" customHeight="1">
      <c r="L700" s="80"/>
      <c r="AC700" s="80"/>
      <c r="AD700" s="80"/>
    </row>
    <row r="701" ht="14.25" customHeight="1">
      <c r="L701" s="80"/>
      <c r="AC701" s="80"/>
      <c r="AD701" s="80"/>
    </row>
    <row r="702" ht="14.25" customHeight="1">
      <c r="L702" s="80"/>
      <c r="AC702" s="80"/>
      <c r="AD702" s="80"/>
    </row>
    <row r="703" ht="14.25" customHeight="1">
      <c r="L703" s="80"/>
      <c r="AC703" s="80"/>
      <c r="AD703" s="80"/>
    </row>
    <row r="704" ht="14.25" customHeight="1">
      <c r="L704" s="80"/>
      <c r="AC704" s="80"/>
      <c r="AD704" s="80"/>
    </row>
    <row r="705" ht="14.25" customHeight="1">
      <c r="L705" s="80"/>
      <c r="AC705" s="80"/>
      <c r="AD705" s="80"/>
    </row>
    <row r="706" ht="14.25" customHeight="1">
      <c r="L706" s="80"/>
      <c r="AC706" s="80"/>
      <c r="AD706" s="80"/>
    </row>
    <row r="707" ht="14.25" customHeight="1">
      <c r="L707" s="80"/>
      <c r="AC707" s="80"/>
      <c r="AD707" s="80"/>
    </row>
    <row r="708" ht="14.25" customHeight="1">
      <c r="L708" s="80"/>
      <c r="AC708" s="80"/>
      <c r="AD708" s="80"/>
    </row>
    <row r="709" ht="14.25" customHeight="1">
      <c r="L709" s="80"/>
      <c r="AC709" s="80"/>
      <c r="AD709" s="80"/>
    </row>
    <row r="710" ht="14.25" customHeight="1">
      <c r="L710" s="80"/>
      <c r="AC710" s="80"/>
      <c r="AD710" s="80"/>
    </row>
    <row r="711" ht="14.25" customHeight="1">
      <c r="L711" s="80"/>
      <c r="AC711" s="80"/>
      <c r="AD711" s="80"/>
    </row>
    <row r="712" ht="14.25" customHeight="1">
      <c r="L712" s="80"/>
      <c r="AC712" s="80"/>
      <c r="AD712" s="80"/>
    </row>
    <row r="713" ht="14.25" customHeight="1">
      <c r="L713" s="80"/>
      <c r="AC713" s="80"/>
      <c r="AD713" s="80"/>
    </row>
    <row r="714" ht="14.25" customHeight="1">
      <c r="L714" s="80"/>
      <c r="AC714" s="80"/>
      <c r="AD714" s="80"/>
    </row>
    <row r="715" ht="14.25" customHeight="1">
      <c r="L715" s="80"/>
      <c r="AC715" s="80"/>
      <c r="AD715" s="80"/>
    </row>
    <row r="716" ht="14.25" customHeight="1">
      <c r="L716" s="80"/>
      <c r="AC716" s="80"/>
      <c r="AD716" s="80"/>
    </row>
    <row r="717" ht="14.25" customHeight="1">
      <c r="L717" s="80"/>
      <c r="AC717" s="80"/>
      <c r="AD717" s="80"/>
    </row>
    <row r="718" ht="14.25" customHeight="1">
      <c r="L718" s="80"/>
      <c r="AC718" s="80"/>
      <c r="AD718" s="80"/>
    </row>
    <row r="719" ht="14.25" customHeight="1">
      <c r="L719" s="80"/>
      <c r="AC719" s="80"/>
      <c r="AD719" s="80"/>
    </row>
    <row r="720" ht="14.25" customHeight="1">
      <c r="L720" s="80"/>
      <c r="AC720" s="80"/>
      <c r="AD720" s="80"/>
    </row>
    <row r="721" ht="14.25" customHeight="1">
      <c r="L721" s="80"/>
      <c r="AC721" s="80"/>
      <c r="AD721" s="80"/>
    </row>
    <row r="722" ht="14.25" customHeight="1">
      <c r="L722" s="80"/>
      <c r="AC722" s="80"/>
      <c r="AD722" s="80"/>
    </row>
    <row r="723" ht="14.25" customHeight="1">
      <c r="L723" s="80"/>
      <c r="AC723" s="80"/>
      <c r="AD723" s="80"/>
    </row>
    <row r="724" ht="14.25" customHeight="1">
      <c r="L724" s="80"/>
      <c r="AC724" s="80"/>
      <c r="AD724" s="80"/>
    </row>
    <row r="725" ht="14.25" customHeight="1">
      <c r="L725" s="80"/>
      <c r="AC725" s="80"/>
      <c r="AD725" s="80"/>
    </row>
    <row r="726" ht="14.25" customHeight="1">
      <c r="L726" s="80"/>
      <c r="AC726" s="80"/>
      <c r="AD726" s="80"/>
    </row>
    <row r="727" ht="14.25" customHeight="1">
      <c r="L727" s="80"/>
      <c r="AC727" s="80"/>
      <c r="AD727" s="80"/>
    </row>
    <row r="728" ht="14.25" customHeight="1">
      <c r="L728" s="80"/>
      <c r="AC728" s="80"/>
      <c r="AD728" s="80"/>
    </row>
    <row r="729" ht="14.25" customHeight="1">
      <c r="L729" s="80"/>
      <c r="AC729" s="80"/>
      <c r="AD729" s="80"/>
    </row>
    <row r="730" ht="14.25" customHeight="1">
      <c r="L730" s="80"/>
      <c r="AC730" s="80"/>
      <c r="AD730" s="80"/>
    </row>
    <row r="731" ht="14.25" customHeight="1">
      <c r="L731" s="80"/>
      <c r="AC731" s="80"/>
      <c r="AD731" s="80"/>
    </row>
    <row r="732" ht="14.25" customHeight="1">
      <c r="L732" s="80"/>
      <c r="AC732" s="80"/>
      <c r="AD732" s="80"/>
    </row>
    <row r="733" ht="14.25" customHeight="1">
      <c r="L733" s="80"/>
      <c r="AC733" s="80"/>
      <c r="AD733" s="80"/>
    </row>
    <row r="734" ht="14.25" customHeight="1">
      <c r="L734" s="80"/>
      <c r="AC734" s="80"/>
      <c r="AD734" s="80"/>
    </row>
    <row r="735" ht="14.25" customHeight="1">
      <c r="L735" s="80"/>
      <c r="AC735" s="80"/>
      <c r="AD735" s="80"/>
    </row>
    <row r="736" ht="14.25" customHeight="1">
      <c r="L736" s="80"/>
      <c r="AC736" s="80"/>
      <c r="AD736" s="80"/>
    </row>
    <row r="737" ht="14.25" customHeight="1">
      <c r="L737" s="80"/>
      <c r="AC737" s="80"/>
      <c r="AD737" s="80"/>
    </row>
    <row r="738" ht="14.25" customHeight="1">
      <c r="L738" s="80"/>
      <c r="AC738" s="80"/>
      <c r="AD738" s="80"/>
    </row>
    <row r="739" ht="14.25" customHeight="1">
      <c r="L739" s="80"/>
      <c r="AC739" s="80"/>
      <c r="AD739" s="80"/>
    </row>
    <row r="740" ht="14.25" customHeight="1">
      <c r="L740" s="80"/>
      <c r="AC740" s="80"/>
      <c r="AD740" s="80"/>
    </row>
    <row r="741" ht="14.25" customHeight="1">
      <c r="L741" s="80"/>
      <c r="AC741" s="80"/>
      <c r="AD741" s="80"/>
    </row>
    <row r="742" ht="14.25" customHeight="1">
      <c r="L742" s="80"/>
      <c r="AC742" s="80"/>
      <c r="AD742" s="80"/>
    </row>
    <row r="743" ht="14.25" customHeight="1">
      <c r="L743" s="80"/>
      <c r="AC743" s="80"/>
      <c r="AD743" s="80"/>
    </row>
    <row r="744" ht="14.25" customHeight="1">
      <c r="L744" s="80"/>
      <c r="AC744" s="80"/>
      <c r="AD744" s="80"/>
    </row>
    <row r="745" ht="14.25" customHeight="1">
      <c r="L745" s="80"/>
      <c r="AC745" s="80"/>
      <c r="AD745" s="80"/>
    </row>
    <row r="746" ht="14.25" customHeight="1">
      <c r="L746" s="80"/>
      <c r="AC746" s="80"/>
      <c r="AD746" s="80"/>
    </row>
    <row r="747" ht="14.25" customHeight="1">
      <c r="L747" s="80"/>
      <c r="AC747" s="80"/>
      <c r="AD747" s="80"/>
    </row>
    <row r="748" ht="14.25" customHeight="1">
      <c r="L748" s="80"/>
      <c r="AC748" s="80"/>
      <c r="AD748" s="80"/>
    </row>
    <row r="749" ht="14.25" customHeight="1">
      <c r="L749" s="80"/>
      <c r="AC749" s="80"/>
      <c r="AD749" s="80"/>
    </row>
    <row r="750" ht="14.25" customHeight="1">
      <c r="L750" s="80"/>
      <c r="AC750" s="80"/>
      <c r="AD750" s="80"/>
    </row>
    <row r="751" ht="14.25" customHeight="1">
      <c r="L751" s="80"/>
      <c r="AC751" s="80"/>
      <c r="AD751" s="80"/>
    </row>
    <row r="752" ht="14.25" customHeight="1">
      <c r="L752" s="80"/>
      <c r="AC752" s="80"/>
      <c r="AD752" s="80"/>
    </row>
    <row r="753" ht="14.25" customHeight="1">
      <c r="L753" s="80"/>
      <c r="AC753" s="80"/>
      <c r="AD753" s="80"/>
    </row>
    <row r="754" ht="14.25" customHeight="1">
      <c r="L754" s="80"/>
      <c r="AC754" s="80"/>
      <c r="AD754" s="80"/>
    </row>
    <row r="755" ht="14.25" customHeight="1">
      <c r="L755" s="80"/>
      <c r="AC755" s="80"/>
      <c r="AD755" s="80"/>
    </row>
    <row r="756" ht="14.25" customHeight="1">
      <c r="L756" s="80"/>
      <c r="AC756" s="80"/>
      <c r="AD756" s="80"/>
    </row>
    <row r="757" ht="14.25" customHeight="1">
      <c r="L757" s="80"/>
      <c r="AC757" s="80"/>
      <c r="AD757" s="80"/>
    </row>
    <row r="758" ht="14.25" customHeight="1">
      <c r="L758" s="80"/>
      <c r="AC758" s="80"/>
      <c r="AD758" s="80"/>
    </row>
    <row r="759" ht="14.25" customHeight="1">
      <c r="L759" s="80"/>
      <c r="AC759" s="80"/>
      <c r="AD759" s="80"/>
    </row>
    <row r="760" ht="14.25" customHeight="1">
      <c r="L760" s="80"/>
      <c r="AC760" s="80"/>
      <c r="AD760" s="80"/>
    </row>
    <row r="761" ht="14.25" customHeight="1">
      <c r="L761" s="80"/>
      <c r="AC761" s="80"/>
      <c r="AD761" s="80"/>
    </row>
    <row r="762" ht="14.25" customHeight="1">
      <c r="L762" s="80"/>
      <c r="AC762" s="80"/>
      <c r="AD762" s="80"/>
    </row>
    <row r="763" ht="14.25" customHeight="1">
      <c r="L763" s="80"/>
      <c r="AC763" s="80"/>
      <c r="AD763" s="80"/>
    </row>
    <row r="764" ht="14.25" customHeight="1">
      <c r="L764" s="80"/>
      <c r="AC764" s="80"/>
      <c r="AD764" s="80"/>
    </row>
    <row r="765" ht="14.25" customHeight="1">
      <c r="L765" s="80"/>
      <c r="AC765" s="80"/>
      <c r="AD765" s="80"/>
    </row>
    <row r="766" ht="14.25" customHeight="1">
      <c r="L766" s="80"/>
      <c r="AC766" s="80"/>
      <c r="AD766" s="80"/>
    </row>
    <row r="767" ht="14.25" customHeight="1">
      <c r="L767" s="80"/>
      <c r="AC767" s="80"/>
      <c r="AD767" s="80"/>
    </row>
    <row r="768" ht="14.25" customHeight="1">
      <c r="L768" s="80"/>
      <c r="AC768" s="80"/>
      <c r="AD768" s="80"/>
    </row>
    <row r="769" ht="14.25" customHeight="1">
      <c r="L769" s="80"/>
      <c r="AC769" s="80"/>
      <c r="AD769" s="80"/>
    </row>
    <row r="770" ht="14.25" customHeight="1">
      <c r="L770" s="80"/>
      <c r="AC770" s="80"/>
      <c r="AD770" s="80"/>
    </row>
    <row r="771" ht="14.25" customHeight="1">
      <c r="L771" s="80"/>
      <c r="AC771" s="80"/>
      <c r="AD771" s="80"/>
    </row>
    <row r="772" ht="14.25" customHeight="1">
      <c r="L772" s="80"/>
      <c r="AC772" s="80"/>
      <c r="AD772" s="80"/>
    </row>
    <row r="773" ht="14.25" customHeight="1">
      <c r="L773" s="80"/>
      <c r="AC773" s="80"/>
      <c r="AD773" s="80"/>
    </row>
    <row r="774" ht="14.25" customHeight="1">
      <c r="L774" s="80"/>
      <c r="AC774" s="80"/>
      <c r="AD774" s="80"/>
    </row>
    <row r="775" ht="14.25" customHeight="1">
      <c r="L775" s="80"/>
      <c r="AC775" s="80"/>
      <c r="AD775" s="80"/>
    </row>
    <row r="776" ht="14.25" customHeight="1">
      <c r="L776" s="80"/>
      <c r="AC776" s="80"/>
      <c r="AD776" s="80"/>
    </row>
    <row r="777" ht="14.25" customHeight="1">
      <c r="L777" s="80"/>
      <c r="AC777" s="80"/>
      <c r="AD777" s="80"/>
    </row>
    <row r="778" ht="14.25" customHeight="1">
      <c r="L778" s="80"/>
      <c r="AC778" s="80"/>
      <c r="AD778" s="80"/>
    </row>
    <row r="779" ht="14.25" customHeight="1">
      <c r="L779" s="80"/>
      <c r="AC779" s="80"/>
      <c r="AD779" s="80"/>
    </row>
    <row r="780" ht="14.25" customHeight="1">
      <c r="L780" s="80"/>
      <c r="AC780" s="80"/>
      <c r="AD780" s="80"/>
    </row>
    <row r="781" ht="14.25" customHeight="1">
      <c r="L781" s="80"/>
      <c r="AC781" s="80"/>
      <c r="AD781" s="80"/>
    </row>
    <row r="782" ht="14.25" customHeight="1">
      <c r="L782" s="80"/>
      <c r="AC782" s="80"/>
      <c r="AD782" s="80"/>
    </row>
    <row r="783" ht="14.25" customHeight="1">
      <c r="L783" s="80"/>
      <c r="AC783" s="80"/>
      <c r="AD783" s="80"/>
    </row>
    <row r="784" ht="14.25" customHeight="1">
      <c r="L784" s="80"/>
      <c r="AC784" s="80"/>
      <c r="AD784" s="80"/>
    </row>
    <row r="785" ht="14.25" customHeight="1">
      <c r="L785" s="80"/>
      <c r="AC785" s="80"/>
      <c r="AD785" s="80"/>
    </row>
    <row r="786" ht="14.25" customHeight="1">
      <c r="L786" s="80"/>
      <c r="AC786" s="80"/>
      <c r="AD786" s="80"/>
    </row>
    <row r="787" ht="14.25" customHeight="1">
      <c r="L787" s="80"/>
      <c r="AC787" s="80"/>
      <c r="AD787" s="80"/>
    </row>
    <row r="788" ht="14.25" customHeight="1">
      <c r="L788" s="80"/>
      <c r="AC788" s="80"/>
      <c r="AD788" s="80"/>
    </row>
    <row r="789" ht="14.25" customHeight="1">
      <c r="L789" s="80"/>
      <c r="AC789" s="80"/>
      <c r="AD789" s="80"/>
    </row>
    <row r="790" ht="14.25" customHeight="1">
      <c r="L790" s="80"/>
      <c r="AC790" s="80"/>
      <c r="AD790" s="80"/>
    </row>
    <row r="791" ht="14.25" customHeight="1">
      <c r="L791" s="80"/>
      <c r="AC791" s="80"/>
      <c r="AD791" s="80"/>
    </row>
    <row r="792" ht="14.25" customHeight="1">
      <c r="L792" s="80"/>
      <c r="AC792" s="80"/>
      <c r="AD792" s="80"/>
    </row>
    <row r="793" ht="14.25" customHeight="1">
      <c r="L793" s="80"/>
      <c r="AC793" s="80"/>
      <c r="AD793" s="80"/>
    </row>
    <row r="794" ht="14.25" customHeight="1">
      <c r="L794" s="80"/>
      <c r="AC794" s="80"/>
      <c r="AD794" s="80"/>
    </row>
    <row r="795" ht="14.25" customHeight="1">
      <c r="L795" s="80"/>
      <c r="AC795" s="80"/>
      <c r="AD795" s="80"/>
    </row>
    <row r="796" ht="14.25" customHeight="1">
      <c r="L796" s="80"/>
      <c r="AC796" s="80"/>
      <c r="AD796" s="80"/>
    </row>
    <row r="797" ht="14.25" customHeight="1">
      <c r="L797" s="80"/>
      <c r="AC797" s="80"/>
      <c r="AD797" s="80"/>
    </row>
    <row r="798" ht="14.25" customHeight="1">
      <c r="L798" s="80"/>
      <c r="AC798" s="80"/>
      <c r="AD798" s="80"/>
    </row>
    <row r="799" ht="14.25" customHeight="1">
      <c r="L799" s="80"/>
      <c r="AC799" s="80"/>
      <c r="AD799" s="80"/>
    </row>
    <row r="800" ht="14.25" customHeight="1">
      <c r="L800" s="80"/>
      <c r="AC800" s="80"/>
      <c r="AD800" s="80"/>
    </row>
    <row r="801" ht="14.25" customHeight="1">
      <c r="L801" s="80"/>
      <c r="AC801" s="80"/>
      <c r="AD801" s="80"/>
    </row>
    <row r="802" ht="14.25" customHeight="1">
      <c r="L802" s="80"/>
      <c r="AC802" s="80"/>
      <c r="AD802" s="80"/>
    </row>
    <row r="803" ht="14.25" customHeight="1">
      <c r="L803" s="80"/>
      <c r="AC803" s="80"/>
      <c r="AD803" s="80"/>
    </row>
    <row r="804" ht="14.25" customHeight="1">
      <c r="L804" s="80"/>
      <c r="AC804" s="80"/>
      <c r="AD804" s="80"/>
    </row>
    <row r="805" ht="14.25" customHeight="1">
      <c r="L805" s="80"/>
      <c r="AC805" s="80"/>
      <c r="AD805" s="80"/>
    </row>
    <row r="806" ht="14.25" customHeight="1">
      <c r="L806" s="80"/>
      <c r="AC806" s="80"/>
      <c r="AD806" s="80"/>
    </row>
    <row r="807" ht="14.25" customHeight="1">
      <c r="L807" s="80"/>
      <c r="AC807" s="80"/>
      <c r="AD807" s="80"/>
    </row>
    <row r="808" ht="14.25" customHeight="1">
      <c r="L808" s="80"/>
      <c r="AC808" s="80"/>
      <c r="AD808" s="80"/>
    </row>
    <row r="809" ht="14.25" customHeight="1">
      <c r="L809" s="80"/>
      <c r="AC809" s="80"/>
      <c r="AD809" s="80"/>
    </row>
    <row r="810" ht="14.25" customHeight="1">
      <c r="L810" s="80"/>
      <c r="AC810" s="80"/>
      <c r="AD810" s="80"/>
    </row>
    <row r="811" ht="14.25" customHeight="1">
      <c r="L811" s="80"/>
      <c r="AC811" s="80"/>
      <c r="AD811" s="80"/>
    </row>
    <row r="812" ht="14.25" customHeight="1">
      <c r="L812" s="80"/>
      <c r="AC812" s="80"/>
      <c r="AD812" s="80"/>
    </row>
    <row r="813" ht="14.25" customHeight="1">
      <c r="L813" s="80"/>
      <c r="AC813" s="80"/>
      <c r="AD813" s="80"/>
    </row>
    <row r="814" ht="14.25" customHeight="1">
      <c r="L814" s="80"/>
      <c r="AC814" s="80"/>
      <c r="AD814" s="80"/>
    </row>
    <row r="815" ht="14.25" customHeight="1">
      <c r="L815" s="80"/>
      <c r="AC815" s="80"/>
      <c r="AD815" s="80"/>
    </row>
    <row r="816" ht="14.25" customHeight="1">
      <c r="L816" s="80"/>
      <c r="AC816" s="80"/>
      <c r="AD816" s="80"/>
    </row>
    <row r="817" ht="14.25" customHeight="1">
      <c r="L817" s="80"/>
      <c r="AC817" s="80"/>
      <c r="AD817" s="80"/>
    </row>
    <row r="818" ht="14.25" customHeight="1">
      <c r="L818" s="80"/>
      <c r="AC818" s="80"/>
      <c r="AD818" s="80"/>
    </row>
    <row r="819" ht="14.25" customHeight="1">
      <c r="L819" s="80"/>
      <c r="AC819" s="80"/>
      <c r="AD819" s="80"/>
    </row>
    <row r="820" ht="14.25" customHeight="1">
      <c r="L820" s="80"/>
      <c r="AC820" s="80"/>
      <c r="AD820" s="80"/>
    </row>
    <row r="821" ht="14.25" customHeight="1">
      <c r="L821" s="80"/>
      <c r="AC821" s="80"/>
      <c r="AD821" s="80"/>
    </row>
    <row r="822" ht="14.25" customHeight="1">
      <c r="L822" s="80"/>
      <c r="AC822" s="80"/>
      <c r="AD822" s="80"/>
    </row>
    <row r="823" ht="14.25" customHeight="1">
      <c r="L823" s="80"/>
      <c r="AC823" s="80"/>
      <c r="AD823" s="80"/>
    </row>
    <row r="824" ht="14.25" customHeight="1">
      <c r="L824" s="80"/>
      <c r="AC824" s="80"/>
      <c r="AD824" s="80"/>
    </row>
    <row r="825" ht="14.25" customHeight="1">
      <c r="L825" s="80"/>
      <c r="AC825" s="80"/>
      <c r="AD825" s="80"/>
    </row>
    <row r="826" ht="14.25" customHeight="1">
      <c r="L826" s="80"/>
      <c r="AC826" s="80"/>
      <c r="AD826" s="80"/>
    </row>
    <row r="827" ht="14.25" customHeight="1">
      <c r="L827" s="80"/>
      <c r="AC827" s="80"/>
      <c r="AD827" s="80"/>
    </row>
    <row r="828" ht="14.25" customHeight="1">
      <c r="L828" s="80"/>
      <c r="AC828" s="80"/>
      <c r="AD828" s="80"/>
    </row>
    <row r="829" ht="14.25" customHeight="1">
      <c r="L829" s="80"/>
      <c r="AC829" s="80"/>
      <c r="AD829" s="80"/>
    </row>
    <row r="830" ht="14.25" customHeight="1">
      <c r="L830" s="80"/>
      <c r="AC830" s="80"/>
      <c r="AD830" s="80"/>
    </row>
    <row r="831" ht="14.25" customHeight="1">
      <c r="L831" s="80"/>
      <c r="AC831" s="80"/>
      <c r="AD831" s="80"/>
    </row>
    <row r="832" ht="14.25" customHeight="1">
      <c r="L832" s="80"/>
      <c r="AC832" s="80"/>
      <c r="AD832" s="80"/>
    </row>
    <row r="833" ht="14.25" customHeight="1">
      <c r="L833" s="80"/>
      <c r="AC833" s="80"/>
      <c r="AD833" s="80"/>
    </row>
    <row r="834" ht="14.25" customHeight="1">
      <c r="L834" s="80"/>
      <c r="AC834" s="80"/>
      <c r="AD834" s="80"/>
    </row>
    <row r="835" ht="14.25" customHeight="1">
      <c r="L835" s="80"/>
      <c r="AC835" s="80"/>
      <c r="AD835" s="80"/>
    </row>
    <row r="836" ht="14.25" customHeight="1">
      <c r="L836" s="80"/>
      <c r="AC836" s="80"/>
      <c r="AD836" s="80"/>
    </row>
    <row r="837" ht="14.25" customHeight="1">
      <c r="L837" s="80"/>
      <c r="AC837" s="80"/>
      <c r="AD837" s="80"/>
    </row>
    <row r="838" ht="14.25" customHeight="1">
      <c r="L838" s="80"/>
      <c r="AC838" s="80"/>
      <c r="AD838" s="80"/>
    </row>
    <row r="839" ht="14.25" customHeight="1">
      <c r="L839" s="80"/>
      <c r="AC839" s="80"/>
      <c r="AD839" s="80"/>
    </row>
    <row r="840" ht="14.25" customHeight="1">
      <c r="L840" s="80"/>
      <c r="AC840" s="80"/>
      <c r="AD840" s="80"/>
    </row>
    <row r="841" ht="14.25" customHeight="1">
      <c r="L841" s="80"/>
      <c r="AC841" s="80"/>
      <c r="AD841" s="80"/>
    </row>
    <row r="842" ht="14.25" customHeight="1">
      <c r="L842" s="80"/>
      <c r="AC842" s="80"/>
      <c r="AD842" s="80"/>
    </row>
    <row r="843" ht="14.25" customHeight="1">
      <c r="L843" s="80"/>
      <c r="AC843" s="80"/>
      <c r="AD843" s="80"/>
    </row>
    <row r="844" ht="14.25" customHeight="1">
      <c r="L844" s="80"/>
      <c r="AC844" s="80"/>
      <c r="AD844" s="80"/>
    </row>
    <row r="845" ht="14.25" customHeight="1">
      <c r="L845" s="80"/>
      <c r="AC845" s="80"/>
      <c r="AD845" s="80"/>
    </row>
    <row r="846" ht="14.25" customHeight="1">
      <c r="L846" s="80"/>
      <c r="AC846" s="80"/>
      <c r="AD846" s="80"/>
    </row>
    <row r="847" ht="14.25" customHeight="1">
      <c r="L847" s="80"/>
      <c r="AC847" s="80"/>
      <c r="AD847" s="80"/>
    </row>
    <row r="848" ht="14.25" customHeight="1">
      <c r="L848" s="80"/>
      <c r="AC848" s="80"/>
      <c r="AD848" s="80"/>
    </row>
    <row r="849" ht="14.25" customHeight="1">
      <c r="L849" s="80"/>
      <c r="AC849" s="80"/>
      <c r="AD849" s="80"/>
    </row>
    <row r="850" ht="14.25" customHeight="1">
      <c r="L850" s="80"/>
      <c r="AC850" s="80"/>
      <c r="AD850" s="80"/>
    </row>
    <row r="851" ht="14.25" customHeight="1">
      <c r="L851" s="80"/>
      <c r="AC851" s="80"/>
      <c r="AD851" s="80"/>
    </row>
    <row r="852" ht="14.25" customHeight="1">
      <c r="L852" s="80"/>
      <c r="AC852" s="80"/>
      <c r="AD852" s="80"/>
    </row>
    <row r="853" ht="14.25" customHeight="1">
      <c r="L853" s="80"/>
      <c r="AC853" s="80"/>
      <c r="AD853" s="80"/>
    </row>
    <row r="854" ht="14.25" customHeight="1">
      <c r="L854" s="80"/>
      <c r="AC854" s="80"/>
      <c r="AD854" s="80"/>
    </row>
    <row r="855" ht="14.25" customHeight="1">
      <c r="L855" s="80"/>
      <c r="AC855" s="80"/>
      <c r="AD855" s="80"/>
    </row>
    <row r="856" ht="14.25" customHeight="1">
      <c r="L856" s="80"/>
      <c r="AC856" s="80"/>
      <c r="AD856" s="80"/>
    </row>
    <row r="857" ht="14.25" customHeight="1">
      <c r="L857" s="80"/>
      <c r="AC857" s="80"/>
      <c r="AD857" s="80"/>
    </row>
    <row r="858" ht="14.25" customHeight="1">
      <c r="L858" s="80"/>
      <c r="AC858" s="80"/>
      <c r="AD858" s="80"/>
    </row>
    <row r="859" ht="14.25" customHeight="1">
      <c r="L859" s="80"/>
      <c r="AC859" s="80"/>
      <c r="AD859" s="80"/>
    </row>
    <row r="860" ht="14.25" customHeight="1">
      <c r="L860" s="80"/>
      <c r="AC860" s="80"/>
      <c r="AD860" s="80"/>
    </row>
    <row r="861" ht="14.25" customHeight="1">
      <c r="L861" s="80"/>
      <c r="AC861" s="80"/>
      <c r="AD861" s="80"/>
    </row>
    <row r="862" ht="14.25" customHeight="1">
      <c r="L862" s="80"/>
      <c r="AC862" s="80"/>
      <c r="AD862" s="80"/>
    </row>
    <row r="863" ht="14.25" customHeight="1">
      <c r="L863" s="80"/>
      <c r="AC863" s="80"/>
      <c r="AD863" s="80"/>
    </row>
    <row r="864" ht="14.25" customHeight="1">
      <c r="L864" s="80"/>
      <c r="AC864" s="80"/>
      <c r="AD864" s="80"/>
    </row>
    <row r="865" ht="14.25" customHeight="1">
      <c r="L865" s="80"/>
      <c r="AC865" s="80"/>
      <c r="AD865" s="80"/>
    </row>
    <row r="866" ht="14.25" customHeight="1">
      <c r="L866" s="80"/>
      <c r="AC866" s="80"/>
      <c r="AD866" s="80"/>
    </row>
    <row r="867" ht="14.25" customHeight="1">
      <c r="L867" s="80"/>
      <c r="AC867" s="80"/>
      <c r="AD867" s="80"/>
    </row>
    <row r="868" ht="14.25" customHeight="1">
      <c r="L868" s="80"/>
      <c r="AC868" s="80"/>
      <c r="AD868" s="80"/>
    </row>
    <row r="869" ht="14.25" customHeight="1">
      <c r="L869" s="80"/>
      <c r="AC869" s="80"/>
      <c r="AD869" s="80"/>
    </row>
    <row r="870" ht="14.25" customHeight="1">
      <c r="L870" s="80"/>
      <c r="AC870" s="80"/>
      <c r="AD870" s="80"/>
    </row>
    <row r="871" ht="14.25" customHeight="1">
      <c r="L871" s="80"/>
      <c r="AC871" s="80"/>
      <c r="AD871" s="80"/>
    </row>
    <row r="872" ht="14.25" customHeight="1">
      <c r="L872" s="80"/>
      <c r="AC872" s="80"/>
      <c r="AD872" s="80"/>
    </row>
    <row r="873" ht="14.25" customHeight="1">
      <c r="L873" s="80"/>
      <c r="AC873" s="80"/>
      <c r="AD873" s="80"/>
    </row>
    <row r="874" ht="14.25" customHeight="1">
      <c r="L874" s="80"/>
      <c r="AC874" s="80"/>
      <c r="AD874" s="80"/>
    </row>
    <row r="875" ht="14.25" customHeight="1">
      <c r="L875" s="80"/>
      <c r="AC875" s="80"/>
      <c r="AD875" s="80"/>
    </row>
    <row r="876" ht="14.25" customHeight="1">
      <c r="L876" s="80"/>
      <c r="AC876" s="80"/>
      <c r="AD876" s="80"/>
    </row>
    <row r="877" ht="14.25" customHeight="1">
      <c r="L877" s="80"/>
      <c r="AC877" s="80"/>
      <c r="AD877" s="80"/>
    </row>
    <row r="878" ht="14.25" customHeight="1">
      <c r="L878" s="80"/>
      <c r="AC878" s="80"/>
      <c r="AD878" s="80"/>
    </row>
    <row r="879" ht="14.25" customHeight="1">
      <c r="L879" s="80"/>
      <c r="AC879" s="80"/>
      <c r="AD879" s="80"/>
    </row>
    <row r="880" ht="14.25" customHeight="1">
      <c r="L880" s="80"/>
      <c r="AC880" s="80"/>
      <c r="AD880" s="80"/>
    </row>
    <row r="881" ht="14.25" customHeight="1">
      <c r="L881" s="80"/>
      <c r="AC881" s="80"/>
      <c r="AD881" s="80"/>
    </row>
    <row r="882" ht="14.25" customHeight="1">
      <c r="L882" s="80"/>
      <c r="AC882" s="80"/>
      <c r="AD882" s="80"/>
    </row>
    <row r="883" ht="14.25" customHeight="1">
      <c r="L883" s="80"/>
      <c r="AC883" s="80"/>
      <c r="AD883" s="80"/>
    </row>
    <row r="884" ht="14.25" customHeight="1">
      <c r="L884" s="80"/>
      <c r="AC884" s="80"/>
      <c r="AD884" s="80"/>
    </row>
    <row r="885" ht="14.25" customHeight="1">
      <c r="L885" s="80"/>
      <c r="AC885" s="80"/>
      <c r="AD885" s="80"/>
    </row>
    <row r="886" ht="14.25" customHeight="1">
      <c r="L886" s="80"/>
      <c r="AC886" s="80"/>
      <c r="AD886" s="80"/>
    </row>
    <row r="887" ht="14.25" customHeight="1">
      <c r="L887" s="80"/>
      <c r="AC887" s="80"/>
      <c r="AD887" s="80"/>
    </row>
    <row r="888" ht="14.25" customHeight="1">
      <c r="L888" s="80"/>
      <c r="AC888" s="80"/>
      <c r="AD888" s="80"/>
    </row>
    <row r="889" ht="14.25" customHeight="1">
      <c r="L889" s="80"/>
      <c r="AC889" s="80"/>
      <c r="AD889" s="80"/>
    </row>
    <row r="890" ht="14.25" customHeight="1">
      <c r="L890" s="80"/>
      <c r="AC890" s="80"/>
      <c r="AD890" s="80"/>
    </row>
    <row r="891" ht="14.25" customHeight="1">
      <c r="L891" s="80"/>
      <c r="AC891" s="80"/>
      <c r="AD891" s="80"/>
    </row>
    <row r="892" ht="14.25" customHeight="1">
      <c r="L892" s="80"/>
      <c r="AC892" s="80"/>
      <c r="AD892" s="80"/>
    </row>
    <row r="893" ht="14.25" customHeight="1">
      <c r="L893" s="80"/>
      <c r="AC893" s="80"/>
      <c r="AD893" s="80"/>
    </row>
    <row r="894" ht="14.25" customHeight="1">
      <c r="L894" s="80"/>
      <c r="AC894" s="80"/>
      <c r="AD894" s="80"/>
    </row>
    <row r="895" ht="14.25" customHeight="1">
      <c r="L895" s="80"/>
      <c r="AC895" s="80"/>
      <c r="AD895" s="80"/>
    </row>
    <row r="896" ht="14.25" customHeight="1">
      <c r="L896" s="80"/>
      <c r="AC896" s="80"/>
      <c r="AD896" s="80"/>
    </row>
    <row r="897" ht="14.25" customHeight="1">
      <c r="L897" s="80"/>
      <c r="AC897" s="80"/>
      <c r="AD897" s="80"/>
    </row>
    <row r="898" ht="14.25" customHeight="1">
      <c r="L898" s="80"/>
      <c r="AC898" s="80"/>
      <c r="AD898" s="80"/>
    </row>
    <row r="899" ht="14.25" customHeight="1">
      <c r="L899" s="80"/>
      <c r="AC899" s="80"/>
      <c r="AD899" s="80"/>
    </row>
    <row r="900" ht="14.25" customHeight="1">
      <c r="L900" s="80"/>
      <c r="AC900" s="80"/>
      <c r="AD900" s="80"/>
    </row>
    <row r="901" ht="14.25" customHeight="1">
      <c r="L901" s="80"/>
      <c r="AC901" s="80"/>
      <c r="AD901" s="80"/>
    </row>
    <row r="902" ht="14.25" customHeight="1">
      <c r="L902" s="80"/>
      <c r="AC902" s="80"/>
      <c r="AD902" s="80"/>
    </row>
    <row r="903" ht="14.25" customHeight="1">
      <c r="L903" s="80"/>
      <c r="AC903" s="80"/>
      <c r="AD903" s="80"/>
    </row>
    <row r="904" ht="14.25" customHeight="1">
      <c r="L904" s="80"/>
      <c r="AC904" s="80"/>
      <c r="AD904" s="80"/>
    </row>
    <row r="905" ht="14.25" customHeight="1">
      <c r="L905" s="80"/>
      <c r="AC905" s="80"/>
      <c r="AD905" s="80"/>
    </row>
    <row r="906" ht="14.25" customHeight="1">
      <c r="L906" s="80"/>
      <c r="AC906" s="80"/>
      <c r="AD906" s="80"/>
    </row>
    <row r="907" ht="14.25" customHeight="1">
      <c r="L907" s="80"/>
      <c r="AC907" s="80"/>
      <c r="AD907" s="80"/>
    </row>
    <row r="908" ht="14.25" customHeight="1">
      <c r="L908" s="80"/>
      <c r="AC908" s="80"/>
      <c r="AD908" s="80"/>
    </row>
    <row r="909" ht="14.25" customHeight="1">
      <c r="L909" s="80"/>
      <c r="AC909" s="80"/>
      <c r="AD909" s="80"/>
    </row>
    <row r="910" ht="14.25" customHeight="1">
      <c r="L910" s="80"/>
      <c r="AC910" s="80"/>
      <c r="AD910" s="80"/>
    </row>
    <row r="911" ht="14.25" customHeight="1">
      <c r="L911" s="80"/>
      <c r="AC911" s="80"/>
      <c r="AD911" s="80"/>
    </row>
    <row r="912" ht="14.25" customHeight="1">
      <c r="L912" s="80"/>
      <c r="AC912" s="80"/>
      <c r="AD912" s="80"/>
    </row>
    <row r="913" ht="14.25" customHeight="1">
      <c r="L913" s="80"/>
      <c r="AC913" s="80"/>
      <c r="AD913" s="80"/>
    </row>
    <row r="914" ht="14.25" customHeight="1">
      <c r="L914" s="80"/>
      <c r="AC914" s="80"/>
      <c r="AD914" s="80"/>
    </row>
    <row r="915" ht="14.25" customHeight="1">
      <c r="L915" s="80"/>
      <c r="AC915" s="80"/>
      <c r="AD915" s="80"/>
    </row>
    <row r="916" ht="14.25" customHeight="1">
      <c r="L916" s="80"/>
      <c r="AC916" s="80"/>
      <c r="AD916" s="80"/>
    </row>
    <row r="917" ht="14.25" customHeight="1">
      <c r="L917" s="80"/>
      <c r="AC917" s="80"/>
      <c r="AD917" s="80"/>
    </row>
    <row r="918" ht="14.25" customHeight="1">
      <c r="L918" s="80"/>
      <c r="AC918" s="80"/>
      <c r="AD918" s="80"/>
    </row>
    <row r="919" ht="14.25" customHeight="1">
      <c r="L919" s="80"/>
      <c r="AC919" s="80"/>
      <c r="AD919" s="80"/>
    </row>
    <row r="920" ht="14.25" customHeight="1">
      <c r="L920" s="80"/>
      <c r="AC920" s="80"/>
      <c r="AD920" s="80"/>
    </row>
    <row r="921" ht="14.25" customHeight="1">
      <c r="L921" s="80"/>
      <c r="AC921" s="80"/>
      <c r="AD921" s="80"/>
    </row>
    <row r="922" ht="14.25" customHeight="1">
      <c r="L922" s="80"/>
      <c r="AC922" s="80"/>
      <c r="AD922" s="80"/>
    </row>
    <row r="923" ht="14.25" customHeight="1">
      <c r="L923" s="80"/>
      <c r="AC923" s="80"/>
      <c r="AD923" s="80"/>
    </row>
    <row r="924" ht="14.25" customHeight="1">
      <c r="L924" s="80"/>
      <c r="AC924" s="80"/>
      <c r="AD924" s="80"/>
    </row>
    <row r="925" ht="14.25" customHeight="1">
      <c r="L925" s="80"/>
      <c r="AC925" s="80"/>
      <c r="AD925" s="80"/>
    </row>
    <row r="926" ht="14.25" customHeight="1">
      <c r="L926" s="80"/>
      <c r="AC926" s="80"/>
      <c r="AD926" s="80"/>
    </row>
    <row r="927" ht="14.25" customHeight="1">
      <c r="L927" s="80"/>
      <c r="AC927" s="80"/>
      <c r="AD927" s="80"/>
    </row>
    <row r="928" ht="14.25" customHeight="1">
      <c r="L928" s="80"/>
      <c r="AC928" s="80"/>
      <c r="AD928" s="80"/>
    </row>
    <row r="929" ht="14.25" customHeight="1">
      <c r="L929" s="80"/>
      <c r="AC929" s="80"/>
      <c r="AD929" s="80"/>
    </row>
    <row r="930" ht="14.25" customHeight="1">
      <c r="L930" s="80"/>
      <c r="AC930" s="80"/>
      <c r="AD930" s="80"/>
    </row>
    <row r="931" ht="14.25" customHeight="1">
      <c r="L931" s="80"/>
      <c r="AC931" s="80"/>
      <c r="AD931" s="80"/>
    </row>
    <row r="932" ht="14.25" customHeight="1">
      <c r="L932" s="80"/>
      <c r="AC932" s="80"/>
      <c r="AD932" s="80"/>
    </row>
    <row r="933" ht="14.25" customHeight="1">
      <c r="L933" s="80"/>
      <c r="AC933" s="80"/>
      <c r="AD933" s="80"/>
    </row>
    <row r="934" ht="14.25" customHeight="1">
      <c r="L934" s="80"/>
      <c r="AC934" s="80"/>
      <c r="AD934" s="80"/>
    </row>
    <row r="935" ht="14.25" customHeight="1">
      <c r="L935" s="80"/>
      <c r="AC935" s="80"/>
      <c r="AD935" s="80"/>
    </row>
    <row r="936" ht="14.25" customHeight="1">
      <c r="L936" s="80"/>
      <c r="AC936" s="80"/>
      <c r="AD936" s="80"/>
    </row>
    <row r="937" ht="14.25" customHeight="1">
      <c r="L937" s="80"/>
      <c r="AC937" s="80"/>
      <c r="AD937" s="80"/>
    </row>
    <row r="938" ht="14.25" customHeight="1">
      <c r="L938" s="80"/>
      <c r="AC938" s="80"/>
      <c r="AD938" s="80"/>
    </row>
    <row r="939" ht="14.25" customHeight="1">
      <c r="L939" s="80"/>
      <c r="AC939" s="80"/>
      <c r="AD939" s="80"/>
    </row>
    <row r="940" ht="14.25" customHeight="1">
      <c r="L940" s="80"/>
      <c r="AC940" s="80"/>
      <c r="AD940" s="80"/>
    </row>
    <row r="941" ht="14.25" customHeight="1">
      <c r="L941" s="80"/>
      <c r="AC941" s="80"/>
      <c r="AD941" s="80"/>
    </row>
    <row r="942" ht="14.25" customHeight="1">
      <c r="L942" s="80"/>
      <c r="AC942" s="80"/>
      <c r="AD942" s="80"/>
    </row>
    <row r="943" ht="14.25" customHeight="1">
      <c r="L943" s="80"/>
      <c r="AC943" s="80"/>
      <c r="AD943" s="80"/>
    </row>
    <row r="944" ht="14.25" customHeight="1">
      <c r="L944" s="80"/>
      <c r="AC944" s="80"/>
      <c r="AD944" s="80"/>
    </row>
    <row r="945" ht="14.25" customHeight="1">
      <c r="L945" s="80"/>
      <c r="AC945" s="80"/>
      <c r="AD945" s="80"/>
    </row>
    <row r="946" ht="14.25" customHeight="1">
      <c r="L946" s="80"/>
      <c r="AC946" s="80"/>
      <c r="AD946" s="80"/>
    </row>
    <row r="947" ht="14.25" customHeight="1">
      <c r="L947" s="80"/>
      <c r="AC947" s="80"/>
      <c r="AD947" s="80"/>
    </row>
    <row r="948" ht="14.25" customHeight="1">
      <c r="L948" s="80"/>
      <c r="AC948" s="80"/>
      <c r="AD948" s="80"/>
    </row>
    <row r="949" ht="14.25" customHeight="1">
      <c r="L949" s="80"/>
      <c r="AC949" s="80"/>
      <c r="AD949" s="80"/>
    </row>
    <row r="950" ht="14.25" customHeight="1">
      <c r="L950" s="80"/>
      <c r="AC950" s="80"/>
      <c r="AD950" s="80"/>
    </row>
    <row r="951" ht="14.25" customHeight="1">
      <c r="L951" s="80"/>
      <c r="AC951" s="80"/>
      <c r="AD951" s="80"/>
    </row>
    <row r="952" ht="14.25" customHeight="1">
      <c r="L952" s="80"/>
      <c r="AC952" s="80"/>
      <c r="AD952" s="80"/>
    </row>
    <row r="953" ht="14.25" customHeight="1">
      <c r="L953" s="80"/>
      <c r="AC953" s="80"/>
      <c r="AD953" s="80"/>
    </row>
    <row r="954" ht="14.25" customHeight="1">
      <c r="L954" s="80"/>
      <c r="AC954" s="80"/>
      <c r="AD954" s="80"/>
    </row>
    <row r="955" ht="14.25" customHeight="1">
      <c r="L955" s="80"/>
      <c r="AC955" s="80"/>
      <c r="AD955" s="80"/>
    </row>
    <row r="956" ht="14.25" customHeight="1">
      <c r="L956" s="80"/>
      <c r="AC956" s="80"/>
      <c r="AD956" s="80"/>
    </row>
    <row r="957" ht="14.25" customHeight="1">
      <c r="L957" s="80"/>
      <c r="AC957" s="80"/>
      <c r="AD957" s="80"/>
    </row>
    <row r="958" ht="14.25" customHeight="1">
      <c r="L958" s="80"/>
      <c r="AC958" s="80"/>
      <c r="AD958" s="80"/>
    </row>
    <row r="959" ht="14.25" customHeight="1">
      <c r="L959" s="80"/>
      <c r="AC959" s="80"/>
      <c r="AD959" s="80"/>
    </row>
    <row r="960" ht="14.25" customHeight="1">
      <c r="L960" s="80"/>
      <c r="AC960" s="80"/>
      <c r="AD960" s="80"/>
    </row>
    <row r="961" ht="14.25" customHeight="1">
      <c r="L961" s="80"/>
      <c r="AC961" s="80"/>
      <c r="AD961" s="80"/>
    </row>
    <row r="962" ht="14.25" customHeight="1">
      <c r="L962" s="80"/>
      <c r="AC962" s="80"/>
      <c r="AD962" s="80"/>
    </row>
    <row r="963" ht="14.25" customHeight="1">
      <c r="L963" s="80"/>
      <c r="AC963" s="80"/>
      <c r="AD963" s="80"/>
    </row>
    <row r="964" ht="14.25" customHeight="1">
      <c r="L964" s="80"/>
      <c r="AC964" s="80"/>
      <c r="AD964" s="80"/>
    </row>
    <row r="965" ht="14.25" customHeight="1">
      <c r="L965" s="80"/>
      <c r="AC965" s="80"/>
      <c r="AD965" s="80"/>
    </row>
    <row r="966" ht="14.25" customHeight="1">
      <c r="L966" s="80"/>
      <c r="AC966" s="80"/>
      <c r="AD966" s="80"/>
    </row>
    <row r="967" ht="14.25" customHeight="1">
      <c r="L967" s="80"/>
      <c r="AC967" s="80"/>
      <c r="AD967" s="80"/>
    </row>
    <row r="968" ht="14.25" customHeight="1">
      <c r="L968" s="80"/>
      <c r="AC968" s="80"/>
      <c r="AD968" s="80"/>
    </row>
    <row r="969" ht="14.25" customHeight="1">
      <c r="L969" s="80"/>
      <c r="AC969" s="80"/>
      <c r="AD969" s="80"/>
    </row>
    <row r="970" ht="14.25" customHeight="1">
      <c r="L970" s="80"/>
      <c r="AC970" s="80"/>
      <c r="AD970" s="80"/>
    </row>
    <row r="971" ht="14.25" customHeight="1">
      <c r="L971" s="80"/>
      <c r="AC971" s="80"/>
      <c r="AD971" s="80"/>
    </row>
    <row r="972" ht="14.25" customHeight="1">
      <c r="L972" s="80"/>
      <c r="AC972" s="80"/>
      <c r="AD972" s="80"/>
    </row>
    <row r="973" ht="14.25" customHeight="1">
      <c r="L973" s="80"/>
      <c r="AC973" s="80"/>
      <c r="AD973" s="80"/>
    </row>
    <row r="974" ht="14.25" customHeight="1">
      <c r="L974" s="80"/>
      <c r="AC974" s="80"/>
      <c r="AD974" s="80"/>
    </row>
    <row r="975" ht="14.25" customHeight="1">
      <c r="L975" s="80"/>
      <c r="AC975" s="80"/>
      <c r="AD975" s="80"/>
    </row>
    <row r="976" ht="14.25" customHeight="1">
      <c r="L976" s="80"/>
      <c r="AC976" s="80"/>
      <c r="AD976" s="80"/>
    </row>
    <row r="977" ht="14.25" customHeight="1">
      <c r="L977" s="80"/>
      <c r="AC977" s="80"/>
      <c r="AD977" s="80"/>
    </row>
    <row r="978" ht="14.25" customHeight="1">
      <c r="L978" s="80"/>
      <c r="AC978" s="80"/>
      <c r="AD978" s="80"/>
    </row>
    <row r="979" ht="14.25" customHeight="1">
      <c r="L979" s="80"/>
      <c r="AC979" s="80"/>
      <c r="AD979" s="80"/>
    </row>
    <row r="980" ht="14.25" customHeight="1">
      <c r="L980" s="80"/>
      <c r="AC980" s="80"/>
      <c r="AD980" s="80"/>
    </row>
    <row r="981" ht="14.25" customHeight="1">
      <c r="L981" s="80"/>
      <c r="AC981" s="80"/>
      <c r="AD981" s="80"/>
    </row>
    <row r="982" ht="14.25" customHeight="1">
      <c r="L982" s="80"/>
      <c r="AC982" s="80"/>
      <c r="AD982" s="80"/>
    </row>
    <row r="983" ht="14.25" customHeight="1">
      <c r="L983" s="80"/>
      <c r="AC983" s="80"/>
      <c r="AD983" s="80"/>
    </row>
    <row r="984" ht="14.25" customHeight="1">
      <c r="L984" s="80"/>
      <c r="AC984" s="80"/>
      <c r="AD984" s="80"/>
    </row>
    <row r="985" ht="14.25" customHeight="1">
      <c r="L985" s="80"/>
      <c r="AC985" s="80"/>
      <c r="AD985" s="80"/>
    </row>
    <row r="986" ht="14.25" customHeight="1">
      <c r="L986" s="80"/>
      <c r="AC986" s="80"/>
      <c r="AD986" s="80"/>
    </row>
    <row r="987" ht="14.25" customHeight="1">
      <c r="L987" s="80"/>
      <c r="AC987" s="80"/>
      <c r="AD987" s="80"/>
    </row>
    <row r="988" ht="14.25" customHeight="1">
      <c r="L988" s="80"/>
      <c r="AC988" s="80"/>
      <c r="AD988" s="80"/>
    </row>
    <row r="989" ht="14.25" customHeight="1">
      <c r="L989" s="80"/>
      <c r="AC989" s="80"/>
      <c r="AD989" s="80"/>
    </row>
    <row r="990" ht="14.25" customHeight="1">
      <c r="L990" s="80"/>
      <c r="AC990" s="80"/>
      <c r="AD990" s="80"/>
    </row>
    <row r="991" ht="14.25" customHeight="1">
      <c r="L991" s="80"/>
      <c r="AC991" s="80"/>
      <c r="AD991" s="80"/>
    </row>
    <row r="992" ht="14.25" customHeight="1">
      <c r="L992" s="80"/>
      <c r="AC992" s="80"/>
      <c r="AD992" s="80"/>
    </row>
    <row r="993" ht="14.25" customHeight="1">
      <c r="L993" s="80"/>
      <c r="AC993" s="80"/>
      <c r="AD993" s="80"/>
    </row>
    <row r="994" ht="14.25" customHeight="1">
      <c r="L994" s="80"/>
      <c r="AC994" s="80"/>
      <c r="AD994" s="80"/>
    </row>
    <row r="995" ht="14.25" customHeight="1">
      <c r="L995" s="80"/>
      <c r="AC995" s="80"/>
      <c r="AD995" s="80"/>
    </row>
    <row r="996" ht="14.25" customHeight="1">
      <c r="L996" s="80"/>
      <c r="AC996" s="80"/>
      <c r="AD996" s="80"/>
    </row>
    <row r="997" ht="14.25" customHeight="1">
      <c r="L997" s="80"/>
      <c r="AC997" s="80"/>
      <c r="AD997" s="80"/>
    </row>
    <row r="998" ht="14.25" customHeight="1">
      <c r="L998" s="80"/>
      <c r="AC998" s="80"/>
      <c r="AD998" s="80"/>
    </row>
    <row r="999" ht="14.25" customHeight="1">
      <c r="L999" s="80"/>
      <c r="AC999" s="80"/>
      <c r="AD999" s="80"/>
    </row>
    <row r="1000" ht="14.25" customHeight="1">
      <c r="L1000" s="80"/>
      <c r="AC1000" s="80"/>
      <c r="AD1000" s="80"/>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3" width="8.71"/>
    <col customWidth="1" min="4" max="4" width="11.57"/>
    <col customWidth="1" min="5" max="5" width="13.29"/>
    <col customWidth="1" min="6" max="6" width="16.14"/>
    <col customWidth="1" min="7" max="7" width="8.71"/>
    <col customWidth="1" min="8" max="8" width="12.71"/>
    <col customWidth="1" min="9" max="10" width="8.71"/>
    <col customWidth="1" min="11" max="11" width="37.57"/>
    <col customWidth="1" min="12" max="12" width="41.0"/>
    <col customWidth="1" min="13" max="26" width="8.71"/>
  </cols>
  <sheetData>
    <row r="1" ht="14.25" customHeight="1">
      <c r="A1" s="81"/>
      <c r="B1" s="80"/>
      <c r="C1" s="80"/>
      <c r="D1" s="80"/>
      <c r="E1" s="80"/>
      <c r="F1" s="80"/>
      <c r="G1" s="80"/>
      <c r="H1" s="80"/>
      <c r="I1" s="80"/>
      <c r="J1" s="80"/>
      <c r="K1" s="80"/>
    </row>
    <row r="2" ht="14.25" customHeight="1">
      <c r="A2" s="82" t="s">
        <v>230</v>
      </c>
      <c r="B2" s="82" t="s">
        <v>231</v>
      </c>
      <c r="C2" s="82" t="s">
        <v>232</v>
      </c>
      <c r="D2" s="82" t="s">
        <v>233</v>
      </c>
      <c r="E2" s="82" t="s">
        <v>5</v>
      </c>
      <c r="F2" s="82" t="s">
        <v>234</v>
      </c>
      <c r="G2" s="82" t="s">
        <v>11</v>
      </c>
      <c r="H2" s="82" t="s">
        <v>235</v>
      </c>
      <c r="I2" s="82" t="s">
        <v>236</v>
      </c>
      <c r="J2" s="82" t="s">
        <v>237</v>
      </c>
      <c r="K2" s="82" t="s">
        <v>238</v>
      </c>
      <c r="L2" s="82" t="s">
        <v>239</v>
      </c>
    </row>
    <row r="3" ht="90.75" customHeight="1">
      <c r="A3" s="83">
        <v>46102.0</v>
      </c>
      <c r="B3" s="13" t="s">
        <v>240</v>
      </c>
      <c r="C3" s="13" t="s">
        <v>241</v>
      </c>
      <c r="D3" s="34" t="s">
        <v>209</v>
      </c>
      <c r="E3" s="34" t="s">
        <v>210</v>
      </c>
      <c r="F3" s="13" t="s">
        <v>242</v>
      </c>
      <c r="G3" s="13" t="s">
        <v>212</v>
      </c>
      <c r="H3" s="13" t="s">
        <v>213</v>
      </c>
      <c r="I3" s="13">
        <v>1.0</v>
      </c>
      <c r="J3" s="13" t="s">
        <v>243</v>
      </c>
      <c r="K3" s="84" t="s">
        <v>244</v>
      </c>
      <c r="L3" s="84" t="s">
        <v>245</v>
      </c>
    </row>
    <row r="4" ht="49.5" customHeight="1">
      <c r="A4" s="83">
        <v>46102.0</v>
      </c>
      <c r="B4" s="13" t="s">
        <v>240</v>
      </c>
      <c r="C4" s="13" t="s">
        <v>241</v>
      </c>
      <c r="D4" s="34" t="s">
        <v>209</v>
      </c>
      <c r="E4" s="34" t="s">
        <v>210</v>
      </c>
      <c r="F4" s="13" t="s">
        <v>242</v>
      </c>
      <c r="G4" s="34" t="s">
        <v>88</v>
      </c>
      <c r="H4" s="13" t="s">
        <v>89</v>
      </c>
      <c r="I4" s="13">
        <v>1.0</v>
      </c>
      <c r="J4" s="13" t="s">
        <v>243</v>
      </c>
      <c r="K4" s="84" t="s">
        <v>246</v>
      </c>
      <c r="L4" s="84" t="s">
        <v>247</v>
      </c>
    </row>
    <row r="5" ht="49.5" customHeight="1">
      <c r="A5" s="83">
        <v>46102.0</v>
      </c>
      <c r="B5" s="13" t="s">
        <v>240</v>
      </c>
      <c r="C5" s="13" t="s">
        <v>241</v>
      </c>
      <c r="D5" s="34" t="s">
        <v>209</v>
      </c>
      <c r="E5" s="34" t="s">
        <v>210</v>
      </c>
      <c r="F5" s="13" t="s">
        <v>242</v>
      </c>
      <c r="G5" s="34" t="s">
        <v>220</v>
      </c>
      <c r="H5" s="13" t="s">
        <v>221</v>
      </c>
      <c r="I5" s="13">
        <v>1.0</v>
      </c>
      <c r="J5" s="13" t="s">
        <v>243</v>
      </c>
      <c r="K5" s="84" t="s">
        <v>246</v>
      </c>
      <c r="L5" s="84" t="s">
        <v>247</v>
      </c>
    </row>
    <row r="6" ht="49.5" customHeight="1">
      <c r="A6" s="83">
        <v>46102.0</v>
      </c>
      <c r="B6" s="13" t="s">
        <v>240</v>
      </c>
      <c r="C6" s="13" t="s">
        <v>241</v>
      </c>
      <c r="D6" s="34" t="s">
        <v>209</v>
      </c>
      <c r="E6" s="34" t="s">
        <v>210</v>
      </c>
      <c r="F6" s="13" t="s">
        <v>242</v>
      </c>
      <c r="G6" s="34" t="s">
        <v>79</v>
      </c>
      <c r="H6" s="13" t="s">
        <v>248</v>
      </c>
      <c r="I6" s="13">
        <v>1.0</v>
      </c>
      <c r="J6" s="13" t="s">
        <v>243</v>
      </c>
      <c r="K6" s="84" t="s">
        <v>246</v>
      </c>
      <c r="L6" s="84" t="s">
        <v>247</v>
      </c>
    </row>
    <row r="7" ht="49.5" customHeight="1">
      <c r="A7" s="83">
        <v>46102.0</v>
      </c>
      <c r="B7" s="13" t="s">
        <v>240</v>
      </c>
      <c r="C7" s="13" t="s">
        <v>241</v>
      </c>
      <c r="D7" s="34" t="s">
        <v>171</v>
      </c>
      <c r="E7" s="34" t="s">
        <v>172</v>
      </c>
      <c r="F7" s="13" t="s">
        <v>242</v>
      </c>
      <c r="G7" s="34" t="s">
        <v>174</v>
      </c>
      <c r="H7" s="13" t="s">
        <v>175</v>
      </c>
      <c r="I7" s="13">
        <v>1.0</v>
      </c>
      <c r="J7" s="13" t="s">
        <v>243</v>
      </c>
      <c r="K7" s="84" t="s">
        <v>249</v>
      </c>
      <c r="L7" s="84" t="s">
        <v>250</v>
      </c>
    </row>
    <row r="8" ht="49.5" customHeight="1">
      <c r="A8" s="83">
        <v>46102.0</v>
      </c>
      <c r="B8" s="13" t="s">
        <v>240</v>
      </c>
      <c r="C8" s="13" t="s">
        <v>241</v>
      </c>
      <c r="D8" s="34" t="s">
        <v>171</v>
      </c>
      <c r="E8" s="34" t="s">
        <v>172</v>
      </c>
      <c r="F8" s="13" t="s">
        <v>242</v>
      </c>
      <c r="G8" s="34" t="s">
        <v>181</v>
      </c>
      <c r="H8" s="13" t="s">
        <v>182</v>
      </c>
      <c r="I8" s="13">
        <v>1.0</v>
      </c>
      <c r="J8" s="13" t="s">
        <v>243</v>
      </c>
      <c r="K8" s="84" t="s">
        <v>249</v>
      </c>
      <c r="L8" s="84" t="s">
        <v>250</v>
      </c>
    </row>
    <row r="9" ht="49.5" customHeight="1">
      <c r="A9" s="83">
        <v>46102.0</v>
      </c>
      <c r="B9" s="13" t="s">
        <v>240</v>
      </c>
      <c r="C9" s="13" t="s">
        <v>241</v>
      </c>
      <c r="D9" s="34" t="s">
        <v>171</v>
      </c>
      <c r="E9" s="34" t="s">
        <v>172</v>
      </c>
      <c r="F9" s="13" t="s">
        <v>242</v>
      </c>
      <c r="G9" s="34" t="s">
        <v>111</v>
      </c>
      <c r="H9" s="13" t="s">
        <v>112</v>
      </c>
      <c r="I9" s="13">
        <v>1.0</v>
      </c>
      <c r="J9" s="13" t="s">
        <v>243</v>
      </c>
      <c r="K9" s="84" t="s">
        <v>249</v>
      </c>
      <c r="L9" s="84" t="s">
        <v>250</v>
      </c>
    </row>
    <row r="10" ht="14.25" customHeight="1">
      <c r="A10" s="85"/>
      <c r="B10" s="80"/>
      <c r="C10" s="80"/>
      <c r="D10" s="80"/>
      <c r="E10" s="80"/>
      <c r="F10" s="80"/>
      <c r="G10" s="80"/>
      <c r="H10" s="80"/>
      <c r="I10" s="80"/>
      <c r="J10" s="80"/>
      <c r="K10" s="80"/>
    </row>
    <row r="11" ht="14.25" customHeight="1">
      <c r="A11" s="81"/>
      <c r="B11" s="80"/>
      <c r="C11" s="80"/>
      <c r="D11" s="80"/>
      <c r="E11" s="80"/>
      <c r="F11" s="80"/>
      <c r="G11" s="80"/>
      <c r="H11" s="80"/>
      <c r="I11" s="80"/>
      <c r="J11" s="80"/>
      <c r="K11" s="80"/>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7.71"/>
    <col customWidth="1" min="3" max="8" width="8.71"/>
    <col customWidth="1" min="9" max="9" width="15.71"/>
    <col customWidth="1" min="10" max="10" width="8.71"/>
    <col customWidth="1" min="11" max="11" width="17.0"/>
    <col customWidth="1" min="12" max="12" width="8.71"/>
    <col customWidth="1" min="13" max="13" width="17.43"/>
    <col customWidth="1" min="14" max="26" width="8.71"/>
  </cols>
  <sheetData>
    <row r="1" ht="36.0" customHeight="1">
      <c r="A1" s="86" t="s">
        <v>251</v>
      </c>
      <c r="B1" s="87" t="s">
        <v>252</v>
      </c>
      <c r="C1" s="87" t="s">
        <v>253</v>
      </c>
      <c r="D1" s="87" t="s">
        <v>254</v>
      </c>
      <c r="E1" s="87" t="s">
        <v>235</v>
      </c>
      <c r="F1" s="87" t="s">
        <v>255</v>
      </c>
      <c r="G1" s="87" t="s">
        <v>256</v>
      </c>
      <c r="H1" s="87" t="s">
        <v>257</v>
      </c>
      <c r="I1" s="88" t="s">
        <v>258</v>
      </c>
      <c r="J1" s="89"/>
      <c r="K1" s="90" t="s">
        <v>259</v>
      </c>
      <c r="L1" s="89"/>
      <c r="M1" s="91" t="s">
        <v>260</v>
      </c>
      <c r="N1" s="89"/>
    </row>
    <row r="2" ht="27.0" customHeight="1">
      <c r="A2" s="92"/>
      <c r="B2" s="93"/>
      <c r="C2" s="93"/>
      <c r="D2" s="93"/>
      <c r="E2" s="93"/>
      <c r="F2" s="93"/>
      <c r="G2" s="93"/>
      <c r="H2" s="93"/>
      <c r="I2" s="94" t="s">
        <v>261</v>
      </c>
      <c r="J2" s="89"/>
      <c r="K2" s="95" t="s">
        <v>262</v>
      </c>
      <c r="L2" s="89"/>
      <c r="M2" s="96" t="s">
        <v>263</v>
      </c>
      <c r="N2" s="89"/>
    </row>
    <row r="3" ht="14.25" customHeight="1">
      <c r="A3" s="92"/>
      <c r="B3" s="93"/>
      <c r="C3" s="93"/>
      <c r="D3" s="93"/>
      <c r="E3" s="93"/>
      <c r="F3" s="93"/>
      <c r="G3" s="93"/>
      <c r="H3" s="93"/>
      <c r="I3" s="94" t="s">
        <v>264</v>
      </c>
      <c r="J3" s="89"/>
      <c r="K3" s="95" t="s">
        <v>265</v>
      </c>
      <c r="L3" s="89"/>
      <c r="M3" s="96" t="s">
        <v>266</v>
      </c>
      <c r="N3" s="89"/>
    </row>
    <row r="4" ht="14.25" customHeight="1">
      <c r="A4" s="97"/>
      <c r="B4" s="98"/>
      <c r="C4" s="98"/>
      <c r="D4" s="98"/>
      <c r="E4" s="98"/>
      <c r="F4" s="98"/>
      <c r="G4" s="98"/>
      <c r="H4" s="98"/>
      <c r="I4" s="99" t="s">
        <v>22</v>
      </c>
      <c r="J4" s="99" t="s">
        <v>267</v>
      </c>
      <c r="K4" s="100" t="s">
        <v>22</v>
      </c>
      <c r="L4" s="100" t="s">
        <v>267</v>
      </c>
      <c r="M4" s="101" t="s">
        <v>22</v>
      </c>
      <c r="N4" s="101" t="s">
        <v>267</v>
      </c>
    </row>
    <row r="5" ht="14.25" customHeight="1">
      <c r="A5" s="102" t="s">
        <v>268</v>
      </c>
      <c r="B5" s="103">
        <v>15.0</v>
      </c>
      <c r="C5" s="102" t="s">
        <v>269</v>
      </c>
      <c r="D5" s="104" t="s">
        <v>270</v>
      </c>
      <c r="E5" s="102" t="s">
        <v>52</v>
      </c>
      <c r="F5" s="104" t="s">
        <v>17</v>
      </c>
      <c r="G5" s="104" t="s">
        <v>271</v>
      </c>
      <c r="H5" s="103">
        <v>1.0</v>
      </c>
      <c r="I5" s="105" t="s">
        <v>54</v>
      </c>
      <c r="J5" s="105">
        <v>1.0</v>
      </c>
      <c r="K5" s="106"/>
      <c r="L5" s="106"/>
      <c r="M5" s="106"/>
      <c r="N5" s="106"/>
    </row>
    <row r="6" ht="14.25" customHeight="1">
      <c r="A6" s="102" t="s">
        <v>268</v>
      </c>
      <c r="B6" s="103">
        <v>15.0</v>
      </c>
      <c r="C6" s="102" t="s">
        <v>269</v>
      </c>
      <c r="D6" s="104" t="s">
        <v>270</v>
      </c>
      <c r="E6" s="102" t="s">
        <v>52</v>
      </c>
      <c r="F6" s="104" t="s">
        <v>16</v>
      </c>
      <c r="G6" s="104" t="s">
        <v>271</v>
      </c>
      <c r="H6" s="103">
        <v>1.0</v>
      </c>
      <c r="I6" s="105" t="s">
        <v>54</v>
      </c>
      <c r="J6" s="105">
        <v>1.0</v>
      </c>
      <c r="K6" s="106"/>
      <c r="L6" s="106"/>
      <c r="M6" s="106"/>
      <c r="N6" s="106"/>
    </row>
    <row r="7" ht="14.25" customHeight="1">
      <c r="A7" s="102" t="s">
        <v>272</v>
      </c>
      <c r="B7" s="103">
        <v>16.0</v>
      </c>
      <c r="C7" s="102" t="s">
        <v>273</v>
      </c>
      <c r="D7" s="104" t="s">
        <v>274</v>
      </c>
      <c r="E7" s="102" t="s">
        <v>138</v>
      </c>
      <c r="F7" s="104" t="s">
        <v>16</v>
      </c>
      <c r="G7" s="104" t="s">
        <v>271</v>
      </c>
      <c r="H7" s="103">
        <v>1.0</v>
      </c>
      <c r="I7" s="105" t="s">
        <v>73</v>
      </c>
      <c r="J7" s="105">
        <v>1.0</v>
      </c>
      <c r="K7" s="106"/>
      <c r="L7" s="106"/>
      <c r="M7" s="106"/>
      <c r="N7" s="106"/>
    </row>
    <row r="8" ht="14.25" customHeight="1">
      <c r="A8" s="102" t="s">
        <v>272</v>
      </c>
      <c r="B8" s="103">
        <v>16.0</v>
      </c>
      <c r="C8" s="102" t="s">
        <v>273</v>
      </c>
      <c r="D8" s="104" t="s">
        <v>274</v>
      </c>
      <c r="E8" s="102" t="s">
        <v>138</v>
      </c>
      <c r="F8" s="104" t="s">
        <v>15</v>
      </c>
      <c r="G8" s="104" t="s">
        <v>271</v>
      </c>
      <c r="H8" s="103">
        <v>1.0</v>
      </c>
      <c r="I8" s="105" t="s">
        <v>73</v>
      </c>
      <c r="J8" s="105">
        <v>1.0</v>
      </c>
      <c r="K8" s="106"/>
      <c r="L8" s="106"/>
      <c r="M8" s="106"/>
      <c r="N8" s="106"/>
    </row>
    <row r="9" ht="14.25" customHeight="1">
      <c r="A9" s="102" t="s">
        <v>275</v>
      </c>
      <c r="B9" s="103">
        <v>16.0</v>
      </c>
      <c r="C9" s="102" t="s">
        <v>276</v>
      </c>
      <c r="D9" s="104" t="s">
        <v>277</v>
      </c>
      <c r="E9" s="102" t="s">
        <v>70</v>
      </c>
      <c r="F9" s="104" t="s">
        <v>16</v>
      </c>
      <c r="G9" s="104" t="s">
        <v>271</v>
      </c>
      <c r="H9" s="103">
        <v>1.0</v>
      </c>
      <c r="I9" s="105" t="s">
        <v>73</v>
      </c>
      <c r="J9" s="105">
        <v>1.0</v>
      </c>
      <c r="K9" s="106"/>
      <c r="L9" s="106"/>
      <c r="M9" s="106"/>
      <c r="N9" s="106"/>
    </row>
    <row r="10" ht="14.25" customHeight="1">
      <c r="A10" s="102" t="s">
        <v>275</v>
      </c>
      <c r="B10" s="103">
        <v>16.0</v>
      </c>
      <c r="C10" s="102" t="s">
        <v>276</v>
      </c>
      <c r="D10" s="104" t="s">
        <v>277</v>
      </c>
      <c r="E10" s="102" t="s">
        <v>70</v>
      </c>
      <c r="F10" s="104" t="s">
        <v>15</v>
      </c>
      <c r="G10" s="104" t="s">
        <v>271</v>
      </c>
      <c r="H10" s="103">
        <v>1.0</v>
      </c>
      <c r="I10" s="105" t="s">
        <v>73</v>
      </c>
      <c r="J10" s="105">
        <v>1.0</v>
      </c>
      <c r="K10" s="106"/>
      <c r="L10" s="106"/>
      <c r="M10" s="106"/>
      <c r="N10" s="106"/>
    </row>
    <row r="11" ht="14.25" customHeight="1">
      <c r="A11" s="102" t="s">
        <v>278</v>
      </c>
      <c r="B11" s="103">
        <v>16.0</v>
      </c>
      <c r="C11" s="102" t="s">
        <v>279</v>
      </c>
      <c r="D11" s="104" t="s">
        <v>280</v>
      </c>
      <c r="E11" s="102" t="s">
        <v>148</v>
      </c>
      <c r="F11" s="104" t="s">
        <v>16</v>
      </c>
      <c r="G11" s="104" t="s">
        <v>271</v>
      </c>
      <c r="H11" s="103">
        <v>1.0</v>
      </c>
      <c r="I11" s="105" t="s">
        <v>73</v>
      </c>
      <c r="J11" s="105">
        <v>1.0</v>
      </c>
      <c r="K11" s="106"/>
      <c r="L11" s="106"/>
      <c r="M11" s="106"/>
      <c r="N11" s="106"/>
    </row>
    <row r="12" ht="14.25" customHeight="1">
      <c r="A12" s="102" t="s">
        <v>278</v>
      </c>
      <c r="B12" s="103">
        <v>16.0</v>
      </c>
      <c r="C12" s="102" t="s">
        <v>279</v>
      </c>
      <c r="D12" s="104" t="s">
        <v>280</v>
      </c>
      <c r="E12" s="102" t="s">
        <v>148</v>
      </c>
      <c r="F12" s="104" t="s">
        <v>15</v>
      </c>
      <c r="G12" s="104" t="s">
        <v>271</v>
      </c>
      <c r="H12" s="103">
        <v>1.0</v>
      </c>
      <c r="I12" s="105" t="s">
        <v>73</v>
      </c>
      <c r="J12" s="105">
        <v>1.0</v>
      </c>
      <c r="K12" s="106"/>
      <c r="L12" s="106"/>
      <c r="M12" s="106"/>
      <c r="N12" s="106"/>
    </row>
    <row r="13" ht="14.25" customHeight="1">
      <c r="A13" s="102" t="s">
        <v>281</v>
      </c>
      <c r="B13" s="103">
        <v>16.0</v>
      </c>
      <c r="C13" s="102" t="s">
        <v>282</v>
      </c>
      <c r="D13" s="104" t="s">
        <v>283</v>
      </c>
      <c r="E13" s="102" t="s">
        <v>159</v>
      </c>
      <c r="F13" s="104" t="s">
        <v>16</v>
      </c>
      <c r="G13" s="104" t="s">
        <v>271</v>
      </c>
      <c r="H13" s="103">
        <v>1.0</v>
      </c>
      <c r="I13" s="105" t="s">
        <v>73</v>
      </c>
      <c r="J13" s="105">
        <v>1.0</v>
      </c>
      <c r="K13" s="106"/>
      <c r="L13" s="106"/>
      <c r="M13" s="106"/>
      <c r="N13" s="106"/>
    </row>
    <row r="14" ht="14.25" customHeight="1">
      <c r="A14" s="102" t="s">
        <v>281</v>
      </c>
      <c r="B14" s="103">
        <v>16.0</v>
      </c>
      <c r="C14" s="102" t="s">
        <v>282</v>
      </c>
      <c r="D14" s="104" t="s">
        <v>283</v>
      </c>
      <c r="E14" s="102" t="s">
        <v>159</v>
      </c>
      <c r="F14" s="104" t="s">
        <v>15</v>
      </c>
      <c r="G14" s="104" t="s">
        <v>271</v>
      </c>
      <c r="H14" s="103">
        <v>2.0</v>
      </c>
      <c r="I14" s="105" t="s">
        <v>73</v>
      </c>
      <c r="J14" s="105">
        <v>1.0</v>
      </c>
      <c r="K14" s="105" t="s">
        <v>101</v>
      </c>
      <c r="L14" s="105">
        <v>1.0</v>
      </c>
      <c r="M14" s="106"/>
      <c r="N14" s="106"/>
    </row>
    <row r="15" ht="14.25" customHeight="1">
      <c r="A15" s="102" t="s">
        <v>284</v>
      </c>
      <c r="B15" s="103">
        <v>16.0</v>
      </c>
      <c r="C15" s="102" t="s">
        <v>285</v>
      </c>
      <c r="D15" s="104" t="s">
        <v>286</v>
      </c>
      <c r="E15" s="102" t="s">
        <v>174</v>
      </c>
      <c r="F15" s="104" t="s">
        <v>16</v>
      </c>
      <c r="G15" s="104" t="s">
        <v>271</v>
      </c>
      <c r="H15" s="103">
        <v>1.0</v>
      </c>
      <c r="I15" s="105" t="s">
        <v>73</v>
      </c>
      <c r="J15" s="105">
        <v>1.0</v>
      </c>
      <c r="K15" s="106"/>
      <c r="L15" s="106"/>
      <c r="M15" s="106"/>
      <c r="N15" s="106"/>
    </row>
    <row r="16" ht="14.25" customHeight="1">
      <c r="A16" s="102" t="s">
        <v>284</v>
      </c>
      <c r="B16" s="103">
        <v>16.0</v>
      </c>
      <c r="C16" s="102" t="s">
        <v>285</v>
      </c>
      <c r="D16" s="104" t="s">
        <v>286</v>
      </c>
      <c r="E16" s="102" t="s">
        <v>174</v>
      </c>
      <c r="F16" s="104" t="s">
        <v>15</v>
      </c>
      <c r="G16" s="104" t="s">
        <v>271</v>
      </c>
      <c r="H16" s="103">
        <v>1.0</v>
      </c>
      <c r="I16" s="105" t="s">
        <v>73</v>
      </c>
      <c r="J16" s="105">
        <v>1.0</v>
      </c>
      <c r="K16" s="106"/>
      <c r="L16" s="106"/>
      <c r="M16" s="106"/>
      <c r="N16" s="106"/>
    </row>
    <row r="17" ht="14.25" customHeight="1">
      <c r="A17" s="102" t="s">
        <v>287</v>
      </c>
      <c r="B17" s="103">
        <v>16.0</v>
      </c>
      <c r="C17" s="102" t="s">
        <v>288</v>
      </c>
      <c r="D17" s="104" t="s">
        <v>289</v>
      </c>
      <c r="E17" s="102" t="s">
        <v>138</v>
      </c>
      <c r="F17" s="104" t="s">
        <v>16</v>
      </c>
      <c r="G17" s="104" t="s">
        <v>271</v>
      </c>
      <c r="H17" s="103">
        <v>1.0</v>
      </c>
      <c r="I17" s="105" t="s">
        <v>73</v>
      </c>
      <c r="J17" s="105">
        <v>1.0</v>
      </c>
      <c r="K17" s="106"/>
      <c r="L17" s="106"/>
      <c r="M17" s="106"/>
      <c r="N17" s="106"/>
    </row>
    <row r="18" ht="14.25" customHeight="1">
      <c r="A18" s="102" t="s">
        <v>287</v>
      </c>
      <c r="B18" s="103">
        <v>16.0</v>
      </c>
      <c r="C18" s="102" t="s">
        <v>288</v>
      </c>
      <c r="D18" s="104" t="s">
        <v>289</v>
      </c>
      <c r="E18" s="102" t="s">
        <v>138</v>
      </c>
      <c r="F18" s="104" t="s">
        <v>15</v>
      </c>
      <c r="G18" s="104" t="s">
        <v>271</v>
      </c>
      <c r="H18" s="103">
        <v>1.0</v>
      </c>
      <c r="I18" s="105" t="s">
        <v>73</v>
      </c>
      <c r="J18" s="105">
        <v>1.0</v>
      </c>
      <c r="K18" s="106"/>
      <c r="L18" s="106"/>
      <c r="M18" s="106"/>
      <c r="N18" s="106"/>
    </row>
    <row r="19" ht="14.25" customHeight="1">
      <c r="A19" s="102" t="s">
        <v>290</v>
      </c>
      <c r="B19" s="103">
        <v>16.0</v>
      </c>
      <c r="C19" s="102" t="s">
        <v>288</v>
      </c>
      <c r="D19" s="104" t="s">
        <v>289</v>
      </c>
      <c r="E19" s="102" t="s">
        <v>168</v>
      </c>
      <c r="F19" s="104" t="s">
        <v>15</v>
      </c>
      <c r="G19" s="104" t="s">
        <v>271</v>
      </c>
      <c r="H19" s="103">
        <v>2.0</v>
      </c>
      <c r="I19" s="106"/>
      <c r="J19" s="106"/>
      <c r="K19" s="106"/>
      <c r="L19" s="106"/>
      <c r="M19" s="105" t="s">
        <v>103</v>
      </c>
      <c r="N19" s="105">
        <v>2.0</v>
      </c>
    </row>
    <row r="20" ht="14.25" customHeight="1">
      <c r="A20" s="102" t="s">
        <v>291</v>
      </c>
      <c r="B20" s="103">
        <v>16.0</v>
      </c>
      <c r="C20" s="102" t="s">
        <v>288</v>
      </c>
      <c r="D20" s="104" t="s">
        <v>289</v>
      </c>
      <c r="E20" s="102" t="s">
        <v>79</v>
      </c>
      <c r="F20" s="104" t="s">
        <v>15</v>
      </c>
      <c r="G20" s="104" t="s">
        <v>271</v>
      </c>
      <c r="H20" s="103">
        <v>2.0</v>
      </c>
      <c r="I20" s="106"/>
      <c r="J20" s="106"/>
      <c r="K20" s="106"/>
      <c r="L20" s="106"/>
      <c r="M20" s="105" t="s">
        <v>103</v>
      </c>
      <c r="N20" s="105">
        <v>2.0</v>
      </c>
    </row>
    <row r="21" ht="14.25" customHeight="1">
      <c r="A21" s="102" t="s">
        <v>292</v>
      </c>
      <c r="B21" s="103">
        <v>16.0</v>
      </c>
      <c r="C21" s="102" t="s">
        <v>293</v>
      </c>
      <c r="D21" s="104" t="s">
        <v>294</v>
      </c>
      <c r="E21" s="102" t="s">
        <v>198</v>
      </c>
      <c r="F21" s="104" t="s">
        <v>16</v>
      </c>
      <c r="G21" s="104" t="s">
        <v>271</v>
      </c>
      <c r="H21" s="103">
        <v>1.0</v>
      </c>
      <c r="I21" s="105" t="s">
        <v>73</v>
      </c>
      <c r="J21" s="105">
        <v>1.0</v>
      </c>
      <c r="K21" s="106"/>
      <c r="L21" s="106"/>
      <c r="M21" s="106"/>
      <c r="N21" s="106"/>
    </row>
    <row r="22" ht="14.25" customHeight="1">
      <c r="A22" s="102" t="s">
        <v>292</v>
      </c>
      <c r="B22" s="103">
        <v>16.0</v>
      </c>
      <c r="C22" s="102" t="s">
        <v>293</v>
      </c>
      <c r="D22" s="104" t="s">
        <v>294</v>
      </c>
      <c r="E22" s="102" t="s">
        <v>198</v>
      </c>
      <c r="F22" s="104" t="s">
        <v>15</v>
      </c>
      <c r="G22" s="104" t="s">
        <v>271</v>
      </c>
      <c r="H22" s="103">
        <v>1.0</v>
      </c>
      <c r="I22" s="105" t="s">
        <v>73</v>
      </c>
      <c r="J22" s="105">
        <v>1.0</v>
      </c>
      <c r="K22" s="106"/>
      <c r="L22" s="106"/>
      <c r="M22" s="106"/>
      <c r="N22" s="106"/>
    </row>
    <row r="23" ht="14.25" customHeight="1">
      <c r="A23" s="102" t="s">
        <v>295</v>
      </c>
      <c r="B23" s="103">
        <v>16.0</v>
      </c>
      <c r="C23" s="102" t="s">
        <v>293</v>
      </c>
      <c r="D23" s="104" t="s">
        <v>294</v>
      </c>
      <c r="E23" s="102" t="s">
        <v>111</v>
      </c>
      <c r="F23" s="104" t="s">
        <v>15</v>
      </c>
      <c r="G23" s="104" t="s">
        <v>271</v>
      </c>
      <c r="H23" s="103">
        <v>2.0</v>
      </c>
      <c r="I23" s="106"/>
      <c r="J23" s="106"/>
      <c r="K23" s="106"/>
      <c r="L23" s="106"/>
      <c r="M23" s="105" t="s">
        <v>103</v>
      </c>
      <c r="N23" s="105">
        <v>2.0</v>
      </c>
    </row>
    <row r="24" ht="14.25" customHeight="1">
      <c r="A24" s="102" t="s">
        <v>296</v>
      </c>
      <c r="B24" s="103">
        <v>16.0</v>
      </c>
      <c r="C24" s="102" t="s">
        <v>293</v>
      </c>
      <c r="D24" s="104" t="s">
        <v>294</v>
      </c>
      <c r="E24" s="102" t="s">
        <v>79</v>
      </c>
      <c r="F24" s="104" t="s">
        <v>15</v>
      </c>
      <c r="G24" s="104" t="s">
        <v>271</v>
      </c>
      <c r="H24" s="103">
        <v>2.0</v>
      </c>
      <c r="I24" s="106"/>
      <c r="J24" s="106"/>
      <c r="K24" s="106"/>
      <c r="L24" s="106"/>
      <c r="M24" s="105" t="s">
        <v>103</v>
      </c>
      <c r="N24" s="105">
        <v>2.0</v>
      </c>
    </row>
    <row r="25" ht="14.25" customHeight="1">
      <c r="A25" s="102" t="s">
        <v>297</v>
      </c>
      <c r="B25" s="103">
        <v>16.0</v>
      </c>
      <c r="C25" s="102" t="s">
        <v>298</v>
      </c>
      <c r="D25" s="104" t="s">
        <v>299</v>
      </c>
      <c r="E25" s="102" t="s">
        <v>88</v>
      </c>
      <c r="F25" s="104" t="s">
        <v>17</v>
      </c>
      <c r="G25" s="104" t="s">
        <v>271</v>
      </c>
      <c r="H25" s="103">
        <v>1.0</v>
      </c>
      <c r="I25" s="105" t="s">
        <v>73</v>
      </c>
      <c r="J25" s="105">
        <v>1.0</v>
      </c>
      <c r="K25" s="106"/>
      <c r="L25" s="106"/>
      <c r="M25" s="106"/>
      <c r="N25" s="106"/>
    </row>
    <row r="26" ht="14.25" customHeight="1">
      <c r="A26" s="102" t="s">
        <v>297</v>
      </c>
      <c r="B26" s="103">
        <v>16.0</v>
      </c>
      <c r="C26" s="102" t="s">
        <v>298</v>
      </c>
      <c r="D26" s="104" t="s">
        <v>299</v>
      </c>
      <c r="E26" s="102" t="s">
        <v>88</v>
      </c>
      <c r="F26" s="104" t="s">
        <v>16</v>
      </c>
      <c r="G26" s="104" t="s">
        <v>271</v>
      </c>
      <c r="H26" s="103">
        <v>1.0</v>
      </c>
      <c r="I26" s="105" t="s">
        <v>73</v>
      </c>
      <c r="J26" s="105">
        <v>1.0</v>
      </c>
      <c r="K26" s="106"/>
      <c r="L26" s="106"/>
      <c r="M26" s="106"/>
      <c r="N26" s="106"/>
    </row>
    <row r="27" ht="14.25" customHeight="1">
      <c r="A27" s="102" t="s">
        <v>300</v>
      </c>
      <c r="B27" s="103">
        <v>16.0</v>
      </c>
      <c r="C27" s="102" t="s">
        <v>298</v>
      </c>
      <c r="D27" s="104" t="s">
        <v>299</v>
      </c>
      <c r="E27" s="102" t="s">
        <v>99</v>
      </c>
      <c r="F27" s="104" t="s">
        <v>16</v>
      </c>
      <c r="G27" s="104" t="s">
        <v>271</v>
      </c>
      <c r="H27" s="103">
        <v>2.0</v>
      </c>
      <c r="I27" s="106"/>
      <c r="J27" s="106"/>
      <c r="K27" s="105" t="s">
        <v>101</v>
      </c>
      <c r="L27" s="105">
        <v>1.0</v>
      </c>
      <c r="M27" s="105" t="s">
        <v>103</v>
      </c>
      <c r="N27" s="105">
        <v>1.0</v>
      </c>
    </row>
    <row r="28" ht="14.25" customHeight="1">
      <c r="A28" s="102" t="s">
        <v>301</v>
      </c>
      <c r="B28" s="103">
        <v>16.0</v>
      </c>
      <c r="C28" s="102" t="s">
        <v>302</v>
      </c>
      <c r="D28" s="104" t="s">
        <v>303</v>
      </c>
      <c r="E28" s="102" t="s">
        <v>212</v>
      </c>
      <c r="F28" s="104" t="s">
        <v>17</v>
      </c>
      <c r="G28" s="104" t="s">
        <v>271</v>
      </c>
      <c r="H28" s="103">
        <v>1.0</v>
      </c>
      <c r="I28" s="105" t="s">
        <v>73</v>
      </c>
      <c r="J28" s="105">
        <v>1.0</v>
      </c>
      <c r="K28" s="106"/>
      <c r="L28" s="106"/>
      <c r="M28" s="106"/>
      <c r="N28" s="106"/>
    </row>
    <row r="29" ht="14.25" customHeight="1">
      <c r="A29" s="102" t="s">
        <v>301</v>
      </c>
      <c r="B29" s="103">
        <v>16.0</v>
      </c>
      <c r="C29" s="102" t="s">
        <v>302</v>
      </c>
      <c r="D29" s="104" t="s">
        <v>303</v>
      </c>
      <c r="E29" s="102" t="s">
        <v>212</v>
      </c>
      <c r="F29" s="104" t="s">
        <v>16</v>
      </c>
      <c r="G29" s="104" t="s">
        <v>271</v>
      </c>
      <c r="H29" s="103">
        <v>2.0</v>
      </c>
      <c r="I29" s="105" t="s">
        <v>73</v>
      </c>
      <c r="J29" s="105">
        <v>1.0</v>
      </c>
      <c r="K29" s="105" t="s">
        <v>101</v>
      </c>
      <c r="L29" s="105">
        <v>1.0</v>
      </c>
      <c r="M29" s="106"/>
      <c r="N29" s="106"/>
    </row>
    <row r="30" ht="14.25" customHeight="1">
      <c r="A30" s="102" t="s">
        <v>304</v>
      </c>
      <c r="B30" s="103">
        <v>16.0</v>
      </c>
      <c r="C30" s="102" t="s">
        <v>305</v>
      </c>
      <c r="D30" s="104" t="s">
        <v>306</v>
      </c>
      <c r="E30" s="102" t="s">
        <v>111</v>
      </c>
      <c r="F30" s="104" t="s">
        <v>17</v>
      </c>
      <c r="G30" s="104" t="s">
        <v>271</v>
      </c>
      <c r="H30" s="103">
        <v>1.0</v>
      </c>
      <c r="I30" s="105" t="s">
        <v>73</v>
      </c>
      <c r="J30" s="105">
        <v>1.0</v>
      </c>
      <c r="K30" s="106"/>
      <c r="L30" s="106"/>
      <c r="M30" s="106"/>
      <c r="N30" s="106"/>
    </row>
    <row r="31" ht="14.25" customHeight="1">
      <c r="A31" s="102" t="s">
        <v>304</v>
      </c>
      <c r="B31" s="103">
        <v>16.0</v>
      </c>
      <c r="C31" s="102" t="s">
        <v>305</v>
      </c>
      <c r="D31" s="104" t="s">
        <v>306</v>
      </c>
      <c r="E31" s="102" t="s">
        <v>111</v>
      </c>
      <c r="F31" s="104" t="s">
        <v>16</v>
      </c>
      <c r="G31" s="104" t="s">
        <v>271</v>
      </c>
      <c r="H31" s="103">
        <v>1.0</v>
      </c>
      <c r="I31" s="105" t="s">
        <v>73</v>
      </c>
      <c r="J31" s="105">
        <v>1.0</v>
      </c>
      <c r="K31" s="106"/>
      <c r="L31" s="106"/>
      <c r="M31" s="106"/>
      <c r="N31" s="106"/>
    </row>
    <row r="32" ht="14.25" customHeight="1">
      <c r="A32" s="102" t="s">
        <v>307</v>
      </c>
      <c r="B32" s="103">
        <v>16.0</v>
      </c>
      <c r="C32" s="102" t="s">
        <v>308</v>
      </c>
      <c r="D32" s="104" t="s">
        <v>309</v>
      </c>
      <c r="E32" s="102" t="s">
        <v>96</v>
      </c>
      <c r="F32" s="104" t="s">
        <v>17</v>
      </c>
      <c r="G32" s="104" t="s">
        <v>271</v>
      </c>
      <c r="H32" s="103">
        <v>1.0</v>
      </c>
      <c r="I32" s="105" t="s">
        <v>73</v>
      </c>
      <c r="J32" s="105">
        <v>1.0</v>
      </c>
      <c r="K32" s="106"/>
      <c r="L32" s="106"/>
      <c r="M32" s="106"/>
      <c r="N32" s="106"/>
    </row>
    <row r="33" ht="14.25" customHeight="1">
      <c r="A33" s="102" t="s">
        <v>307</v>
      </c>
      <c r="B33" s="103">
        <v>16.0</v>
      </c>
      <c r="C33" s="102" t="s">
        <v>308</v>
      </c>
      <c r="D33" s="104" t="s">
        <v>309</v>
      </c>
      <c r="E33" s="102" t="s">
        <v>96</v>
      </c>
      <c r="F33" s="104" t="s">
        <v>16</v>
      </c>
      <c r="G33" s="104" t="s">
        <v>271</v>
      </c>
      <c r="H33" s="103">
        <v>1.0</v>
      </c>
      <c r="I33" s="105" t="s">
        <v>73</v>
      </c>
      <c r="J33" s="105">
        <v>1.0</v>
      </c>
      <c r="K33" s="106"/>
      <c r="L33" s="106"/>
      <c r="M33" s="106"/>
      <c r="N33" s="106"/>
    </row>
    <row r="34" ht="14.25" customHeight="1">
      <c r="A34" s="102" t="s">
        <v>310</v>
      </c>
      <c r="B34" s="103">
        <v>16.0</v>
      </c>
      <c r="C34" s="102" t="s">
        <v>308</v>
      </c>
      <c r="D34" s="104" t="s">
        <v>309</v>
      </c>
      <c r="E34" s="102" t="s">
        <v>99</v>
      </c>
      <c r="F34" s="104" t="s">
        <v>16</v>
      </c>
      <c r="G34" s="104" t="s">
        <v>271</v>
      </c>
      <c r="H34" s="103">
        <v>2.0</v>
      </c>
      <c r="I34" s="106"/>
      <c r="J34" s="106"/>
      <c r="K34" s="106"/>
      <c r="L34" s="106"/>
      <c r="M34" s="105" t="s">
        <v>103</v>
      </c>
      <c r="N34" s="105">
        <v>2.0</v>
      </c>
    </row>
    <row r="35" ht="14.25" customHeight="1">
      <c r="A35" s="102" t="s">
        <v>311</v>
      </c>
      <c r="B35" s="103">
        <v>16.0</v>
      </c>
      <c r="C35" s="102" t="s">
        <v>308</v>
      </c>
      <c r="D35" s="104" t="s">
        <v>309</v>
      </c>
      <c r="E35" s="102" t="s">
        <v>79</v>
      </c>
      <c r="F35" s="104" t="s">
        <v>16</v>
      </c>
      <c r="G35" s="104" t="s">
        <v>271</v>
      </c>
      <c r="H35" s="103">
        <v>2.0</v>
      </c>
      <c r="I35" s="106"/>
      <c r="J35" s="106"/>
      <c r="K35" s="106"/>
      <c r="L35" s="106"/>
      <c r="M35" s="105" t="s">
        <v>103</v>
      </c>
      <c r="N35" s="105">
        <v>2.0</v>
      </c>
    </row>
    <row r="36" ht="14.25" customHeight="1">
      <c r="A36" s="102" t="s">
        <v>312</v>
      </c>
      <c r="B36" s="103">
        <v>16.0</v>
      </c>
      <c r="C36" s="102" t="s">
        <v>313</v>
      </c>
      <c r="D36" s="104" t="s">
        <v>314</v>
      </c>
      <c r="E36" s="102" t="s">
        <v>228</v>
      </c>
      <c r="F36" s="104" t="s">
        <v>17</v>
      </c>
      <c r="G36" s="104" t="s">
        <v>271</v>
      </c>
      <c r="H36" s="103">
        <v>1.0</v>
      </c>
      <c r="I36" s="105" t="s">
        <v>73</v>
      </c>
      <c r="J36" s="105">
        <v>1.0</v>
      </c>
      <c r="K36" s="106"/>
      <c r="L36" s="106"/>
      <c r="M36" s="106"/>
      <c r="N36" s="106"/>
    </row>
    <row r="37" ht="14.25" customHeight="1">
      <c r="A37" s="102" t="s">
        <v>312</v>
      </c>
      <c r="B37" s="103">
        <v>16.0</v>
      </c>
      <c r="C37" s="102" t="s">
        <v>313</v>
      </c>
      <c r="D37" s="104" t="s">
        <v>314</v>
      </c>
      <c r="E37" s="102" t="s">
        <v>228</v>
      </c>
      <c r="F37" s="104" t="s">
        <v>16</v>
      </c>
      <c r="G37" s="104" t="s">
        <v>271</v>
      </c>
      <c r="H37" s="103">
        <v>1.0</v>
      </c>
      <c r="I37" s="105" t="s">
        <v>73</v>
      </c>
      <c r="J37" s="105">
        <v>1.0</v>
      </c>
      <c r="K37" s="106"/>
      <c r="L37" s="106"/>
      <c r="M37" s="106"/>
      <c r="N37" s="106"/>
    </row>
    <row r="38" ht="14.25" customHeight="1"/>
    <row r="39" ht="14.25" customHeight="1"/>
    <row r="40" ht="14.25" customHeight="1">
      <c r="A40" s="107" t="s">
        <v>315</v>
      </c>
      <c r="B40" s="107" t="s">
        <v>316</v>
      </c>
      <c r="C40" s="107" t="s">
        <v>317</v>
      </c>
      <c r="D40" s="107" t="s">
        <v>2</v>
      </c>
      <c r="E40" s="107" t="s">
        <v>256</v>
      </c>
      <c r="F40" s="107" t="s">
        <v>232</v>
      </c>
      <c r="G40" s="107" t="s">
        <v>318</v>
      </c>
      <c r="H40" s="108" t="s">
        <v>319</v>
      </c>
    </row>
    <row r="41" ht="14.25" customHeight="1">
      <c r="A41" s="108" t="s">
        <v>176</v>
      </c>
      <c r="B41" s="108" t="s">
        <v>171</v>
      </c>
      <c r="C41" s="109" t="s">
        <v>174</v>
      </c>
      <c r="D41" s="108" t="s">
        <v>320</v>
      </c>
      <c r="E41" s="109" t="s">
        <v>321</v>
      </c>
      <c r="F41" s="109" t="s">
        <v>322</v>
      </c>
      <c r="G41" s="110">
        <v>1.0</v>
      </c>
      <c r="H41" s="110" t="s">
        <v>323</v>
      </c>
    </row>
    <row r="42" ht="14.25" customHeight="1">
      <c r="A42" s="108" t="s">
        <v>176</v>
      </c>
      <c r="B42" s="108" t="s">
        <v>171</v>
      </c>
      <c r="C42" s="109" t="s">
        <v>111</v>
      </c>
      <c r="D42" s="108" t="s">
        <v>320</v>
      </c>
      <c r="E42" s="109" t="s">
        <v>321</v>
      </c>
      <c r="F42" s="109" t="s">
        <v>322</v>
      </c>
      <c r="G42" s="110">
        <v>1.0</v>
      </c>
      <c r="H42" s="110" t="s">
        <v>323</v>
      </c>
    </row>
    <row r="43" ht="14.25" customHeight="1">
      <c r="A43" s="108" t="s">
        <v>176</v>
      </c>
      <c r="B43" s="108" t="s">
        <v>171</v>
      </c>
      <c r="C43" s="109" t="s">
        <v>79</v>
      </c>
      <c r="D43" s="108" t="s">
        <v>320</v>
      </c>
      <c r="E43" s="109" t="s">
        <v>321</v>
      </c>
      <c r="F43" s="109" t="s">
        <v>322</v>
      </c>
      <c r="G43" s="110">
        <v>1.0</v>
      </c>
      <c r="H43" s="110" t="s">
        <v>323</v>
      </c>
    </row>
    <row r="44" ht="14.25" customHeight="1"/>
    <row r="45" ht="14.25" customHeight="1">
      <c r="A45" s="111" t="s">
        <v>315</v>
      </c>
      <c r="B45" s="112" t="s">
        <v>316</v>
      </c>
      <c r="C45" s="112" t="s">
        <v>317</v>
      </c>
      <c r="D45" s="112" t="s">
        <v>2</v>
      </c>
      <c r="E45" s="112" t="s">
        <v>324</v>
      </c>
      <c r="F45" s="112" t="s">
        <v>253</v>
      </c>
      <c r="G45" s="112" t="s">
        <v>256</v>
      </c>
      <c r="H45" s="112" t="s">
        <v>232</v>
      </c>
      <c r="I45" s="112" t="s">
        <v>318</v>
      </c>
      <c r="J45" s="112" t="s">
        <v>325</v>
      </c>
    </row>
    <row r="46" ht="14.25" customHeight="1">
      <c r="A46" s="113" t="s">
        <v>60</v>
      </c>
      <c r="B46" s="114" t="s">
        <v>47</v>
      </c>
      <c r="C46" s="114" t="s">
        <v>52</v>
      </c>
      <c r="D46" s="114" t="s">
        <v>320</v>
      </c>
      <c r="E46" s="114" t="s">
        <v>326</v>
      </c>
      <c r="F46" s="114" t="s">
        <v>48</v>
      </c>
      <c r="G46" s="114" t="s">
        <v>321</v>
      </c>
      <c r="H46" s="114" t="s">
        <v>327</v>
      </c>
      <c r="I46" s="115">
        <v>1.0</v>
      </c>
      <c r="J46" s="116" t="s">
        <v>328</v>
      </c>
    </row>
    <row r="47" ht="14.25" customHeight="1">
      <c r="A47" s="117" t="s">
        <v>132</v>
      </c>
      <c r="B47" s="118" t="s">
        <v>196</v>
      </c>
      <c r="C47" s="118" t="s">
        <v>198</v>
      </c>
      <c r="D47" s="118" t="s">
        <v>320</v>
      </c>
      <c r="E47" s="118" t="s">
        <v>329</v>
      </c>
      <c r="F47" s="118" t="s">
        <v>197</v>
      </c>
      <c r="G47" s="118" t="s">
        <v>321</v>
      </c>
      <c r="H47" s="118" t="s">
        <v>327</v>
      </c>
      <c r="I47" s="119">
        <v>1.0</v>
      </c>
      <c r="J47" s="116" t="s">
        <v>328</v>
      </c>
    </row>
    <row r="48" ht="14.25" customHeight="1">
      <c r="A48" s="113" t="s">
        <v>132</v>
      </c>
      <c r="B48" s="114" t="s">
        <v>116</v>
      </c>
      <c r="C48" s="114" t="s">
        <v>79</v>
      </c>
      <c r="D48" s="114" t="s">
        <v>320</v>
      </c>
      <c r="E48" s="114" t="s">
        <v>329</v>
      </c>
      <c r="F48" s="114" t="s">
        <v>117</v>
      </c>
      <c r="G48" s="114" t="s">
        <v>321</v>
      </c>
      <c r="H48" s="114" t="s">
        <v>327</v>
      </c>
      <c r="I48" s="115">
        <v>1.0</v>
      </c>
      <c r="J48" s="116" t="s">
        <v>328</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N$37"/>
  <mergeCells count="9">
    <mergeCell ref="K3:L3"/>
    <mergeCell ref="M3:N3"/>
    <mergeCell ref="I1:J1"/>
    <mergeCell ref="K1:L1"/>
    <mergeCell ref="M1:N1"/>
    <mergeCell ref="I2:J2"/>
    <mergeCell ref="K2:L2"/>
    <mergeCell ref="M2:N2"/>
    <mergeCell ref="I3:J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20"/>
    </row>
    <row r="2" ht="14.25" customHeight="1">
      <c r="A2" s="121" t="s">
        <v>330</v>
      </c>
      <c r="B2" s="122" t="s">
        <v>331</v>
      </c>
      <c r="C2" s="122" t="s">
        <v>332</v>
      </c>
      <c r="D2" s="122" t="s">
        <v>333</v>
      </c>
      <c r="E2" s="122" t="s">
        <v>334</v>
      </c>
      <c r="F2" s="122" t="s">
        <v>335</v>
      </c>
      <c r="G2" s="122" t="s">
        <v>336</v>
      </c>
      <c r="H2" s="122" t="s">
        <v>337</v>
      </c>
      <c r="I2" s="122" t="s">
        <v>338</v>
      </c>
      <c r="J2" s="123" t="s">
        <v>339</v>
      </c>
      <c r="K2" s="122" t="s">
        <v>340</v>
      </c>
      <c r="L2" s="122" t="s">
        <v>341</v>
      </c>
      <c r="M2" s="122" t="s">
        <v>342</v>
      </c>
      <c r="N2" s="122" t="s">
        <v>343</v>
      </c>
      <c r="O2" s="124" t="s">
        <v>344</v>
      </c>
      <c r="P2" s="124" t="s">
        <v>345</v>
      </c>
      <c r="Q2" s="125" t="s">
        <v>346</v>
      </c>
      <c r="R2" s="126" t="s">
        <v>347</v>
      </c>
      <c r="S2" s="127" t="s">
        <v>348</v>
      </c>
      <c r="T2" s="128" t="s">
        <v>349</v>
      </c>
    </row>
    <row r="3" ht="14.25" customHeight="1">
      <c r="A3" s="129" t="s">
        <v>145</v>
      </c>
      <c r="B3" s="130">
        <v>46138.0</v>
      </c>
      <c r="C3" s="131">
        <v>16.0</v>
      </c>
      <c r="D3" s="132" t="s">
        <v>350</v>
      </c>
      <c r="E3" s="131" t="s">
        <v>279</v>
      </c>
      <c r="F3" s="131" t="s">
        <v>280</v>
      </c>
      <c r="G3" s="131" t="s">
        <v>151</v>
      </c>
      <c r="H3" s="131" t="s">
        <v>351</v>
      </c>
      <c r="I3" s="131" t="s">
        <v>280</v>
      </c>
      <c r="J3" s="133">
        <v>9.0</v>
      </c>
      <c r="K3" s="131" t="s">
        <v>352</v>
      </c>
      <c r="L3" s="134" t="s">
        <v>353</v>
      </c>
      <c r="M3" s="131" t="s">
        <v>354</v>
      </c>
      <c r="N3" s="131" t="s">
        <v>354</v>
      </c>
      <c r="O3" s="131" t="s">
        <v>321</v>
      </c>
      <c r="P3" s="133" t="s">
        <v>355</v>
      </c>
      <c r="Q3" s="133" t="s">
        <v>356</v>
      </c>
      <c r="R3" s="135" t="s">
        <v>357</v>
      </c>
      <c r="S3" s="136" t="s">
        <v>153</v>
      </c>
      <c r="T3" s="137" t="s">
        <v>358</v>
      </c>
    </row>
    <row r="4" ht="14.25" customHeight="1">
      <c r="A4" s="129" t="s">
        <v>145</v>
      </c>
      <c r="B4" s="130">
        <v>46138.0</v>
      </c>
      <c r="C4" s="131">
        <v>16.0</v>
      </c>
      <c r="D4" s="132" t="s">
        <v>359</v>
      </c>
      <c r="E4" s="131" t="s">
        <v>279</v>
      </c>
      <c r="F4" s="131" t="s">
        <v>280</v>
      </c>
      <c r="G4" s="131" t="s">
        <v>154</v>
      </c>
      <c r="H4" s="131" t="s">
        <v>360</v>
      </c>
      <c r="I4" s="131" t="s">
        <v>280</v>
      </c>
      <c r="J4" s="133">
        <v>9.0</v>
      </c>
      <c r="K4" s="131" t="s">
        <v>352</v>
      </c>
      <c r="L4" s="134" t="s">
        <v>353</v>
      </c>
      <c r="M4" s="131" t="s">
        <v>354</v>
      </c>
      <c r="N4" s="131" t="s">
        <v>354</v>
      </c>
      <c r="O4" s="131" t="s">
        <v>321</v>
      </c>
      <c r="P4" s="133" t="s">
        <v>355</v>
      </c>
      <c r="Q4" s="133" t="s">
        <v>356</v>
      </c>
      <c r="R4" s="138" t="s">
        <v>357</v>
      </c>
      <c r="S4" s="136" t="s">
        <v>72</v>
      </c>
      <c r="T4" s="139" t="s">
        <v>361</v>
      </c>
    </row>
    <row r="5" ht="14.25" customHeight="1">
      <c r="A5" s="129" t="s">
        <v>184</v>
      </c>
      <c r="B5" s="130">
        <v>46138.0</v>
      </c>
      <c r="C5" s="131">
        <v>16.0</v>
      </c>
      <c r="D5" s="132" t="s">
        <v>287</v>
      </c>
      <c r="E5" s="131" t="s">
        <v>288</v>
      </c>
      <c r="F5" s="131" t="s">
        <v>289</v>
      </c>
      <c r="G5" s="131" t="s">
        <v>138</v>
      </c>
      <c r="H5" s="131" t="s">
        <v>139</v>
      </c>
      <c r="I5" s="131" t="s">
        <v>280</v>
      </c>
      <c r="J5" s="133">
        <v>9.0</v>
      </c>
      <c r="K5" s="131" t="s">
        <v>352</v>
      </c>
      <c r="L5" s="134" t="s">
        <v>353</v>
      </c>
      <c r="M5" s="131" t="s">
        <v>354</v>
      </c>
      <c r="N5" s="131" t="s">
        <v>354</v>
      </c>
      <c r="O5" s="131" t="s">
        <v>321</v>
      </c>
      <c r="P5" s="133" t="s">
        <v>355</v>
      </c>
      <c r="Q5" s="133" t="s">
        <v>356</v>
      </c>
      <c r="R5" s="138" t="s">
        <v>357</v>
      </c>
      <c r="S5" s="136" t="s">
        <v>78</v>
      </c>
      <c r="T5" s="139" t="s">
        <v>361</v>
      </c>
    </row>
    <row r="6" ht="14.25" customHeight="1">
      <c r="A6" s="129" t="s">
        <v>184</v>
      </c>
      <c r="B6" s="130">
        <v>46138.0</v>
      </c>
      <c r="C6" s="131">
        <v>16.0</v>
      </c>
      <c r="D6" s="132" t="s">
        <v>290</v>
      </c>
      <c r="E6" s="131" t="s">
        <v>288</v>
      </c>
      <c r="F6" s="131" t="s">
        <v>289</v>
      </c>
      <c r="G6" s="131" t="s">
        <v>168</v>
      </c>
      <c r="H6" s="131" t="s">
        <v>169</v>
      </c>
      <c r="I6" s="131" t="s">
        <v>280</v>
      </c>
      <c r="J6" s="133">
        <v>9.0</v>
      </c>
      <c r="K6" s="131" t="s">
        <v>352</v>
      </c>
      <c r="L6" s="134" t="s">
        <v>353</v>
      </c>
      <c r="M6" s="131" t="s">
        <v>354</v>
      </c>
      <c r="N6" s="131" t="s">
        <v>354</v>
      </c>
      <c r="O6" s="131" t="s">
        <v>321</v>
      </c>
      <c r="P6" s="133" t="s">
        <v>355</v>
      </c>
      <c r="Q6" s="133" t="s">
        <v>356</v>
      </c>
      <c r="R6" s="138" t="s">
        <v>357</v>
      </c>
      <c r="S6" s="136" t="s">
        <v>59</v>
      </c>
      <c r="T6" s="139" t="s">
        <v>361</v>
      </c>
    </row>
    <row r="7" ht="14.25" customHeight="1">
      <c r="A7" s="129" t="s">
        <v>184</v>
      </c>
      <c r="B7" s="130">
        <v>46138.0</v>
      </c>
      <c r="C7" s="131">
        <v>16.0</v>
      </c>
      <c r="D7" s="132" t="s">
        <v>291</v>
      </c>
      <c r="E7" s="131" t="s">
        <v>288</v>
      </c>
      <c r="F7" s="131" t="s">
        <v>289</v>
      </c>
      <c r="G7" s="131" t="s">
        <v>79</v>
      </c>
      <c r="H7" s="131" t="s">
        <v>362</v>
      </c>
      <c r="I7" s="131" t="s">
        <v>280</v>
      </c>
      <c r="J7" s="133">
        <v>9.0</v>
      </c>
      <c r="K7" s="131" t="s">
        <v>352</v>
      </c>
      <c r="L7" s="134" t="s">
        <v>353</v>
      </c>
      <c r="M7" s="131" t="s">
        <v>354</v>
      </c>
      <c r="N7" s="131" t="s">
        <v>354</v>
      </c>
      <c r="O7" s="131" t="s">
        <v>321</v>
      </c>
      <c r="P7" s="133" t="s">
        <v>355</v>
      </c>
      <c r="Q7" s="133" t="s">
        <v>356</v>
      </c>
      <c r="R7" s="138" t="s">
        <v>357</v>
      </c>
      <c r="S7" s="136" t="s">
        <v>194</v>
      </c>
      <c r="T7" s="139" t="s">
        <v>361</v>
      </c>
    </row>
    <row r="8" ht="14.25" customHeight="1">
      <c r="A8" s="129" t="s">
        <v>209</v>
      </c>
      <c r="B8" s="130">
        <v>46138.0</v>
      </c>
      <c r="C8" s="131">
        <v>16.0</v>
      </c>
      <c r="D8" s="132" t="s">
        <v>301</v>
      </c>
      <c r="E8" s="131" t="s">
        <v>302</v>
      </c>
      <c r="F8" s="131" t="s">
        <v>303</v>
      </c>
      <c r="G8" s="131" t="s">
        <v>212</v>
      </c>
      <c r="H8" s="131" t="s">
        <v>213</v>
      </c>
      <c r="I8" s="131" t="s">
        <v>280</v>
      </c>
      <c r="J8" s="133">
        <v>9.0</v>
      </c>
      <c r="K8" s="131" t="s">
        <v>352</v>
      </c>
      <c r="L8" s="140" t="s">
        <v>16</v>
      </c>
      <c r="M8" s="131" t="s">
        <v>354</v>
      </c>
      <c r="N8" s="131" t="s">
        <v>354</v>
      </c>
      <c r="O8" s="131" t="s">
        <v>321</v>
      </c>
      <c r="P8" s="133" t="s">
        <v>355</v>
      </c>
      <c r="Q8" s="133" t="s">
        <v>356</v>
      </c>
      <c r="R8" s="138" t="s">
        <v>357</v>
      </c>
      <c r="S8" s="136" t="s">
        <v>119</v>
      </c>
      <c r="T8" s="139" t="s">
        <v>361</v>
      </c>
    </row>
    <row r="9" ht="14.25" customHeight="1">
      <c r="A9" s="129" t="s">
        <v>145</v>
      </c>
      <c r="B9" s="130">
        <v>46138.0</v>
      </c>
      <c r="C9" s="131">
        <v>16.0</v>
      </c>
      <c r="D9" s="132" t="s">
        <v>278</v>
      </c>
      <c r="E9" s="131" t="s">
        <v>279</v>
      </c>
      <c r="F9" s="131" t="s">
        <v>280</v>
      </c>
      <c r="G9" s="131" t="s">
        <v>148</v>
      </c>
      <c r="H9" s="131" t="s">
        <v>363</v>
      </c>
      <c r="I9" s="131" t="s">
        <v>280</v>
      </c>
      <c r="J9" s="133">
        <v>9.0</v>
      </c>
      <c r="K9" s="131" t="s">
        <v>352</v>
      </c>
      <c r="L9" s="134" t="s">
        <v>353</v>
      </c>
      <c r="M9" s="131" t="s">
        <v>354</v>
      </c>
      <c r="N9" s="131" t="s">
        <v>354</v>
      </c>
      <c r="O9" s="131" t="s">
        <v>321</v>
      </c>
      <c r="P9" s="133" t="s">
        <v>355</v>
      </c>
      <c r="Q9" s="133" t="s">
        <v>356</v>
      </c>
      <c r="R9" s="138" t="s">
        <v>357</v>
      </c>
      <c r="S9" s="136" t="s">
        <v>72</v>
      </c>
      <c r="T9" s="139" t="s">
        <v>361</v>
      </c>
    </row>
    <row r="10" ht="14.25" customHeight="1">
      <c r="A10" s="129" t="s">
        <v>156</v>
      </c>
      <c r="B10" s="130">
        <v>46138.0</v>
      </c>
      <c r="C10" s="131">
        <v>16.0</v>
      </c>
      <c r="D10" s="132" t="s">
        <v>281</v>
      </c>
      <c r="E10" s="131" t="s">
        <v>282</v>
      </c>
      <c r="F10" s="131" t="s">
        <v>283</v>
      </c>
      <c r="G10" s="131" t="s">
        <v>159</v>
      </c>
      <c r="H10" s="131" t="s">
        <v>160</v>
      </c>
      <c r="I10" s="131" t="s">
        <v>277</v>
      </c>
      <c r="J10" s="133">
        <v>9.0</v>
      </c>
      <c r="K10" s="131" t="s">
        <v>352</v>
      </c>
      <c r="L10" s="134" t="s">
        <v>353</v>
      </c>
      <c r="M10" s="131" t="s">
        <v>354</v>
      </c>
      <c r="N10" s="131" t="s">
        <v>354</v>
      </c>
      <c r="O10" s="131" t="s">
        <v>321</v>
      </c>
      <c r="P10" s="133" t="s">
        <v>355</v>
      </c>
      <c r="Q10" s="133" t="s">
        <v>356</v>
      </c>
      <c r="R10" s="138" t="s">
        <v>364</v>
      </c>
      <c r="S10" s="136" t="s">
        <v>59</v>
      </c>
      <c r="T10" s="139" t="s">
        <v>361</v>
      </c>
    </row>
    <row r="11" ht="14.25" customHeight="1">
      <c r="A11" s="129" t="s">
        <v>156</v>
      </c>
      <c r="B11" s="130">
        <v>46138.0</v>
      </c>
      <c r="C11" s="131">
        <v>16.0</v>
      </c>
      <c r="D11" s="132" t="s">
        <v>365</v>
      </c>
      <c r="E11" s="131" t="s">
        <v>282</v>
      </c>
      <c r="F11" s="131" t="s">
        <v>283</v>
      </c>
      <c r="G11" s="131" t="s">
        <v>138</v>
      </c>
      <c r="H11" s="131" t="s">
        <v>139</v>
      </c>
      <c r="I11" s="131" t="s">
        <v>277</v>
      </c>
      <c r="J11" s="133">
        <v>9.0</v>
      </c>
      <c r="K11" s="131" t="s">
        <v>352</v>
      </c>
      <c r="L11" s="134" t="s">
        <v>353</v>
      </c>
      <c r="M11" s="131" t="s">
        <v>354</v>
      </c>
      <c r="N11" s="131" t="s">
        <v>354</v>
      </c>
      <c r="O11" s="131" t="s">
        <v>321</v>
      </c>
      <c r="P11" s="133" t="s">
        <v>355</v>
      </c>
      <c r="Q11" s="133" t="s">
        <v>356</v>
      </c>
      <c r="R11" s="138" t="s">
        <v>364</v>
      </c>
      <c r="S11" s="136" t="s">
        <v>78</v>
      </c>
      <c r="T11" s="139" t="s">
        <v>361</v>
      </c>
    </row>
    <row r="12" ht="14.25" customHeight="1">
      <c r="A12" s="129" t="s">
        <v>156</v>
      </c>
      <c r="B12" s="130">
        <v>46138.0</v>
      </c>
      <c r="C12" s="131">
        <v>16.0</v>
      </c>
      <c r="D12" s="132" t="s">
        <v>366</v>
      </c>
      <c r="E12" s="131" t="s">
        <v>282</v>
      </c>
      <c r="F12" s="131" t="s">
        <v>283</v>
      </c>
      <c r="G12" s="131" t="s">
        <v>168</v>
      </c>
      <c r="H12" s="131" t="s">
        <v>169</v>
      </c>
      <c r="I12" s="131" t="s">
        <v>277</v>
      </c>
      <c r="J12" s="133">
        <v>9.0</v>
      </c>
      <c r="K12" s="131" t="s">
        <v>352</v>
      </c>
      <c r="L12" s="134" t="s">
        <v>353</v>
      </c>
      <c r="M12" s="131" t="s">
        <v>354</v>
      </c>
      <c r="N12" s="131" t="s">
        <v>354</v>
      </c>
      <c r="O12" s="131" t="s">
        <v>321</v>
      </c>
      <c r="P12" s="133" t="s">
        <v>355</v>
      </c>
      <c r="Q12" s="133" t="s">
        <v>356</v>
      </c>
      <c r="R12" s="138" t="s">
        <v>364</v>
      </c>
      <c r="S12" s="136" t="s">
        <v>78</v>
      </c>
      <c r="T12" s="139" t="s">
        <v>361</v>
      </c>
    </row>
    <row r="13" ht="14.25" customHeight="1">
      <c r="A13" s="129" t="s">
        <v>156</v>
      </c>
      <c r="B13" s="130">
        <v>46138.0</v>
      </c>
      <c r="C13" s="131">
        <v>16.0</v>
      </c>
      <c r="D13" s="132" t="s">
        <v>367</v>
      </c>
      <c r="E13" s="131" t="s">
        <v>282</v>
      </c>
      <c r="F13" s="131" t="s">
        <v>283</v>
      </c>
      <c r="G13" s="131" t="s">
        <v>79</v>
      </c>
      <c r="H13" s="131" t="s">
        <v>362</v>
      </c>
      <c r="I13" s="131" t="s">
        <v>277</v>
      </c>
      <c r="J13" s="133">
        <v>9.0</v>
      </c>
      <c r="K13" s="131" t="s">
        <v>352</v>
      </c>
      <c r="L13" s="134" t="s">
        <v>353</v>
      </c>
      <c r="M13" s="131" t="s">
        <v>354</v>
      </c>
      <c r="N13" s="131" t="s">
        <v>354</v>
      </c>
      <c r="O13" s="131" t="s">
        <v>321</v>
      </c>
      <c r="P13" s="133" t="s">
        <v>355</v>
      </c>
      <c r="Q13" s="133" t="s">
        <v>356</v>
      </c>
      <c r="R13" s="138" t="s">
        <v>364</v>
      </c>
      <c r="S13" s="136" t="s">
        <v>72</v>
      </c>
      <c r="T13" s="139" t="s">
        <v>361</v>
      </c>
    </row>
    <row r="14" ht="14.25" customHeight="1">
      <c r="A14" s="129" t="s">
        <v>209</v>
      </c>
      <c r="B14" s="130">
        <v>46138.0</v>
      </c>
      <c r="C14" s="131">
        <v>16.0</v>
      </c>
      <c r="D14" s="132" t="s">
        <v>368</v>
      </c>
      <c r="E14" s="131" t="s">
        <v>302</v>
      </c>
      <c r="F14" s="131" t="s">
        <v>303</v>
      </c>
      <c r="G14" s="131" t="s">
        <v>88</v>
      </c>
      <c r="H14" s="131" t="s">
        <v>89</v>
      </c>
      <c r="I14" s="131" t="s">
        <v>280</v>
      </c>
      <c r="J14" s="133">
        <v>9.0</v>
      </c>
      <c r="K14" s="131" t="s">
        <v>352</v>
      </c>
      <c r="L14" s="140" t="s">
        <v>16</v>
      </c>
      <c r="M14" s="131" t="s">
        <v>354</v>
      </c>
      <c r="N14" s="131" t="s">
        <v>354</v>
      </c>
      <c r="O14" s="131" t="s">
        <v>321</v>
      </c>
      <c r="P14" s="133" t="s">
        <v>355</v>
      </c>
      <c r="Q14" s="133" t="s">
        <v>356</v>
      </c>
      <c r="R14" s="138" t="s">
        <v>357</v>
      </c>
      <c r="S14" s="136" t="s">
        <v>72</v>
      </c>
      <c r="T14" s="139" t="s">
        <v>361</v>
      </c>
    </row>
    <row r="15" ht="14.25" customHeight="1">
      <c r="A15" s="129" t="s">
        <v>209</v>
      </c>
      <c r="B15" s="130">
        <v>46138.0</v>
      </c>
      <c r="C15" s="131">
        <v>16.0</v>
      </c>
      <c r="D15" s="132" t="s">
        <v>369</v>
      </c>
      <c r="E15" s="131" t="s">
        <v>302</v>
      </c>
      <c r="F15" s="131" t="s">
        <v>303</v>
      </c>
      <c r="G15" s="131" t="s">
        <v>220</v>
      </c>
      <c r="H15" s="131" t="s">
        <v>221</v>
      </c>
      <c r="I15" s="131" t="s">
        <v>280</v>
      </c>
      <c r="J15" s="133">
        <v>9.0</v>
      </c>
      <c r="K15" s="131" t="s">
        <v>352</v>
      </c>
      <c r="L15" s="140" t="s">
        <v>16</v>
      </c>
      <c r="M15" s="131" t="s">
        <v>354</v>
      </c>
      <c r="N15" s="131" t="s">
        <v>354</v>
      </c>
      <c r="O15" s="131" t="s">
        <v>321</v>
      </c>
      <c r="P15" s="133" t="s">
        <v>355</v>
      </c>
      <c r="Q15" s="133" t="s">
        <v>356</v>
      </c>
      <c r="R15" s="138" t="s">
        <v>357</v>
      </c>
      <c r="S15" s="136" t="s">
        <v>72</v>
      </c>
      <c r="T15" s="139" t="s">
        <v>361</v>
      </c>
    </row>
    <row r="16" ht="14.25" customHeight="1">
      <c r="A16" s="129" t="s">
        <v>209</v>
      </c>
      <c r="B16" s="130">
        <v>46138.0</v>
      </c>
      <c r="C16" s="131">
        <v>16.0</v>
      </c>
      <c r="D16" s="132" t="s">
        <v>370</v>
      </c>
      <c r="E16" s="131" t="s">
        <v>302</v>
      </c>
      <c r="F16" s="131" t="s">
        <v>303</v>
      </c>
      <c r="G16" s="131" t="s">
        <v>79</v>
      </c>
      <c r="H16" s="131" t="s">
        <v>362</v>
      </c>
      <c r="I16" s="131" t="s">
        <v>280</v>
      </c>
      <c r="J16" s="133">
        <v>9.0</v>
      </c>
      <c r="K16" s="131" t="s">
        <v>352</v>
      </c>
      <c r="L16" s="140" t="s">
        <v>16</v>
      </c>
      <c r="M16" s="131" t="s">
        <v>354</v>
      </c>
      <c r="N16" s="131" t="s">
        <v>354</v>
      </c>
      <c r="O16" s="131" t="s">
        <v>321</v>
      </c>
      <c r="P16" s="133" t="s">
        <v>355</v>
      </c>
      <c r="Q16" s="133" t="s">
        <v>356</v>
      </c>
      <c r="R16" s="138" t="s">
        <v>357</v>
      </c>
      <c r="S16" s="136" t="s">
        <v>72</v>
      </c>
      <c r="T16" s="139" t="s">
        <v>361</v>
      </c>
    </row>
    <row r="17" ht="14.25" customHeight="1">
      <c r="A17" s="129" t="s">
        <v>134</v>
      </c>
      <c r="B17" s="130">
        <v>46138.0</v>
      </c>
      <c r="C17" s="131">
        <v>16.0</v>
      </c>
      <c r="D17" s="132" t="s">
        <v>272</v>
      </c>
      <c r="E17" s="131" t="s">
        <v>273</v>
      </c>
      <c r="F17" s="131" t="s">
        <v>274</v>
      </c>
      <c r="G17" s="131" t="s">
        <v>138</v>
      </c>
      <c r="H17" s="131" t="s">
        <v>139</v>
      </c>
      <c r="I17" s="131" t="s">
        <v>274</v>
      </c>
      <c r="J17" s="133">
        <v>9.0</v>
      </c>
      <c r="K17" s="131" t="s">
        <v>352</v>
      </c>
      <c r="L17" s="134" t="s">
        <v>353</v>
      </c>
      <c r="M17" s="131" t="s">
        <v>354</v>
      </c>
      <c r="N17" s="131" t="s">
        <v>354</v>
      </c>
      <c r="O17" s="131" t="s">
        <v>321</v>
      </c>
      <c r="P17" s="133" t="s">
        <v>355</v>
      </c>
      <c r="Q17" s="133" t="s">
        <v>356</v>
      </c>
      <c r="R17" s="138" t="s">
        <v>371</v>
      </c>
      <c r="S17" s="136" t="s">
        <v>78</v>
      </c>
      <c r="T17" s="139" t="s">
        <v>361</v>
      </c>
    </row>
    <row r="18" ht="14.25" customHeight="1">
      <c r="A18" s="129" t="s">
        <v>134</v>
      </c>
      <c r="B18" s="130">
        <v>46138.0</v>
      </c>
      <c r="C18" s="131">
        <v>16.0</v>
      </c>
      <c r="D18" s="132" t="s">
        <v>372</v>
      </c>
      <c r="E18" s="131" t="s">
        <v>273</v>
      </c>
      <c r="F18" s="131" t="s">
        <v>274</v>
      </c>
      <c r="G18" s="131" t="s">
        <v>142</v>
      </c>
      <c r="H18" s="131" t="s">
        <v>143</v>
      </c>
      <c r="I18" s="131" t="s">
        <v>274</v>
      </c>
      <c r="J18" s="133">
        <v>9.0</v>
      </c>
      <c r="K18" s="131" t="s">
        <v>352</v>
      </c>
      <c r="L18" s="134" t="s">
        <v>353</v>
      </c>
      <c r="M18" s="131" t="s">
        <v>354</v>
      </c>
      <c r="N18" s="131" t="s">
        <v>354</v>
      </c>
      <c r="O18" s="131" t="s">
        <v>321</v>
      </c>
      <c r="P18" s="133" t="s">
        <v>355</v>
      </c>
      <c r="Q18" s="133" t="s">
        <v>356</v>
      </c>
      <c r="R18" s="138" t="s">
        <v>371</v>
      </c>
      <c r="S18" s="136" t="s">
        <v>78</v>
      </c>
      <c r="T18" s="139" t="s">
        <v>361</v>
      </c>
    </row>
    <row r="19" ht="14.25" customHeight="1">
      <c r="A19" s="129" t="s">
        <v>134</v>
      </c>
      <c r="B19" s="130">
        <v>46138.0</v>
      </c>
      <c r="C19" s="131">
        <v>16.0</v>
      </c>
      <c r="D19" s="132" t="s">
        <v>373</v>
      </c>
      <c r="E19" s="131" t="s">
        <v>273</v>
      </c>
      <c r="F19" s="131" t="s">
        <v>274</v>
      </c>
      <c r="G19" s="131" t="s">
        <v>79</v>
      </c>
      <c r="H19" s="131" t="s">
        <v>362</v>
      </c>
      <c r="I19" s="131" t="s">
        <v>274</v>
      </c>
      <c r="J19" s="133">
        <v>9.0</v>
      </c>
      <c r="K19" s="131" t="s">
        <v>352</v>
      </c>
      <c r="L19" s="134" t="s">
        <v>353</v>
      </c>
      <c r="M19" s="131" t="s">
        <v>354</v>
      </c>
      <c r="N19" s="131" t="s">
        <v>354</v>
      </c>
      <c r="O19" s="131" t="s">
        <v>321</v>
      </c>
      <c r="P19" s="133" t="s">
        <v>355</v>
      </c>
      <c r="Q19" s="133" t="s">
        <v>356</v>
      </c>
      <c r="R19" s="138" t="s">
        <v>371</v>
      </c>
      <c r="S19" s="136" t="s">
        <v>144</v>
      </c>
      <c r="T19" s="137" t="s">
        <v>358</v>
      </c>
    </row>
    <row r="20" ht="14.25" customHeight="1">
      <c r="A20" s="129" t="s">
        <v>47</v>
      </c>
      <c r="B20" s="130">
        <v>46138.0</v>
      </c>
      <c r="C20" s="131">
        <v>15.0</v>
      </c>
      <c r="D20" s="132" t="s">
        <v>268</v>
      </c>
      <c r="E20" s="131" t="s">
        <v>269</v>
      </c>
      <c r="F20" s="131" t="s">
        <v>270</v>
      </c>
      <c r="G20" s="131" t="s">
        <v>52</v>
      </c>
      <c r="H20" s="131" t="s">
        <v>53</v>
      </c>
      <c r="I20" s="131" t="s">
        <v>374</v>
      </c>
      <c r="J20" s="133">
        <v>8.0</v>
      </c>
      <c r="K20" s="131" t="s">
        <v>352</v>
      </c>
      <c r="L20" s="140" t="s">
        <v>16</v>
      </c>
      <c r="M20" s="131" t="s">
        <v>375</v>
      </c>
      <c r="N20" s="131" t="s">
        <v>375</v>
      </c>
      <c r="O20" s="131" t="s">
        <v>321</v>
      </c>
      <c r="P20" s="133" t="s">
        <v>355</v>
      </c>
      <c r="Q20" s="133" t="s">
        <v>356</v>
      </c>
      <c r="R20" s="138" t="s">
        <v>376</v>
      </c>
      <c r="S20" s="136" t="s">
        <v>59</v>
      </c>
      <c r="T20" s="139" t="s">
        <v>361</v>
      </c>
    </row>
    <row r="21" ht="14.25" customHeight="1">
      <c r="A21" s="129" t="s">
        <v>225</v>
      </c>
      <c r="B21" s="130">
        <v>46138.0</v>
      </c>
      <c r="C21" s="131">
        <v>16.0</v>
      </c>
      <c r="D21" s="132" t="s">
        <v>312</v>
      </c>
      <c r="E21" s="131" t="s">
        <v>313</v>
      </c>
      <c r="F21" s="131" t="s">
        <v>314</v>
      </c>
      <c r="G21" s="131" t="s">
        <v>228</v>
      </c>
      <c r="H21" s="131" t="s">
        <v>229</v>
      </c>
      <c r="I21" s="131" t="s">
        <v>377</v>
      </c>
      <c r="J21" s="133">
        <v>9.0</v>
      </c>
      <c r="K21" s="131" t="s">
        <v>352</v>
      </c>
      <c r="L21" s="140" t="s">
        <v>16</v>
      </c>
      <c r="M21" s="131" t="s">
        <v>354</v>
      </c>
      <c r="N21" s="131" t="s">
        <v>354</v>
      </c>
      <c r="O21" s="131" t="s">
        <v>321</v>
      </c>
      <c r="P21" s="133" t="s">
        <v>355</v>
      </c>
      <c r="Q21" s="133" t="s">
        <v>356</v>
      </c>
      <c r="R21" s="138" t="s">
        <v>378</v>
      </c>
      <c r="S21" s="136" t="s">
        <v>59</v>
      </c>
      <c r="T21" s="139" t="s">
        <v>361</v>
      </c>
    </row>
    <row r="22" ht="14.25" customHeight="1">
      <c r="A22" s="129" t="s">
        <v>108</v>
      </c>
      <c r="B22" s="130">
        <v>46138.0</v>
      </c>
      <c r="C22" s="131">
        <v>16.0</v>
      </c>
      <c r="D22" s="132" t="s">
        <v>304</v>
      </c>
      <c r="E22" s="131" t="s">
        <v>305</v>
      </c>
      <c r="F22" s="131" t="s">
        <v>306</v>
      </c>
      <c r="G22" s="131" t="s">
        <v>111</v>
      </c>
      <c r="H22" s="131" t="s">
        <v>112</v>
      </c>
      <c r="I22" s="131" t="s">
        <v>379</v>
      </c>
      <c r="J22" s="133">
        <v>8.0</v>
      </c>
      <c r="K22" s="131" t="s">
        <v>352</v>
      </c>
      <c r="L22" s="140" t="s">
        <v>16</v>
      </c>
      <c r="M22" s="131" t="s">
        <v>354</v>
      </c>
      <c r="N22" s="131" t="s">
        <v>354</v>
      </c>
      <c r="O22" s="131" t="s">
        <v>321</v>
      </c>
      <c r="P22" s="133" t="s">
        <v>355</v>
      </c>
      <c r="Q22" s="133" t="s">
        <v>356</v>
      </c>
      <c r="R22" s="138" t="s">
        <v>380</v>
      </c>
      <c r="S22" s="136" t="s">
        <v>78</v>
      </c>
      <c r="T22" s="139" t="s">
        <v>361</v>
      </c>
    </row>
    <row r="23" ht="14.25" customHeight="1">
      <c r="A23" s="129" t="s">
        <v>108</v>
      </c>
      <c r="B23" s="130">
        <v>46138.0</v>
      </c>
      <c r="C23" s="131">
        <v>16.0</v>
      </c>
      <c r="D23" s="132" t="s">
        <v>381</v>
      </c>
      <c r="E23" s="131" t="s">
        <v>305</v>
      </c>
      <c r="F23" s="131" t="s">
        <v>306</v>
      </c>
      <c r="G23" s="131" t="s">
        <v>79</v>
      </c>
      <c r="H23" s="131" t="s">
        <v>362</v>
      </c>
      <c r="I23" s="131" t="s">
        <v>379</v>
      </c>
      <c r="J23" s="133">
        <v>8.0</v>
      </c>
      <c r="K23" s="131" t="s">
        <v>352</v>
      </c>
      <c r="L23" s="140" t="s">
        <v>16</v>
      </c>
      <c r="M23" s="131" t="s">
        <v>354</v>
      </c>
      <c r="N23" s="131" t="s">
        <v>354</v>
      </c>
      <c r="O23" s="131" t="s">
        <v>321</v>
      </c>
      <c r="P23" s="133" t="s">
        <v>355</v>
      </c>
      <c r="Q23" s="133" t="s">
        <v>356</v>
      </c>
      <c r="R23" s="138" t="s">
        <v>380</v>
      </c>
      <c r="S23" s="136" t="s">
        <v>59</v>
      </c>
      <c r="T23" s="139" t="s">
        <v>361</v>
      </c>
    </row>
    <row r="24" ht="14.25" customHeight="1">
      <c r="A24" s="129" t="s">
        <v>196</v>
      </c>
      <c r="B24" s="130">
        <v>46138.0</v>
      </c>
      <c r="C24" s="131">
        <v>16.0</v>
      </c>
      <c r="D24" s="132" t="s">
        <v>292</v>
      </c>
      <c r="E24" s="131" t="s">
        <v>293</v>
      </c>
      <c r="F24" s="131" t="s">
        <v>294</v>
      </c>
      <c r="G24" s="131" t="s">
        <v>198</v>
      </c>
      <c r="H24" s="131" t="s">
        <v>199</v>
      </c>
      <c r="I24" s="131" t="s">
        <v>274</v>
      </c>
      <c r="J24" s="133">
        <v>10.0</v>
      </c>
      <c r="K24" s="131" t="s">
        <v>352</v>
      </c>
      <c r="L24" s="134" t="s">
        <v>353</v>
      </c>
      <c r="M24" s="131" t="s">
        <v>354</v>
      </c>
      <c r="N24" s="131" t="s">
        <v>354</v>
      </c>
      <c r="O24" s="131" t="s">
        <v>321</v>
      </c>
      <c r="P24" s="133" t="s">
        <v>355</v>
      </c>
      <c r="Q24" s="133" t="s">
        <v>356</v>
      </c>
      <c r="R24" s="138" t="s">
        <v>371</v>
      </c>
      <c r="S24" s="136" t="s">
        <v>78</v>
      </c>
      <c r="T24" s="139" t="s">
        <v>361</v>
      </c>
    </row>
    <row r="25" ht="14.25" customHeight="1">
      <c r="A25" s="129" t="s">
        <v>196</v>
      </c>
      <c r="B25" s="130">
        <v>46138.0</v>
      </c>
      <c r="C25" s="131">
        <v>16.0</v>
      </c>
      <c r="D25" s="132" t="s">
        <v>295</v>
      </c>
      <c r="E25" s="131" t="s">
        <v>293</v>
      </c>
      <c r="F25" s="131" t="s">
        <v>294</v>
      </c>
      <c r="G25" s="131" t="s">
        <v>111</v>
      </c>
      <c r="H25" s="131" t="s">
        <v>112</v>
      </c>
      <c r="I25" s="131" t="s">
        <v>274</v>
      </c>
      <c r="J25" s="133">
        <v>10.0</v>
      </c>
      <c r="K25" s="131" t="s">
        <v>352</v>
      </c>
      <c r="L25" s="134" t="s">
        <v>353</v>
      </c>
      <c r="M25" s="131" t="s">
        <v>354</v>
      </c>
      <c r="N25" s="131" t="s">
        <v>354</v>
      </c>
      <c r="O25" s="131" t="s">
        <v>321</v>
      </c>
      <c r="P25" s="133" t="s">
        <v>355</v>
      </c>
      <c r="Q25" s="133" t="s">
        <v>356</v>
      </c>
      <c r="R25" s="138" t="s">
        <v>371</v>
      </c>
      <c r="S25" s="136" t="s">
        <v>78</v>
      </c>
      <c r="T25" s="139" t="s">
        <v>361</v>
      </c>
    </row>
    <row r="26" ht="14.25" customHeight="1">
      <c r="A26" s="129" t="s">
        <v>196</v>
      </c>
      <c r="B26" s="130">
        <v>46138.0</v>
      </c>
      <c r="C26" s="131">
        <v>16.0</v>
      </c>
      <c r="D26" s="132" t="s">
        <v>382</v>
      </c>
      <c r="E26" s="131" t="s">
        <v>293</v>
      </c>
      <c r="F26" s="131" t="s">
        <v>294</v>
      </c>
      <c r="G26" s="131" t="s">
        <v>206</v>
      </c>
      <c r="H26" s="131" t="s">
        <v>207</v>
      </c>
      <c r="I26" s="131" t="s">
        <v>274</v>
      </c>
      <c r="J26" s="133">
        <v>10.0</v>
      </c>
      <c r="K26" s="131" t="s">
        <v>352</v>
      </c>
      <c r="L26" s="134" t="s">
        <v>353</v>
      </c>
      <c r="M26" s="131" t="s">
        <v>354</v>
      </c>
      <c r="N26" s="131" t="s">
        <v>354</v>
      </c>
      <c r="O26" s="131" t="s">
        <v>321</v>
      </c>
      <c r="P26" s="133" t="s">
        <v>355</v>
      </c>
      <c r="Q26" s="133" t="s">
        <v>356</v>
      </c>
      <c r="R26" s="138" t="s">
        <v>371</v>
      </c>
      <c r="S26" s="136" t="s">
        <v>78</v>
      </c>
      <c r="T26" s="139" t="s">
        <v>361</v>
      </c>
    </row>
    <row r="27" ht="14.25" customHeight="1">
      <c r="A27" s="129" t="s">
        <v>196</v>
      </c>
      <c r="B27" s="130">
        <v>46138.0</v>
      </c>
      <c r="C27" s="131">
        <v>16.0</v>
      </c>
      <c r="D27" s="132" t="s">
        <v>296</v>
      </c>
      <c r="E27" s="131" t="s">
        <v>293</v>
      </c>
      <c r="F27" s="131" t="s">
        <v>294</v>
      </c>
      <c r="G27" s="131" t="s">
        <v>79</v>
      </c>
      <c r="H27" s="131" t="s">
        <v>362</v>
      </c>
      <c r="I27" s="131" t="s">
        <v>274</v>
      </c>
      <c r="J27" s="133">
        <v>10.0</v>
      </c>
      <c r="K27" s="131" t="s">
        <v>352</v>
      </c>
      <c r="L27" s="134" t="s">
        <v>353</v>
      </c>
      <c r="M27" s="131" t="s">
        <v>354</v>
      </c>
      <c r="N27" s="131" t="s">
        <v>354</v>
      </c>
      <c r="O27" s="131" t="s">
        <v>321</v>
      </c>
      <c r="P27" s="133" t="s">
        <v>355</v>
      </c>
      <c r="Q27" s="133" t="s">
        <v>356</v>
      </c>
      <c r="R27" s="138" t="s">
        <v>371</v>
      </c>
      <c r="S27" s="136" t="s">
        <v>59</v>
      </c>
      <c r="T27" s="139" t="s">
        <v>361</v>
      </c>
    </row>
    <row r="28" ht="14.25" customHeight="1">
      <c r="A28" s="129" t="s">
        <v>171</v>
      </c>
      <c r="B28" s="130">
        <v>46138.0</v>
      </c>
      <c r="C28" s="131">
        <v>16.0</v>
      </c>
      <c r="D28" s="132" t="s">
        <v>284</v>
      </c>
      <c r="E28" s="131" t="s">
        <v>285</v>
      </c>
      <c r="F28" s="131" t="s">
        <v>286</v>
      </c>
      <c r="G28" s="131" t="s">
        <v>174</v>
      </c>
      <c r="H28" s="131" t="s">
        <v>175</v>
      </c>
      <c r="I28" s="131" t="s">
        <v>274</v>
      </c>
      <c r="J28" s="133">
        <v>9.0</v>
      </c>
      <c r="K28" s="131" t="s">
        <v>352</v>
      </c>
      <c r="L28" s="134" t="s">
        <v>353</v>
      </c>
      <c r="M28" s="131" t="s">
        <v>354</v>
      </c>
      <c r="N28" s="131" t="s">
        <v>354</v>
      </c>
      <c r="O28" s="131" t="s">
        <v>321</v>
      </c>
      <c r="P28" s="133" t="s">
        <v>355</v>
      </c>
      <c r="Q28" s="133" t="s">
        <v>356</v>
      </c>
      <c r="R28" s="138" t="s">
        <v>371</v>
      </c>
      <c r="S28" s="136" t="s">
        <v>72</v>
      </c>
      <c r="T28" s="139" t="s">
        <v>361</v>
      </c>
    </row>
    <row r="29" ht="14.25" customHeight="1">
      <c r="A29" s="129" t="s">
        <v>171</v>
      </c>
      <c r="B29" s="130">
        <v>46138.0</v>
      </c>
      <c r="C29" s="131">
        <v>16.0</v>
      </c>
      <c r="D29" s="132" t="s">
        <v>383</v>
      </c>
      <c r="E29" s="131" t="s">
        <v>285</v>
      </c>
      <c r="F29" s="131" t="s">
        <v>286</v>
      </c>
      <c r="G29" s="131" t="s">
        <v>179</v>
      </c>
      <c r="H29" s="131" t="s">
        <v>180</v>
      </c>
      <c r="I29" s="131" t="s">
        <v>274</v>
      </c>
      <c r="J29" s="133">
        <v>9.0</v>
      </c>
      <c r="K29" s="131" t="s">
        <v>352</v>
      </c>
      <c r="L29" s="134" t="s">
        <v>353</v>
      </c>
      <c r="M29" s="131" t="s">
        <v>354</v>
      </c>
      <c r="N29" s="131" t="s">
        <v>354</v>
      </c>
      <c r="O29" s="131" t="s">
        <v>321</v>
      </c>
      <c r="P29" s="133" t="s">
        <v>355</v>
      </c>
      <c r="Q29" s="133" t="s">
        <v>356</v>
      </c>
      <c r="R29" s="138" t="s">
        <v>371</v>
      </c>
      <c r="S29" s="136" t="s">
        <v>72</v>
      </c>
      <c r="T29" s="139" t="s">
        <v>361</v>
      </c>
    </row>
    <row r="30" ht="14.25" customHeight="1">
      <c r="A30" s="129" t="s">
        <v>171</v>
      </c>
      <c r="B30" s="130">
        <v>46138.0</v>
      </c>
      <c r="C30" s="131">
        <v>16.0</v>
      </c>
      <c r="D30" s="132" t="s">
        <v>384</v>
      </c>
      <c r="E30" s="131" t="s">
        <v>285</v>
      </c>
      <c r="F30" s="131" t="s">
        <v>286</v>
      </c>
      <c r="G30" s="131" t="s">
        <v>111</v>
      </c>
      <c r="H30" s="131" t="s">
        <v>112</v>
      </c>
      <c r="I30" s="131" t="s">
        <v>274</v>
      </c>
      <c r="J30" s="133">
        <v>9.0</v>
      </c>
      <c r="K30" s="131" t="s">
        <v>352</v>
      </c>
      <c r="L30" s="134" t="s">
        <v>353</v>
      </c>
      <c r="M30" s="131" t="s">
        <v>354</v>
      </c>
      <c r="N30" s="131" t="s">
        <v>354</v>
      </c>
      <c r="O30" s="131" t="s">
        <v>321</v>
      </c>
      <c r="P30" s="133" t="s">
        <v>355</v>
      </c>
      <c r="Q30" s="133" t="s">
        <v>356</v>
      </c>
      <c r="R30" s="138" t="s">
        <v>371</v>
      </c>
      <c r="S30" s="136" t="s">
        <v>78</v>
      </c>
      <c r="T30" s="139" t="s">
        <v>361</v>
      </c>
    </row>
    <row r="31" ht="14.25" customHeight="1">
      <c r="A31" s="129" t="s">
        <v>171</v>
      </c>
      <c r="B31" s="130">
        <v>46138.0</v>
      </c>
      <c r="C31" s="131">
        <v>16.0</v>
      </c>
      <c r="D31" s="132" t="s">
        <v>385</v>
      </c>
      <c r="E31" s="131" t="s">
        <v>285</v>
      </c>
      <c r="F31" s="131" t="s">
        <v>286</v>
      </c>
      <c r="G31" s="131" t="s">
        <v>181</v>
      </c>
      <c r="H31" s="131" t="s">
        <v>182</v>
      </c>
      <c r="I31" s="131" t="s">
        <v>274</v>
      </c>
      <c r="J31" s="133">
        <v>9.0</v>
      </c>
      <c r="K31" s="131" t="s">
        <v>352</v>
      </c>
      <c r="L31" s="134" t="s">
        <v>353</v>
      </c>
      <c r="M31" s="131" t="s">
        <v>354</v>
      </c>
      <c r="N31" s="131" t="s">
        <v>354</v>
      </c>
      <c r="O31" s="131" t="s">
        <v>321</v>
      </c>
      <c r="P31" s="133" t="s">
        <v>355</v>
      </c>
      <c r="Q31" s="133" t="s">
        <v>356</v>
      </c>
      <c r="R31" s="138" t="s">
        <v>371</v>
      </c>
      <c r="S31" s="136" t="s">
        <v>119</v>
      </c>
      <c r="T31" s="139" t="s">
        <v>361</v>
      </c>
    </row>
    <row r="32" ht="14.25" customHeight="1">
      <c r="A32" s="129" t="s">
        <v>171</v>
      </c>
      <c r="B32" s="130">
        <v>46138.0</v>
      </c>
      <c r="C32" s="131">
        <v>16.0</v>
      </c>
      <c r="D32" s="132" t="s">
        <v>386</v>
      </c>
      <c r="E32" s="131" t="s">
        <v>285</v>
      </c>
      <c r="F32" s="131" t="s">
        <v>286</v>
      </c>
      <c r="G32" s="131" t="s">
        <v>79</v>
      </c>
      <c r="H32" s="131" t="s">
        <v>362</v>
      </c>
      <c r="I32" s="131" t="s">
        <v>274</v>
      </c>
      <c r="J32" s="133">
        <v>9.0</v>
      </c>
      <c r="K32" s="131" t="s">
        <v>352</v>
      </c>
      <c r="L32" s="134" t="s">
        <v>353</v>
      </c>
      <c r="M32" s="131" t="s">
        <v>354</v>
      </c>
      <c r="N32" s="131" t="s">
        <v>354</v>
      </c>
      <c r="O32" s="131" t="s">
        <v>321</v>
      </c>
      <c r="P32" s="133" t="s">
        <v>355</v>
      </c>
      <c r="Q32" s="133" t="s">
        <v>356</v>
      </c>
      <c r="R32" s="138" t="s">
        <v>371</v>
      </c>
      <c r="S32" s="136" t="s">
        <v>183</v>
      </c>
      <c r="T32" s="139" t="s">
        <v>361</v>
      </c>
    </row>
    <row r="33" ht="14.25" customHeight="1">
      <c r="A33" s="129" t="s">
        <v>84</v>
      </c>
      <c r="B33" s="130">
        <v>46138.0</v>
      </c>
      <c r="C33" s="131">
        <v>16.0</v>
      </c>
      <c r="D33" s="132" t="s">
        <v>297</v>
      </c>
      <c r="E33" s="131" t="s">
        <v>298</v>
      </c>
      <c r="F33" s="131" t="s">
        <v>299</v>
      </c>
      <c r="G33" s="131" t="s">
        <v>88</v>
      </c>
      <c r="H33" s="131" t="s">
        <v>89</v>
      </c>
      <c r="I33" s="131" t="s">
        <v>387</v>
      </c>
      <c r="J33" s="133">
        <v>8.0</v>
      </c>
      <c r="K33" s="131" t="s">
        <v>352</v>
      </c>
      <c r="L33" s="140" t="s">
        <v>16</v>
      </c>
      <c r="M33" s="131" t="s">
        <v>354</v>
      </c>
      <c r="N33" s="131" t="s">
        <v>354</v>
      </c>
      <c r="O33" s="131" t="s">
        <v>321</v>
      </c>
      <c r="P33" s="133" t="s">
        <v>355</v>
      </c>
      <c r="Q33" s="133" t="s">
        <v>356</v>
      </c>
      <c r="R33" s="138" t="s">
        <v>388</v>
      </c>
      <c r="S33" s="136" t="s">
        <v>72</v>
      </c>
      <c r="T33" s="139" t="s">
        <v>361</v>
      </c>
    </row>
    <row r="34" ht="14.25" customHeight="1">
      <c r="A34" s="129" t="s">
        <v>84</v>
      </c>
      <c r="B34" s="130">
        <v>46138.0</v>
      </c>
      <c r="C34" s="131">
        <v>16.0</v>
      </c>
      <c r="D34" s="132" t="s">
        <v>389</v>
      </c>
      <c r="E34" s="131" t="s">
        <v>298</v>
      </c>
      <c r="F34" s="131" t="s">
        <v>299</v>
      </c>
      <c r="G34" s="131" t="s">
        <v>96</v>
      </c>
      <c r="H34" s="131" t="s">
        <v>97</v>
      </c>
      <c r="I34" s="131" t="s">
        <v>387</v>
      </c>
      <c r="J34" s="133">
        <v>8.0</v>
      </c>
      <c r="K34" s="131" t="s">
        <v>352</v>
      </c>
      <c r="L34" s="140" t="s">
        <v>16</v>
      </c>
      <c r="M34" s="131" t="s">
        <v>354</v>
      </c>
      <c r="N34" s="131" t="s">
        <v>354</v>
      </c>
      <c r="O34" s="131" t="s">
        <v>321</v>
      </c>
      <c r="P34" s="133" t="s">
        <v>355</v>
      </c>
      <c r="Q34" s="133" t="s">
        <v>356</v>
      </c>
      <c r="R34" s="138" t="s">
        <v>388</v>
      </c>
      <c r="S34" s="136" t="s">
        <v>72</v>
      </c>
      <c r="T34" s="139" t="s">
        <v>361</v>
      </c>
    </row>
    <row r="35" ht="14.25" customHeight="1">
      <c r="A35" s="129" t="s">
        <v>84</v>
      </c>
      <c r="B35" s="130">
        <v>46138.0</v>
      </c>
      <c r="C35" s="131">
        <v>16.0</v>
      </c>
      <c r="D35" s="132" t="s">
        <v>300</v>
      </c>
      <c r="E35" s="131" t="s">
        <v>298</v>
      </c>
      <c r="F35" s="131" t="s">
        <v>299</v>
      </c>
      <c r="G35" s="131" t="s">
        <v>99</v>
      </c>
      <c r="H35" s="131" t="s">
        <v>100</v>
      </c>
      <c r="I35" s="131" t="s">
        <v>387</v>
      </c>
      <c r="J35" s="133">
        <v>8.0</v>
      </c>
      <c r="K35" s="131" t="s">
        <v>352</v>
      </c>
      <c r="L35" s="140" t="s">
        <v>16</v>
      </c>
      <c r="M35" s="131" t="s">
        <v>354</v>
      </c>
      <c r="N35" s="131" t="s">
        <v>354</v>
      </c>
      <c r="O35" s="131" t="s">
        <v>321</v>
      </c>
      <c r="P35" s="133" t="s">
        <v>355</v>
      </c>
      <c r="Q35" s="133" t="s">
        <v>356</v>
      </c>
      <c r="R35" s="138" t="s">
        <v>388</v>
      </c>
      <c r="S35" s="136" t="s">
        <v>59</v>
      </c>
      <c r="T35" s="139" t="s">
        <v>361</v>
      </c>
    </row>
    <row r="36" ht="14.25" customHeight="1">
      <c r="A36" s="129" t="s">
        <v>66</v>
      </c>
      <c r="B36" s="130">
        <v>46138.0</v>
      </c>
      <c r="C36" s="131">
        <v>16.0</v>
      </c>
      <c r="D36" s="132" t="s">
        <v>275</v>
      </c>
      <c r="E36" s="131" t="s">
        <v>276</v>
      </c>
      <c r="F36" s="131" t="s">
        <v>277</v>
      </c>
      <c r="G36" s="131" t="s">
        <v>70</v>
      </c>
      <c r="H36" s="131" t="s">
        <v>71</v>
      </c>
      <c r="I36" s="131" t="s">
        <v>277</v>
      </c>
      <c r="J36" s="133">
        <v>8.0</v>
      </c>
      <c r="K36" s="131" t="s">
        <v>352</v>
      </c>
      <c r="L36" s="134" t="s">
        <v>353</v>
      </c>
      <c r="M36" s="131" t="s">
        <v>354</v>
      </c>
      <c r="N36" s="131" t="s">
        <v>354</v>
      </c>
      <c r="O36" s="131" t="s">
        <v>321</v>
      </c>
      <c r="P36" s="133" t="s">
        <v>355</v>
      </c>
      <c r="Q36" s="133" t="s">
        <v>356</v>
      </c>
      <c r="R36" s="138" t="s">
        <v>364</v>
      </c>
      <c r="S36" s="136" t="s">
        <v>72</v>
      </c>
      <c r="T36" s="139" t="s">
        <v>361</v>
      </c>
    </row>
    <row r="37" ht="14.25" customHeight="1">
      <c r="A37" s="129" t="s">
        <v>66</v>
      </c>
      <c r="B37" s="130">
        <v>46138.0</v>
      </c>
      <c r="C37" s="131">
        <v>16.0</v>
      </c>
      <c r="D37" s="132" t="s">
        <v>390</v>
      </c>
      <c r="E37" s="131" t="s">
        <v>276</v>
      </c>
      <c r="F37" s="131" t="s">
        <v>277</v>
      </c>
      <c r="G37" s="131" t="s">
        <v>76</v>
      </c>
      <c r="H37" s="131" t="s">
        <v>77</v>
      </c>
      <c r="I37" s="131" t="s">
        <v>277</v>
      </c>
      <c r="J37" s="133">
        <v>8.0</v>
      </c>
      <c r="K37" s="131" t="s">
        <v>352</v>
      </c>
      <c r="L37" s="134" t="s">
        <v>353</v>
      </c>
      <c r="M37" s="131" t="s">
        <v>354</v>
      </c>
      <c r="N37" s="131" t="s">
        <v>354</v>
      </c>
      <c r="O37" s="131" t="s">
        <v>321</v>
      </c>
      <c r="P37" s="133" t="s">
        <v>355</v>
      </c>
      <c r="Q37" s="133" t="s">
        <v>356</v>
      </c>
      <c r="R37" s="138" t="s">
        <v>364</v>
      </c>
      <c r="S37" s="136" t="s">
        <v>78</v>
      </c>
      <c r="T37" s="139" t="s">
        <v>361</v>
      </c>
    </row>
    <row r="38" ht="14.25" customHeight="1">
      <c r="A38" s="129" t="s">
        <v>66</v>
      </c>
      <c r="B38" s="130">
        <v>46138.0</v>
      </c>
      <c r="C38" s="131">
        <v>16.0</v>
      </c>
      <c r="D38" s="132" t="s">
        <v>391</v>
      </c>
      <c r="E38" s="131" t="s">
        <v>276</v>
      </c>
      <c r="F38" s="131" t="s">
        <v>277</v>
      </c>
      <c r="G38" s="131" t="s">
        <v>79</v>
      </c>
      <c r="H38" s="131" t="s">
        <v>362</v>
      </c>
      <c r="I38" s="131" t="s">
        <v>277</v>
      </c>
      <c r="J38" s="133">
        <v>8.0</v>
      </c>
      <c r="K38" s="131" t="s">
        <v>352</v>
      </c>
      <c r="L38" s="134" t="s">
        <v>353</v>
      </c>
      <c r="M38" s="131" t="s">
        <v>354</v>
      </c>
      <c r="N38" s="131" t="s">
        <v>354</v>
      </c>
      <c r="O38" s="131" t="s">
        <v>321</v>
      </c>
      <c r="P38" s="133" t="s">
        <v>355</v>
      </c>
      <c r="Q38" s="133" t="s">
        <v>356</v>
      </c>
      <c r="R38" s="138" t="s">
        <v>364</v>
      </c>
      <c r="S38" s="136" t="s">
        <v>81</v>
      </c>
      <c r="T38" s="137" t="s">
        <v>358</v>
      </c>
    </row>
    <row r="39" ht="14.25" customHeight="1">
      <c r="A39" s="129" t="s">
        <v>116</v>
      </c>
      <c r="B39" s="130">
        <v>46138.0</v>
      </c>
      <c r="C39" s="131">
        <v>16.0</v>
      </c>
      <c r="D39" s="132" t="s">
        <v>307</v>
      </c>
      <c r="E39" s="131" t="s">
        <v>308</v>
      </c>
      <c r="F39" s="131" t="s">
        <v>309</v>
      </c>
      <c r="G39" s="131" t="s">
        <v>96</v>
      </c>
      <c r="H39" s="131" t="s">
        <v>97</v>
      </c>
      <c r="I39" s="131" t="s">
        <v>392</v>
      </c>
      <c r="J39" s="133">
        <v>8.0</v>
      </c>
      <c r="K39" s="131" t="s">
        <v>352</v>
      </c>
      <c r="L39" s="140" t="s">
        <v>16</v>
      </c>
      <c r="M39" s="131" t="s">
        <v>354</v>
      </c>
      <c r="N39" s="131" t="s">
        <v>354</v>
      </c>
      <c r="O39" s="131" t="s">
        <v>321</v>
      </c>
      <c r="P39" s="133" t="s">
        <v>355</v>
      </c>
      <c r="Q39" s="133" t="s">
        <v>356</v>
      </c>
      <c r="R39" s="138" t="s">
        <v>393</v>
      </c>
      <c r="S39" s="136" t="s">
        <v>119</v>
      </c>
      <c r="T39" s="139" t="s">
        <v>361</v>
      </c>
    </row>
    <row r="40" ht="14.25" customHeight="1">
      <c r="A40" s="129" t="s">
        <v>116</v>
      </c>
      <c r="B40" s="130">
        <v>46138.0</v>
      </c>
      <c r="C40" s="131">
        <v>16.0</v>
      </c>
      <c r="D40" s="132" t="s">
        <v>310</v>
      </c>
      <c r="E40" s="131" t="s">
        <v>308</v>
      </c>
      <c r="F40" s="131" t="s">
        <v>309</v>
      </c>
      <c r="G40" s="131" t="s">
        <v>99</v>
      </c>
      <c r="H40" s="131" t="s">
        <v>100</v>
      </c>
      <c r="I40" s="131" t="s">
        <v>392</v>
      </c>
      <c r="J40" s="133">
        <v>8.0</v>
      </c>
      <c r="K40" s="131" t="s">
        <v>352</v>
      </c>
      <c r="L40" s="140" t="s">
        <v>16</v>
      </c>
      <c r="M40" s="131" t="s">
        <v>354</v>
      </c>
      <c r="N40" s="131" t="s">
        <v>354</v>
      </c>
      <c r="O40" s="131" t="s">
        <v>321</v>
      </c>
      <c r="P40" s="133" t="s">
        <v>355</v>
      </c>
      <c r="Q40" s="133" t="s">
        <v>356</v>
      </c>
      <c r="R40" s="138" t="s">
        <v>393</v>
      </c>
      <c r="S40" s="136" t="s">
        <v>78</v>
      </c>
      <c r="T40" s="139" t="s">
        <v>361</v>
      </c>
    </row>
    <row r="41" ht="14.25" customHeight="1">
      <c r="A41" s="129" t="s">
        <v>116</v>
      </c>
      <c r="B41" s="130">
        <v>46138.0</v>
      </c>
      <c r="C41" s="131">
        <v>16.0</v>
      </c>
      <c r="D41" s="132" t="s">
        <v>311</v>
      </c>
      <c r="E41" s="131" t="s">
        <v>308</v>
      </c>
      <c r="F41" s="131" t="s">
        <v>309</v>
      </c>
      <c r="G41" s="131" t="s">
        <v>79</v>
      </c>
      <c r="H41" s="131" t="s">
        <v>362</v>
      </c>
      <c r="I41" s="131" t="s">
        <v>392</v>
      </c>
      <c r="J41" s="133">
        <v>8.0</v>
      </c>
      <c r="K41" s="131" t="s">
        <v>352</v>
      </c>
      <c r="L41" s="140" t="s">
        <v>16</v>
      </c>
      <c r="M41" s="131" t="s">
        <v>354</v>
      </c>
      <c r="N41" s="131" t="s">
        <v>354</v>
      </c>
      <c r="O41" s="131" t="s">
        <v>321</v>
      </c>
      <c r="P41" s="133" t="s">
        <v>355</v>
      </c>
      <c r="Q41" s="133" t="s">
        <v>356</v>
      </c>
      <c r="R41" s="138" t="s">
        <v>393</v>
      </c>
      <c r="S41" s="136" t="s">
        <v>59</v>
      </c>
      <c r="T41" s="139" t="s">
        <v>361</v>
      </c>
    </row>
    <row r="42" ht="14.25" customHeight="1">
      <c r="A42" s="129" t="s">
        <v>196</v>
      </c>
      <c r="B42" s="130">
        <v>46138.0</v>
      </c>
      <c r="C42" s="131">
        <v>16.0</v>
      </c>
      <c r="D42" s="132" t="s">
        <v>394</v>
      </c>
      <c r="E42" s="131" t="s">
        <v>293</v>
      </c>
      <c r="F42" s="131" t="s">
        <v>294</v>
      </c>
      <c r="G42" s="131" t="s">
        <v>159</v>
      </c>
      <c r="H42" s="131" t="s">
        <v>160</v>
      </c>
      <c r="I42" s="131" t="s">
        <v>274</v>
      </c>
      <c r="J42" s="133">
        <v>10.0</v>
      </c>
      <c r="K42" s="131" t="s">
        <v>352</v>
      </c>
      <c r="L42" s="134" t="s">
        <v>353</v>
      </c>
      <c r="M42" s="131" t="s">
        <v>354</v>
      </c>
      <c r="N42" s="131" t="s">
        <v>354</v>
      </c>
      <c r="O42" s="131" t="s">
        <v>321</v>
      </c>
      <c r="P42" s="133" t="s">
        <v>355</v>
      </c>
      <c r="Q42" s="133" t="s">
        <v>356</v>
      </c>
      <c r="R42" s="138" t="s">
        <v>371</v>
      </c>
      <c r="S42" s="136" t="s">
        <v>78</v>
      </c>
      <c r="T42" s="139" t="s">
        <v>361</v>
      </c>
    </row>
    <row r="43" ht="14.25" customHeight="1">
      <c r="A43" s="141"/>
    </row>
    <row r="44" ht="14.25" customHeight="1">
      <c r="A44" s="142" t="s">
        <v>395</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71"/>
    <col customWidth="1" min="3" max="3" width="11.0"/>
    <col customWidth="1" min="4" max="4" width="20.29"/>
    <col customWidth="1" min="5" max="5" width="14.14"/>
    <col customWidth="1" min="6" max="6" width="17.29"/>
    <col customWidth="1" min="7" max="7" width="20.14"/>
    <col customWidth="1" min="8" max="8" width="12.71"/>
    <col customWidth="1" min="9" max="9" width="12.43"/>
    <col customWidth="1" min="10" max="10" width="13.29"/>
    <col customWidth="1" min="11" max="17" width="8.71"/>
    <col customWidth="1" min="18" max="18" width="48.86"/>
    <col customWidth="1" min="19" max="26" width="8.71"/>
  </cols>
  <sheetData>
    <row r="1" ht="14.25" customHeight="1">
      <c r="B1" s="120"/>
      <c r="C1" s="120"/>
      <c r="F1" s="143"/>
    </row>
    <row r="2" ht="39.0" customHeight="1">
      <c r="B2" s="144" t="s">
        <v>4</v>
      </c>
      <c r="C2" s="144" t="s">
        <v>396</v>
      </c>
      <c r="D2" s="145" t="s">
        <v>397</v>
      </c>
      <c r="E2" s="144" t="s">
        <v>398</v>
      </c>
      <c r="F2" s="146" t="s">
        <v>399</v>
      </c>
      <c r="G2" s="145" t="s">
        <v>400</v>
      </c>
      <c r="H2" s="145" t="s">
        <v>8</v>
      </c>
    </row>
    <row r="3" ht="24.75" customHeight="1">
      <c r="B3" s="13" t="s">
        <v>401</v>
      </c>
      <c r="C3" s="12">
        <v>481.0</v>
      </c>
      <c r="D3" s="12" t="s">
        <v>402</v>
      </c>
      <c r="E3" s="69" t="s">
        <v>403</v>
      </c>
      <c r="F3" s="147"/>
      <c r="G3" s="42">
        <v>600.0</v>
      </c>
      <c r="H3" s="148">
        <v>15.5</v>
      </c>
    </row>
    <row r="4" ht="24.75" customHeight="1">
      <c r="B4" s="13" t="s">
        <v>401</v>
      </c>
      <c r="C4" s="12">
        <v>481.0</v>
      </c>
      <c r="D4" s="12" t="s">
        <v>404</v>
      </c>
      <c r="E4" s="149"/>
      <c r="F4" s="149"/>
      <c r="G4" s="42">
        <v>700.0</v>
      </c>
      <c r="H4" s="148">
        <v>15.5</v>
      </c>
    </row>
    <row r="5" ht="24.75" customHeight="1">
      <c r="B5" s="13" t="s">
        <v>401</v>
      </c>
      <c r="C5" s="12">
        <v>481.0</v>
      </c>
      <c r="D5" s="13" t="s">
        <v>405</v>
      </c>
      <c r="E5" s="149"/>
      <c r="F5" s="149"/>
      <c r="G5" s="42">
        <v>630.0</v>
      </c>
      <c r="H5" s="148">
        <v>15.5</v>
      </c>
    </row>
    <row r="6" ht="24.75" customHeight="1">
      <c r="B6" s="13" t="s">
        <v>401</v>
      </c>
      <c r="C6" s="12">
        <v>481.0</v>
      </c>
      <c r="D6" s="13" t="s">
        <v>406</v>
      </c>
      <c r="E6" s="149"/>
      <c r="F6" s="149"/>
      <c r="G6" s="42">
        <v>630.0</v>
      </c>
      <c r="H6" s="148">
        <v>15.5</v>
      </c>
    </row>
    <row r="7" ht="24.75" customHeight="1">
      <c r="B7" s="13" t="s">
        <v>407</v>
      </c>
      <c r="C7" s="12">
        <v>482.0</v>
      </c>
      <c r="D7" s="12" t="s">
        <v>402</v>
      </c>
      <c r="E7" s="149"/>
      <c r="F7" s="149"/>
      <c r="G7" s="42">
        <v>500.0</v>
      </c>
      <c r="H7" s="148">
        <v>15.5</v>
      </c>
    </row>
    <row r="8" ht="24.75" customHeight="1">
      <c r="B8" s="13" t="s">
        <v>407</v>
      </c>
      <c r="C8" s="12">
        <v>482.0</v>
      </c>
      <c r="D8" s="12" t="s">
        <v>404</v>
      </c>
      <c r="E8" s="149"/>
      <c r="F8" s="149"/>
      <c r="G8" s="42">
        <v>870.0</v>
      </c>
      <c r="H8" s="148">
        <v>15.5</v>
      </c>
    </row>
    <row r="9" ht="24.75" customHeight="1">
      <c r="B9" s="13" t="s">
        <v>407</v>
      </c>
      <c r="C9" s="12">
        <v>482.0</v>
      </c>
      <c r="D9" s="12" t="s">
        <v>405</v>
      </c>
      <c r="E9" s="149"/>
      <c r="F9" s="149"/>
      <c r="G9" s="42">
        <v>650.0</v>
      </c>
      <c r="H9" s="148">
        <v>15.5</v>
      </c>
    </row>
    <row r="10" ht="24.75" customHeight="1">
      <c r="B10" s="13" t="s">
        <v>407</v>
      </c>
      <c r="C10" s="12">
        <v>482.0</v>
      </c>
      <c r="D10" s="12" t="s">
        <v>406</v>
      </c>
      <c r="E10" s="150"/>
      <c r="F10" s="150"/>
      <c r="G10" s="42">
        <v>700.0</v>
      </c>
      <c r="H10" s="148">
        <v>15.5</v>
      </c>
    </row>
    <row r="11" ht="14.25" customHeight="1">
      <c r="B11" s="151" t="s">
        <v>20</v>
      </c>
      <c r="C11" s="152"/>
      <c r="D11" s="152"/>
      <c r="E11" s="152"/>
      <c r="F11" s="89"/>
      <c r="G11" s="153">
        <f>SUM(G3:G10)</f>
        <v>5280</v>
      </c>
      <c r="H11" s="154"/>
    </row>
    <row r="12" ht="14.25" customHeight="1">
      <c r="B12" s="155"/>
      <c r="C12" s="155"/>
      <c r="D12" s="155"/>
      <c r="E12" s="155"/>
      <c r="F12" s="155"/>
      <c r="G12" s="155"/>
      <c r="H12" s="155"/>
    </row>
    <row r="13" ht="42.75" customHeight="1">
      <c r="B13" s="144" t="s">
        <v>4</v>
      </c>
      <c r="C13" s="144" t="s">
        <v>396</v>
      </c>
      <c r="D13" s="145" t="s">
        <v>397</v>
      </c>
      <c r="E13" s="144" t="s">
        <v>398</v>
      </c>
      <c r="F13" s="146" t="s">
        <v>399</v>
      </c>
      <c r="G13" s="145" t="s">
        <v>400</v>
      </c>
      <c r="H13" s="145" t="s">
        <v>8</v>
      </c>
    </row>
    <row r="14" ht="30.75" customHeight="1">
      <c r="B14" s="13" t="s">
        <v>407</v>
      </c>
      <c r="C14" s="12">
        <v>482.0</v>
      </c>
      <c r="D14" s="24" t="s">
        <v>408</v>
      </c>
      <c r="E14" s="69" t="s">
        <v>409</v>
      </c>
      <c r="F14" s="156"/>
      <c r="G14" s="42">
        <v>430.0</v>
      </c>
      <c r="H14" s="148">
        <v>19.5</v>
      </c>
    </row>
    <row r="15" ht="33.0" customHeight="1">
      <c r="B15" s="13" t="s">
        <v>407</v>
      </c>
      <c r="C15" s="12">
        <v>482.0</v>
      </c>
      <c r="D15" s="42" t="s">
        <v>410</v>
      </c>
      <c r="E15" s="149"/>
      <c r="F15" s="149"/>
      <c r="G15" s="42">
        <v>960.0</v>
      </c>
      <c r="H15" s="148">
        <v>19.5</v>
      </c>
    </row>
    <row r="16" ht="36.0" customHeight="1">
      <c r="B16" s="13" t="s">
        <v>407</v>
      </c>
      <c r="C16" s="12">
        <v>482.0</v>
      </c>
      <c r="D16" s="42" t="s">
        <v>411</v>
      </c>
      <c r="E16" s="150"/>
      <c r="F16" s="150"/>
      <c r="G16" s="42">
        <v>1120.0</v>
      </c>
      <c r="H16" s="148">
        <v>19.5</v>
      </c>
    </row>
    <row r="17" ht="14.25" customHeight="1">
      <c r="B17" s="151" t="s">
        <v>20</v>
      </c>
      <c r="C17" s="152"/>
      <c r="D17" s="152"/>
      <c r="E17" s="152"/>
      <c r="F17" s="89"/>
      <c r="G17" s="153">
        <f>SUM(G14:G16)</f>
        <v>2510</v>
      </c>
      <c r="H17" s="154"/>
    </row>
    <row r="18" ht="14.25" customHeight="1">
      <c r="B18" s="120"/>
      <c r="C18" s="120"/>
      <c r="F18" s="143"/>
    </row>
    <row r="19" ht="14.25" customHeight="1">
      <c r="B19" s="120"/>
      <c r="C19" s="120"/>
      <c r="F19" s="143"/>
      <c r="I19" s="157" t="s">
        <v>396</v>
      </c>
      <c r="J19" s="157" t="s">
        <v>412</v>
      </c>
      <c r="K19" s="157" t="s">
        <v>14</v>
      </c>
      <c r="L19" s="157" t="s">
        <v>15</v>
      </c>
      <c r="M19" s="157" t="s">
        <v>16</v>
      </c>
      <c r="N19" s="157" t="s">
        <v>17</v>
      </c>
      <c r="O19" s="157" t="s">
        <v>18</v>
      </c>
      <c r="P19" s="157" t="s">
        <v>19</v>
      </c>
      <c r="Q19" s="157" t="s">
        <v>20</v>
      </c>
      <c r="R19" s="157" t="s">
        <v>413</v>
      </c>
    </row>
    <row r="20" ht="76.5" customHeight="1">
      <c r="F20" s="143"/>
      <c r="I20" s="24">
        <v>486.0</v>
      </c>
      <c r="J20" s="42" t="s">
        <v>414</v>
      </c>
      <c r="K20" s="24">
        <v>150.0</v>
      </c>
      <c r="L20" s="24">
        <v>800.0</v>
      </c>
      <c r="M20" s="24">
        <v>1335.0</v>
      </c>
      <c r="N20" s="24">
        <v>1270.0</v>
      </c>
      <c r="O20" s="24">
        <v>860.0</v>
      </c>
      <c r="P20" s="24">
        <v>260.0</v>
      </c>
      <c r="Q20" s="24">
        <f>SUM(K20:P20)</f>
        <v>4675</v>
      </c>
      <c r="R20" s="44"/>
    </row>
    <row r="21" ht="14.25" customHeight="1">
      <c r="F21" s="143"/>
    </row>
    <row r="22" ht="14.25" customHeight="1">
      <c r="B22" s="144" t="s">
        <v>4</v>
      </c>
      <c r="C22" s="144" t="s">
        <v>396</v>
      </c>
      <c r="D22" s="145" t="s">
        <v>397</v>
      </c>
      <c r="E22" s="144" t="s">
        <v>398</v>
      </c>
      <c r="F22" s="146" t="s">
        <v>399</v>
      </c>
      <c r="G22" s="145" t="s">
        <v>400</v>
      </c>
      <c r="H22" s="145" t="s">
        <v>8</v>
      </c>
    </row>
    <row r="23" ht="54.0" customHeight="1">
      <c r="B23" s="13" t="s">
        <v>407</v>
      </c>
      <c r="C23" s="12">
        <v>659.0</v>
      </c>
      <c r="D23" s="24" t="s">
        <v>411</v>
      </c>
      <c r="E23" s="13" t="s">
        <v>409</v>
      </c>
      <c r="F23" s="42"/>
      <c r="G23" s="42">
        <v>450.0</v>
      </c>
      <c r="H23" s="148">
        <v>19.5</v>
      </c>
    </row>
    <row r="24" ht="14.25" customHeight="1">
      <c r="B24" s="151" t="s">
        <v>20</v>
      </c>
      <c r="C24" s="152"/>
      <c r="D24" s="152"/>
      <c r="E24" s="152"/>
      <c r="F24" s="89"/>
      <c r="G24" s="153">
        <f>SUM(G23)</f>
        <v>450</v>
      </c>
      <c r="H24" s="154"/>
    </row>
    <row r="25" ht="14.25" customHeight="1">
      <c r="F25" s="143"/>
    </row>
    <row r="26" ht="19.5" customHeight="1">
      <c r="F26" s="143"/>
      <c r="I26" s="157" t="s">
        <v>396</v>
      </c>
      <c r="J26" s="157" t="s">
        <v>412</v>
      </c>
      <c r="K26" s="157" t="s">
        <v>14</v>
      </c>
      <c r="L26" s="157" t="s">
        <v>15</v>
      </c>
      <c r="M26" s="157" t="s">
        <v>16</v>
      </c>
      <c r="N26" s="157" t="s">
        <v>17</v>
      </c>
      <c r="O26" s="157" t="s">
        <v>18</v>
      </c>
      <c r="P26" s="157" t="s">
        <v>19</v>
      </c>
      <c r="Q26" s="157" t="s">
        <v>20</v>
      </c>
      <c r="R26" s="157" t="s">
        <v>413</v>
      </c>
    </row>
    <row r="27" ht="66.0" customHeight="1">
      <c r="F27" s="143"/>
      <c r="I27" s="24">
        <v>784.0</v>
      </c>
      <c r="J27" s="42" t="s">
        <v>414</v>
      </c>
      <c r="K27" s="24">
        <v>22.0</v>
      </c>
      <c r="L27" s="24">
        <v>40.0</v>
      </c>
      <c r="M27" s="24">
        <v>95.0</v>
      </c>
      <c r="N27" s="24">
        <v>96.0</v>
      </c>
      <c r="O27" s="24">
        <v>72.0</v>
      </c>
      <c r="P27" s="24">
        <v>55.0</v>
      </c>
      <c r="Q27" s="24">
        <f>SUM(K27:P27)</f>
        <v>380</v>
      </c>
      <c r="R27" s="44"/>
    </row>
    <row r="28" ht="14.25" customHeight="1">
      <c r="F28" s="143"/>
    </row>
    <row r="29" ht="14.25" customHeight="1">
      <c r="F29" s="143"/>
    </row>
    <row r="30" ht="14.25" customHeight="1">
      <c r="B30" s="144" t="s">
        <v>4</v>
      </c>
      <c r="C30" s="144" t="s">
        <v>396</v>
      </c>
      <c r="D30" s="145" t="s">
        <v>397</v>
      </c>
      <c r="E30" s="144" t="s">
        <v>398</v>
      </c>
      <c r="F30" s="146" t="s">
        <v>399</v>
      </c>
      <c r="G30" s="145" t="s">
        <v>400</v>
      </c>
      <c r="H30" s="145" t="s">
        <v>8</v>
      </c>
    </row>
    <row r="31" ht="51.0" customHeight="1">
      <c r="B31" s="13" t="s">
        <v>401</v>
      </c>
      <c r="C31" s="12">
        <v>1197.0</v>
      </c>
      <c r="D31" s="12" t="s">
        <v>415</v>
      </c>
      <c r="E31" s="13" t="s">
        <v>409</v>
      </c>
      <c r="F31" s="42"/>
      <c r="G31" s="42">
        <v>2000.0</v>
      </c>
      <c r="H31" s="148">
        <v>19.5</v>
      </c>
    </row>
    <row r="32" ht="14.25" customHeight="1">
      <c r="B32" s="151" t="s">
        <v>20</v>
      </c>
      <c r="C32" s="152"/>
      <c r="D32" s="152"/>
      <c r="E32" s="152"/>
      <c r="F32" s="89"/>
      <c r="G32" s="153">
        <f>SUM(G31)</f>
        <v>2000</v>
      </c>
      <c r="H32" s="154"/>
    </row>
    <row r="33" ht="14.25" customHeight="1">
      <c r="F33" s="143"/>
    </row>
    <row r="34" ht="14.25" customHeight="1">
      <c r="F34" s="143"/>
    </row>
    <row r="35" ht="14.25" customHeight="1">
      <c r="B35" s="144" t="s">
        <v>4</v>
      </c>
      <c r="C35" s="144" t="s">
        <v>396</v>
      </c>
      <c r="D35" s="145" t="s">
        <v>397</v>
      </c>
      <c r="E35" s="144" t="s">
        <v>398</v>
      </c>
      <c r="F35" s="146" t="s">
        <v>399</v>
      </c>
      <c r="G35" s="145" t="s">
        <v>400</v>
      </c>
    </row>
    <row r="36" ht="14.25" customHeight="1">
      <c r="B36" s="13" t="s">
        <v>401</v>
      </c>
      <c r="C36" s="12">
        <v>338.0</v>
      </c>
      <c r="D36" s="12" t="s">
        <v>248</v>
      </c>
      <c r="E36" s="13" t="s">
        <v>409</v>
      </c>
      <c r="F36" s="42"/>
      <c r="G36" s="42">
        <v>650.0</v>
      </c>
    </row>
    <row r="37" ht="14.25" customHeight="1">
      <c r="B37" s="151" t="s">
        <v>20</v>
      </c>
      <c r="C37" s="152"/>
      <c r="D37" s="152"/>
      <c r="E37" s="152"/>
      <c r="F37" s="89"/>
      <c r="G37" s="153">
        <f>SUM(G36)</f>
        <v>650</v>
      </c>
    </row>
    <row r="38" ht="14.25" customHeight="1">
      <c r="F38" s="143"/>
    </row>
    <row r="39" ht="14.25" customHeight="1">
      <c r="F39" s="143"/>
    </row>
    <row r="40" ht="14.25" customHeight="1">
      <c r="B40" s="144" t="s">
        <v>4</v>
      </c>
      <c r="C40" s="144" t="s">
        <v>396</v>
      </c>
      <c r="D40" s="145" t="s">
        <v>397</v>
      </c>
      <c r="E40" s="144" t="s">
        <v>398</v>
      </c>
      <c r="F40" s="146" t="s">
        <v>399</v>
      </c>
      <c r="G40" s="145" t="s">
        <v>400</v>
      </c>
      <c r="H40" s="145" t="s">
        <v>8</v>
      </c>
    </row>
    <row r="41" ht="42.75" customHeight="1">
      <c r="B41" s="13" t="s">
        <v>401</v>
      </c>
      <c r="C41" s="12">
        <v>369.0</v>
      </c>
      <c r="D41" s="65" t="s">
        <v>415</v>
      </c>
      <c r="E41" s="69" t="s">
        <v>409</v>
      </c>
      <c r="F41" s="156"/>
      <c r="G41" s="42">
        <v>795.0</v>
      </c>
      <c r="H41" s="158">
        <v>19.5</v>
      </c>
    </row>
    <row r="42" ht="42.75" customHeight="1">
      <c r="B42" s="13" t="s">
        <v>407</v>
      </c>
      <c r="C42" s="12">
        <v>367.0</v>
      </c>
      <c r="D42" s="150"/>
      <c r="E42" s="150"/>
      <c r="F42" s="150"/>
      <c r="G42" s="42">
        <v>1830.0</v>
      </c>
      <c r="H42" s="150"/>
    </row>
    <row r="43" ht="14.25" customHeight="1">
      <c r="B43" s="151" t="s">
        <v>20</v>
      </c>
      <c r="C43" s="152"/>
      <c r="D43" s="152"/>
      <c r="E43" s="152"/>
      <c r="F43" s="89"/>
      <c r="G43" s="153">
        <f>SUM(G41:G42)</f>
        <v>2625</v>
      </c>
      <c r="H43" s="154"/>
    </row>
    <row r="44" ht="14.25" customHeight="1">
      <c r="F44" s="143"/>
    </row>
    <row r="45" ht="14.25" customHeight="1">
      <c r="B45" s="144" t="s">
        <v>4</v>
      </c>
      <c r="C45" s="144" t="s">
        <v>396</v>
      </c>
      <c r="D45" s="145" t="s">
        <v>397</v>
      </c>
      <c r="E45" s="144" t="s">
        <v>398</v>
      </c>
      <c r="F45" s="146" t="s">
        <v>399</v>
      </c>
      <c r="G45" s="145" t="s">
        <v>400</v>
      </c>
      <c r="H45" s="145" t="s">
        <v>8</v>
      </c>
    </row>
    <row r="46" ht="69.75" customHeight="1">
      <c r="B46" s="13" t="s">
        <v>407</v>
      </c>
      <c r="C46" s="12">
        <v>367.0</v>
      </c>
      <c r="D46" s="12" t="s">
        <v>416</v>
      </c>
      <c r="E46" s="13" t="s">
        <v>403</v>
      </c>
      <c r="F46" s="159"/>
      <c r="G46" s="42">
        <v>2435.0</v>
      </c>
      <c r="H46" s="148">
        <v>15.5</v>
      </c>
    </row>
    <row r="47" ht="14.25" customHeight="1">
      <c r="B47" s="151" t="s">
        <v>20</v>
      </c>
      <c r="C47" s="152"/>
      <c r="D47" s="152"/>
      <c r="E47" s="152"/>
      <c r="F47" s="89"/>
      <c r="G47" s="153">
        <f>SUM(G46)</f>
        <v>2435</v>
      </c>
      <c r="H47" s="154"/>
    </row>
    <row r="48" ht="14.25" customHeight="1">
      <c r="F48" s="143"/>
    </row>
    <row r="49" ht="23.25" customHeight="1">
      <c r="F49" s="143"/>
      <c r="I49" s="157" t="s">
        <v>396</v>
      </c>
      <c r="J49" s="157" t="s">
        <v>412</v>
      </c>
      <c r="K49" s="157" t="s">
        <v>14</v>
      </c>
      <c r="L49" s="157" t="s">
        <v>15</v>
      </c>
      <c r="M49" s="157" t="s">
        <v>16</v>
      </c>
      <c r="N49" s="157" t="s">
        <v>17</v>
      </c>
      <c r="O49" s="157" t="s">
        <v>18</v>
      </c>
      <c r="P49" s="157" t="s">
        <v>19</v>
      </c>
      <c r="Q49" s="157" t="s">
        <v>20</v>
      </c>
      <c r="R49" s="157" t="s">
        <v>413</v>
      </c>
    </row>
    <row r="50" ht="101.25" customHeight="1">
      <c r="F50" s="143"/>
      <c r="I50" s="24">
        <v>376.0</v>
      </c>
      <c r="J50" s="42" t="s">
        <v>414</v>
      </c>
      <c r="K50" s="24">
        <v>72.0</v>
      </c>
      <c r="L50" s="24">
        <v>175.0</v>
      </c>
      <c r="M50" s="24">
        <v>325.0</v>
      </c>
      <c r="N50" s="24">
        <v>288.0</v>
      </c>
      <c r="O50" s="24">
        <v>185.0</v>
      </c>
      <c r="P50" s="24">
        <v>80.0</v>
      </c>
      <c r="Q50" s="24">
        <f>SUM(K50:P50)</f>
        <v>1125</v>
      </c>
      <c r="R50" s="44"/>
    </row>
    <row r="51" ht="14.25" customHeight="1">
      <c r="F51" s="143"/>
    </row>
    <row r="52" ht="14.25" customHeight="1">
      <c r="F52" s="143"/>
    </row>
    <row r="53" ht="14.25" customHeight="1">
      <c r="F53" s="143"/>
    </row>
    <row r="54" ht="14.25" customHeight="1">
      <c r="F54" s="143"/>
    </row>
    <row r="55" ht="14.25" customHeight="1">
      <c r="F55" s="143"/>
    </row>
    <row r="56" ht="14.25" customHeight="1">
      <c r="F56" s="143"/>
      <c r="I56" s="157" t="s">
        <v>396</v>
      </c>
      <c r="J56" s="157" t="s">
        <v>412</v>
      </c>
      <c r="K56" s="157" t="s">
        <v>14</v>
      </c>
      <c r="L56" s="157" t="s">
        <v>15</v>
      </c>
      <c r="M56" s="157" t="s">
        <v>16</v>
      </c>
      <c r="N56" s="157" t="s">
        <v>17</v>
      </c>
      <c r="O56" s="157" t="s">
        <v>18</v>
      </c>
      <c r="P56" s="157" t="s">
        <v>19</v>
      </c>
      <c r="Q56" s="157" t="s">
        <v>20</v>
      </c>
      <c r="R56" s="157" t="s">
        <v>413</v>
      </c>
    </row>
    <row r="57" ht="66.0" customHeight="1">
      <c r="F57" s="143"/>
      <c r="I57" s="160">
        <v>753.0</v>
      </c>
      <c r="J57" s="161" t="s">
        <v>417</v>
      </c>
      <c r="K57" s="162">
        <v>350.0</v>
      </c>
      <c r="L57" s="162">
        <v>1170.0</v>
      </c>
      <c r="M57" s="162">
        <v>1815.0</v>
      </c>
      <c r="N57" s="162">
        <v>1760.0</v>
      </c>
      <c r="O57" s="162">
        <v>1110.0</v>
      </c>
      <c r="P57" s="162">
        <v>390.0</v>
      </c>
      <c r="Q57" s="162">
        <v>6595.0</v>
      </c>
      <c r="R57" s="163"/>
    </row>
    <row r="58" ht="49.5" customHeight="1">
      <c r="F58" s="143"/>
      <c r="I58" s="160">
        <v>915.0</v>
      </c>
      <c r="J58" s="161" t="s">
        <v>418</v>
      </c>
      <c r="K58" s="162">
        <v>385.0</v>
      </c>
      <c r="L58" s="162">
        <v>1475.0</v>
      </c>
      <c r="M58" s="162">
        <v>2500.0</v>
      </c>
      <c r="N58" s="162">
        <v>2230.0</v>
      </c>
      <c r="O58" s="162">
        <v>1475.0</v>
      </c>
      <c r="P58" s="162">
        <v>560.0</v>
      </c>
      <c r="Q58" s="162">
        <v>8625.0</v>
      </c>
      <c r="R58" s="149"/>
    </row>
    <row r="59" ht="54.0" customHeight="1">
      <c r="F59" s="143"/>
      <c r="I59" s="160">
        <v>908.0</v>
      </c>
      <c r="J59" s="161" t="s">
        <v>419</v>
      </c>
      <c r="K59" s="162">
        <v>150.0</v>
      </c>
      <c r="L59" s="162">
        <v>470.0</v>
      </c>
      <c r="M59" s="162">
        <v>740.0</v>
      </c>
      <c r="N59" s="162">
        <v>700.0</v>
      </c>
      <c r="O59" s="162">
        <v>460.0</v>
      </c>
      <c r="P59" s="162">
        <v>155.0</v>
      </c>
      <c r="Q59" s="162">
        <v>2675.0</v>
      </c>
      <c r="R59" s="149"/>
    </row>
    <row r="60" ht="54.0" customHeight="1">
      <c r="F60" s="143"/>
      <c r="I60" s="164" t="s">
        <v>20</v>
      </c>
      <c r="J60" s="89"/>
      <c r="K60" s="162">
        <f t="shared" ref="K60:Q60" si="1">SUM(K57:K59)</f>
        <v>885</v>
      </c>
      <c r="L60" s="162">
        <f t="shared" si="1"/>
        <v>3115</v>
      </c>
      <c r="M60" s="162">
        <f t="shared" si="1"/>
        <v>5055</v>
      </c>
      <c r="N60" s="162">
        <f t="shared" si="1"/>
        <v>4690</v>
      </c>
      <c r="O60" s="162">
        <f t="shared" si="1"/>
        <v>3045</v>
      </c>
      <c r="P60" s="162">
        <f t="shared" si="1"/>
        <v>1105</v>
      </c>
      <c r="Q60" s="162">
        <f t="shared" si="1"/>
        <v>17895</v>
      </c>
      <c r="R60" s="150"/>
    </row>
    <row r="61" ht="14.25" customHeight="1">
      <c r="F61" s="143"/>
    </row>
    <row r="62" ht="14.25" customHeight="1">
      <c r="F62" s="143"/>
    </row>
    <row r="63" ht="14.25" customHeight="1">
      <c r="F63" s="143"/>
    </row>
    <row r="64" ht="14.25" customHeight="1">
      <c r="F64" s="143"/>
      <c r="H64" s="157" t="s">
        <v>396</v>
      </c>
      <c r="I64" s="157" t="s">
        <v>412</v>
      </c>
      <c r="J64" s="165" t="s">
        <v>420</v>
      </c>
      <c r="K64" s="157" t="s">
        <v>14</v>
      </c>
      <c r="L64" s="157" t="s">
        <v>15</v>
      </c>
      <c r="M64" s="157" t="s">
        <v>16</v>
      </c>
      <c r="N64" s="157" t="s">
        <v>17</v>
      </c>
      <c r="O64" s="157" t="s">
        <v>18</v>
      </c>
      <c r="P64" s="157" t="s">
        <v>19</v>
      </c>
      <c r="Q64" s="157" t="s">
        <v>20</v>
      </c>
      <c r="R64" s="157" t="s">
        <v>413</v>
      </c>
    </row>
    <row r="65" ht="93.75" customHeight="1">
      <c r="F65" s="143"/>
      <c r="H65" s="160">
        <v>1092.0</v>
      </c>
      <c r="I65" s="161" t="s">
        <v>108</v>
      </c>
      <c r="J65" s="161">
        <v>1.35</v>
      </c>
      <c r="K65" s="162">
        <v>75.0</v>
      </c>
      <c r="L65" s="162">
        <v>297.0</v>
      </c>
      <c r="M65" s="162">
        <v>562.0</v>
      </c>
      <c r="N65" s="162">
        <v>508.0</v>
      </c>
      <c r="O65" s="162">
        <v>350.0</v>
      </c>
      <c r="P65" s="162">
        <v>112.0</v>
      </c>
      <c r="Q65" s="162">
        <f>SUM(K65:P65)</f>
        <v>1904</v>
      </c>
      <c r="R65" s="44"/>
    </row>
    <row r="66" ht="14.25" customHeight="1">
      <c r="F66" s="143"/>
    </row>
    <row r="67" ht="14.25" customHeight="1">
      <c r="F67" s="143"/>
    </row>
    <row r="68" ht="14.25" customHeight="1">
      <c r="F68" s="143"/>
      <c r="H68" s="157" t="s">
        <v>396</v>
      </c>
      <c r="I68" s="157" t="s">
        <v>412</v>
      </c>
      <c r="J68" s="165" t="s">
        <v>420</v>
      </c>
      <c r="K68" s="157" t="s">
        <v>14</v>
      </c>
      <c r="L68" s="157" t="s">
        <v>15</v>
      </c>
      <c r="M68" s="157" t="s">
        <v>16</v>
      </c>
      <c r="N68" s="157" t="s">
        <v>17</v>
      </c>
      <c r="O68" s="157" t="s">
        <v>18</v>
      </c>
      <c r="P68" s="157" t="s">
        <v>19</v>
      </c>
      <c r="Q68" s="157" t="s">
        <v>20</v>
      </c>
      <c r="R68" s="157" t="s">
        <v>413</v>
      </c>
    </row>
    <row r="69" ht="50.25" customHeight="1">
      <c r="F69" s="143"/>
      <c r="H69" s="160">
        <v>1163.0</v>
      </c>
      <c r="I69" s="161" t="s">
        <v>209</v>
      </c>
      <c r="J69" s="161">
        <v>1.35</v>
      </c>
      <c r="K69" s="162">
        <v>117.0</v>
      </c>
      <c r="L69" s="162">
        <v>635.0</v>
      </c>
      <c r="M69" s="162">
        <v>1079.0</v>
      </c>
      <c r="N69" s="162">
        <v>1069.0</v>
      </c>
      <c r="O69" s="162">
        <v>761.0</v>
      </c>
      <c r="P69" s="162">
        <v>352.0</v>
      </c>
      <c r="Q69" s="162">
        <f t="shared" ref="Q69:Q71" si="2">SUM(K69:P69)</f>
        <v>4013</v>
      </c>
      <c r="R69" s="163"/>
    </row>
    <row r="70" ht="53.25" customHeight="1">
      <c r="F70" s="143"/>
      <c r="H70" s="160">
        <v>1164.0</v>
      </c>
      <c r="I70" s="161" t="s">
        <v>108</v>
      </c>
      <c r="J70" s="161">
        <v>1.35</v>
      </c>
      <c r="K70" s="162">
        <v>100.0</v>
      </c>
      <c r="L70" s="162">
        <v>170.0</v>
      </c>
      <c r="M70" s="162">
        <v>149.0</v>
      </c>
      <c r="N70" s="162">
        <v>91.0</v>
      </c>
      <c r="O70" s="162">
        <v>63.0</v>
      </c>
      <c r="P70" s="162">
        <v>0.0</v>
      </c>
      <c r="Q70" s="162">
        <f t="shared" si="2"/>
        <v>573</v>
      </c>
      <c r="R70" s="149"/>
    </row>
    <row r="71" ht="48.75" customHeight="1">
      <c r="F71" s="143"/>
      <c r="H71" s="160">
        <v>1166.0</v>
      </c>
      <c r="I71" s="161" t="s">
        <v>225</v>
      </c>
      <c r="J71" s="161">
        <v>1.35</v>
      </c>
      <c r="K71" s="162">
        <v>0.0</v>
      </c>
      <c r="L71" s="162">
        <v>61.0</v>
      </c>
      <c r="M71" s="162">
        <v>116.0</v>
      </c>
      <c r="N71" s="162">
        <v>92.0</v>
      </c>
      <c r="O71" s="162">
        <v>48.0</v>
      </c>
      <c r="P71" s="162">
        <v>14.0</v>
      </c>
      <c r="Q71" s="162">
        <f t="shared" si="2"/>
        <v>331</v>
      </c>
      <c r="R71" s="149"/>
    </row>
    <row r="72" ht="23.25" customHeight="1">
      <c r="F72" s="143"/>
      <c r="H72" s="166" t="s">
        <v>20</v>
      </c>
      <c r="I72" s="89"/>
      <c r="J72" s="167"/>
      <c r="K72" s="167">
        <f t="shared" ref="K72:Q72" si="3">SUM(K69:K71)</f>
        <v>217</v>
      </c>
      <c r="L72" s="167">
        <f t="shared" si="3"/>
        <v>866</v>
      </c>
      <c r="M72" s="167">
        <f t="shared" si="3"/>
        <v>1344</v>
      </c>
      <c r="N72" s="167">
        <f t="shared" si="3"/>
        <v>1252</v>
      </c>
      <c r="O72" s="167">
        <f t="shared" si="3"/>
        <v>872</v>
      </c>
      <c r="P72" s="167">
        <f t="shared" si="3"/>
        <v>366</v>
      </c>
      <c r="Q72" s="167">
        <f t="shared" si="3"/>
        <v>4917</v>
      </c>
      <c r="R72" s="150"/>
    </row>
    <row r="73" ht="14.25" customHeight="1">
      <c r="F73" s="143"/>
    </row>
    <row r="74" ht="14.25" customHeight="1">
      <c r="F74" s="143"/>
    </row>
    <row r="75" ht="14.25" customHeight="1">
      <c r="F75" s="143"/>
    </row>
    <row r="76" ht="14.25" customHeight="1">
      <c r="F76" s="143"/>
    </row>
    <row r="77" ht="14.25" customHeight="1">
      <c r="F77" s="143"/>
    </row>
    <row r="78" ht="14.25" customHeight="1">
      <c r="F78" s="143"/>
    </row>
    <row r="79" ht="14.25" customHeight="1">
      <c r="F79" s="143"/>
    </row>
    <row r="80" ht="14.25" customHeight="1">
      <c r="F80" s="143"/>
    </row>
    <row r="81" ht="14.25" customHeight="1">
      <c r="F81" s="143"/>
    </row>
    <row r="82" ht="14.25" customHeight="1">
      <c r="F82" s="143"/>
    </row>
    <row r="83" ht="14.25" customHeight="1">
      <c r="F83" s="143"/>
    </row>
    <row r="84" ht="14.25" customHeight="1">
      <c r="F84" s="143"/>
    </row>
    <row r="85" ht="14.25" customHeight="1">
      <c r="F85" s="143"/>
    </row>
    <row r="86" ht="14.25" customHeight="1">
      <c r="F86" s="143"/>
    </row>
    <row r="87" ht="14.25" customHeight="1">
      <c r="F87" s="143"/>
    </row>
    <row r="88" ht="14.25" customHeight="1">
      <c r="F88" s="143"/>
    </row>
    <row r="89" ht="14.25" customHeight="1">
      <c r="F89" s="143"/>
    </row>
    <row r="90" ht="14.25" customHeight="1">
      <c r="F90" s="143"/>
    </row>
    <row r="91" ht="14.25" customHeight="1">
      <c r="F91" s="143"/>
    </row>
    <row r="92" ht="14.25" customHeight="1">
      <c r="F92" s="143"/>
    </row>
    <row r="93" ht="14.25" customHeight="1">
      <c r="F93" s="143"/>
    </row>
    <row r="94" ht="14.25" customHeight="1">
      <c r="F94" s="143"/>
    </row>
    <row r="95" ht="14.25" customHeight="1">
      <c r="F95" s="143"/>
    </row>
    <row r="96" ht="14.25" customHeight="1">
      <c r="F96" s="143"/>
    </row>
    <row r="97" ht="14.25" customHeight="1">
      <c r="F97" s="143"/>
    </row>
    <row r="98" ht="14.25" customHeight="1">
      <c r="F98" s="143"/>
    </row>
    <row r="99" ht="14.25" customHeight="1">
      <c r="F99" s="143"/>
    </row>
    <row r="100" ht="14.25" customHeight="1">
      <c r="F100" s="143"/>
    </row>
    <row r="101" ht="14.25" customHeight="1">
      <c r="F101" s="143"/>
    </row>
    <row r="102" ht="14.25" customHeight="1">
      <c r="F102" s="143"/>
    </row>
    <row r="103" ht="14.25" customHeight="1">
      <c r="F103" s="143"/>
    </row>
    <row r="104" ht="14.25" customHeight="1">
      <c r="F104" s="143"/>
    </row>
    <row r="105" ht="14.25" customHeight="1">
      <c r="F105" s="143"/>
    </row>
    <row r="106" ht="14.25" customHeight="1">
      <c r="F106" s="143"/>
    </row>
    <row r="107" ht="14.25" customHeight="1">
      <c r="F107" s="143"/>
    </row>
    <row r="108" ht="14.25" customHeight="1">
      <c r="F108" s="143"/>
    </row>
    <row r="109" ht="14.25" customHeight="1">
      <c r="F109" s="143"/>
    </row>
    <row r="110" ht="14.25" customHeight="1">
      <c r="F110" s="143"/>
    </row>
    <row r="111" ht="14.25" customHeight="1">
      <c r="F111" s="143"/>
    </row>
    <row r="112" ht="14.25" customHeight="1">
      <c r="F112" s="143"/>
    </row>
    <row r="113" ht="14.25" customHeight="1">
      <c r="F113" s="143"/>
    </row>
    <row r="114" ht="14.25" customHeight="1">
      <c r="F114" s="143"/>
    </row>
    <row r="115" ht="14.25" customHeight="1">
      <c r="F115" s="143"/>
    </row>
    <row r="116" ht="14.25" customHeight="1">
      <c r="F116" s="143"/>
    </row>
    <row r="117" ht="14.25" customHeight="1">
      <c r="F117" s="143"/>
    </row>
    <row r="118" ht="14.25" customHeight="1">
      <c r="F118" s="143"/>
    </row>
    <row r="119" ht="14.25" customHeight="1">
      <c r="F119" s="143"/>
    </row>
    <row r="120" ht="14.25" customHeight="1">
      <c r="F120" s="143"/>
    </row>
    <row r="121" ht="14.25" customHeight="1">
      <c r="F121" s="143"/>
    </row>
    <row r="122" ht="14.25" customHeight="1">
      <c r="F122" s="143"/>
    </row>
    <row r="123" ht="14.25" customHeight="1">
      <c r="F123" s="143"/>
    </row>
    <row r="124" ht="14.25" customHeight="1">
      <c r="F124" s="143"/>
    </row>
    <row r="125" ht="14.25" customHeight="1">
      <c r="F125" s="143"/>
    </row>
    <row r="126" ht="14.25" customHeight="1">
      <c r="F126" s="143"/>
    </row>
    <row r="127" ht="14.25" customHeight="1">
      <c r="F127" s="143"/>
    </row>
    <row r="128" ht="14.25" customHeight="1">
      <c r="F128" s="143"/>
    </row>
    <row r="129" ht="14.25" customHeight="1">
      <c r="F129" s="143"/>
    </row>
    <row r="130" ht="14.25" customHeight="1">
      <c r="F130" s="143"/>
    </row>
    <row r="131" ht="14.25" customHeight="1">
      <c r="F131" s="143"/>
    </row>
    <row r="132" ht="14.25" customHeight="1">
      <c r="F132" s="143"/>
    </row>
    <row r="133" ht="14.25" customHeight="1">
      <c r="F133" s="143"/>
    </row>
    <row r="134" ht="14.25" customHeight="1">
      <c r="F134" s="143"/>
    </row>
    <row r="135" ht="14.25" customHeight="1">
      <c r="F135" s="143"/>
    </row>
    <row r="136" ht="14.25" customHeight="1">
      <c r="F136" s="143"/>
    </row>
    <row r="137" ht="14.25" customHeight="1">
      <c r="F137" s="143"/>
    </row>
    <row r="138" ht="14.25" customHeight="1">
      <c r="F138" s="143"/>
    </row>
    <row r="139" ht="14.25" customHeight="1">
      <c r="F139" s="143"/>
    </row>
    <row r="140" ht="14.25" customHeight="1">
      <c r="F140" s="143"/>
    </row>
    <row r="141" ht="14.25" customHeight="1">
      <c r="F141" s="143"/>
    </row>
    <row r="142" ht="14.25" customHeight="1">
      <c r="F142" s="143"/>
    </row>
    <row r="143" ht="14.25" customHeight="1">
      <c r="F143" s="143"/>
    </row>
    <row r="144" ht="14.25" customHeight="1">
      <c r="F144" s="143"/>
    </row>
    <row r="145" ht="14.25" customHeight="1">
      <c r="F145" s="143"/>
    </row>
    <row r="146" ht="14.25" customHeight="1">
      <c r="F146" s="143"/>
    </row>
    <row r="147" ht="14.25" customHeight="1">
      <c r="F147" s="143"/>
    </row>
    <row r="148" ht="14.25" customHeight="1">
      <c r="F148" s="143"/>
    </row>
    <row r="149" ht="14.25" customHeight="1">
      <c r="F149" s="143"/>
    </row>
    <row r="150" ht="14.25" customHeight="1">
      <c r="F150" s="143"/>
    </row>
    <row r="151" ht="14.25" customHeight="1">
      <c r="F151" s="143"/>
    </row>
    <row r="152" ht="14.25" customHeight="1">
      <c r="F152" s="143"/>
    </row>
    <row r="153" ht="14.25" customHeight="1">
      <c r="F153" s="143"/>
    </row>
    <row r="154" ht="14.25" customHeight="1">
      <c r="F154" s="143"/>
    </row>
    <row r="155" ht="14.25" customHeight="1">
      <c r="F155" s="143"/>
    </row>
    <row r="156" ht="14.25" customHeight="1">
      <c r="F156" s="143"/>
    </row>
    <row r="157" ht="14.25" customHeight="1">
      <c r="F157" s="143"/>
    </row>
    <row r="158" ht="14.25" customHeight="1">
      <c r="F158" s="143"/>
    </row>
    <row r="159" ht="14.25" customHeight="1">
      <c r="F159" s="143"/>
    </row>
    <row r="160" ht="14.25" customHeight="1">
      <c r="F160" s="143"/>
    </row>
    <row r="161" ht="14.25" customHeight="1">
      <c r="F161" s="143"/>
    </row>
    <row r="162" ht="14.25" customHeight="1">
      <c r="F162" s="143"/>
    </row>
    <row r="163" ht="14.25" customHeight="1">
      <c r="F163" s="143"/>
    </row>
    <row r="164" ht="14.25" customHeight="1">
      <c r="F164" s="143"/>
    </row>
    <row r="165" ht="14.25" customHeight="1">
      <c r="F165" s="143"/>
    </row>
    <row r="166" ht="14.25" customHeight="1">
      <c r="F166" s="143"/>
    </row>
    <row r="167" ht="14.25" customHeight="1">
      <c r="F167" s="143"/>
    </row>
    <row r="168" ht="14.25" customHeight="1">
      <c r="F168" s="143"/>
    </row>
    <row r="169" ht="14.25" customHeight="1">
      <c r="F169" s="143"/>
    </row>
    <row r="170" ht="14.25" customHeight="1">
      <c r="F170" s="143"/>
    </row>
    <row r="171" ht="14.25" customHeight="1">
      <c r="F171" s="143"/>
    </row>
    <row r="172" ht="14.25" customHeight="1">
      <c r="F172" s="143"/>
    </row>
    <row r="173" ht="14.25" customHeight="1">
      <c r="F173" s="143"/>
    </row>
    <row r="174" ht="14.25" customHeight="1">
      <c r="F174" s="143"/>
    </row>
    <row r="175" ht="14.25" customHeight="1">
      <c r="F175" s="143"/>
    </row>
    <row r="176" ht="14.25" customHeight="1">
      <c r="F176" s="143"/>
    </row>
    <row r="177" ht="14.25" customHeight="1">
      <c r="F177" s="143"/>
    </row>
    <row r="178" ht="14.25" customHeight="1">
      <c r="F178" s="143"/>
    </row>
    <row r="179" ht="14.25" customHeight="1">
      <c r="F179" s="143"/>
    </row>
    <row r="180" ht="14.25" customHeight="1">
      <c r="F180" s="143"/>
    </row>
    <row r="181" ht="14.25" customHeight="1">
      <c r="F181" s="143"/>
    </row>
    <row r="182" ht="14.25" customHeight="1">
      <c r="F182" s="143"/>
    </row>
    <row r="183" ht="14.25" customHeight="1">
      <c r="F183" s="143"/>
    </row>
    <row r="184" ht="14.25" customHeight="1">
      <c r="F184" s="143"/>
    </row>
    <row r="185" ht="14.25" customHeight="1">
      <c r="F185" s="143"/>
    </row>
    <row r="186" ht="14.25" customHeight="1">
      <c r="F186" s="143"/>
    </row>
    <row r="187" ht="14.25" customHeight="1">
      <c r="F187" s="143"/>
    </row>
    <row r="188" ht="14.25" customHeight="1">
      <c r="F188" s="143"/>
    </row>
    <row r="189" ht="14.25" customHeight="1">
      <c r="F189" s="143"/>
    </row>
    <row r="190" ht="14.25" customHeight="1">
      <c r="F190" s="143"/>
    </row>
    <row r="191" ht="14.25" customHeight="1">
      <c r="F191" s="143"/>
    </row>
    <row r="192" ht="14.25" customHeight="1">
      <c r="F192" s="143"/>
    </row>
    <row r="193" ht="14.25" customHeight="1">
      <c r="F193" s="143"/>
    </row>
    <row r="194" ht="14.25" customHeight="1">
      <c r="F194" s="143"/>
    </row>
    <row r="195" ht="14.25" customHeight="1">
      <c r="F195" s="143"/>
    </row>
    <row r="196" ht="14.25" customHeight="1">
      <c r="F196" s="143"/>
    </row>
    <row r="197" ht="14.25" customHeight="1">
      <c r="F197" s="143"/>
    </row>
    <row r="198" ht="14.25" customHeight="1">
      <c r="F198" s="143"/>
    </row>
    <row r="199" ht="14.25" customHeight="1">
      <c r="F199" s="143"/>
    </row>
    <row r="200" ht="14.25" customHeight="1">
      <c r="F200" s="143"/>
    </row>
    <row r="201" ht="14.25" customHeight="1">
      <c r="F201" s="143"/>
    </row>
    <row r="202" ht="14.25" customHeight="1">
      <c r="F202" s="143"/>
    </row>
    <row r="203" ht="14.25" customHeight="1">
      <c r="F203" s="143"/>
    </row>
    <row r="204" ht="14.25" customHeight="1">
      <c r="F204" s="143"/>
    </row>
    <row r="205" ht="14.25" customHeight="1">
      <c r="F205" s="143"/>
    </row>
    <row r="206" ht="14.25" customHeight="1">
      <c r="F206" s="143"/>
    </row>
    <row r="207" ht="14.25" customHeight="1">
      <c r="F207" s="143"/>
    </row>
    <row r="208" ht="14.25" customHeight="1">
      <c r="F208" s="143"/>
    </row>
    <row r="209" ht="14.25" customHeight="1">
      <c r="F209" s="143"/>
    </row>
    <row r="210" ht="14.25" customHeight="1">
      <c r="F210" s="143"/>
    </row>
    <row r="211" ht="14.25" customHeight="1">
      <c r="F211" s="143"/>
    </row>
    <row r="212" ht="14.25" customHeight="1">
      <c r="F212" s="143"/>
    </row>
    <row r="213" ht="14.25" customHeight="1">
      <c r="F213" s="143"/>
    </row>
    <row r="214" ht="14.25" customHeight="1">
      <c r="F214" s="143"/>
    </row>
    <row r="215" ht="14.25" customHeight="1">
      <c r="F215" s="143"/>
    </row>
    <row r="216" ht="14.25" customHeight="1">
      <c r="F216" s="143"/>
    </row>
    <row r="217" ht="14.25" customHeight="1">
      <c r="F217" s="143"/>
    </row>
    <row r="218" ht="14.25" customHeight="1">
      <c r="F218" s="143"/>
    </row>
    <row r="219" ht="14.25" customHeight="1">
      <c r="F219" s="143"/>
    </row>
    <row r="220" ht="14.25" customHeight="1">
      <c r="F220" s="143"/>
    </row>
    <row r="221" ht="14.25" customHeight="1">
      <c r="F221" s="143"/>
    </row>
    <row r="222" ht="14.25" customHeight="1">
      <c r="F222" s="143"/>
    </row>
    <row r="223" ht="14.25" customHeight="1">
      <c r="F223" s="143"/>
    </row>
    <row r="224" ht="14.25" customHeight="1">
      <c r="F224" s="143"/>
    </row>
    <row r="225" ht="14.25" customHeight="1">
      <c r="F225" s="143"/>
    </row>
    <row r="226" ht="14.25" customHeight="1">
      <c r="F226" s="143"/>
    </row>
    <row r="227" ht="14.25" customHeight="1">
      <c r="F227" s="143"/>
    </row>
    <row r="228" ht="14.25" customHeight="1">
      <c r="F228" s="143"/>
    </row>
    <row r="229" ht="14.25" customHeight="1">
      <c r="F229" s="143"/>
    </row>
    <row r="230" ht="14.25" customHeight="1">
      <c r="F230" s="143"/>
    </row>
    <row r="231" ht="14.25" customHeight="1">
      <c r="F231" s="143"/>
    </row>
    <row r="232" ht="14.25" customHeight="1">
      <c r="F232" s="143"/>
    </row>
    <row r="233" ht="14.25" customHeight="1">
      <c r="F233" s="143"/>
    </row>
    <row r="234" ht="14.25" customHeight="1">
      <c r="F234" s="143"/>
    </row>
    <row r="235" ht="14.25" customHeight="1">
      <c r="F235" s="143"/>
    </row>
    <row r="236" ht="14.25" customHeight="1">
      <c r="F236" s="143"/>
    </row>
    <row r="237" ht="14.25" customHeight="1">
      <c r="F237" s="143"/>
    </row>
    <row r="238" ht="14.25" customHeight="1">
      <c r="F238" s="143"/>
    </row>
    <row r="239" ht="14.25" customHeight="1">
      <c r="F239" s="143"/>
    </row>
    <row r="240" ht="14.25" customHeight="1">
      <c r="F240" s="143"/>
    </row>
    <row r="241" ht="14.25" customHeight="1">
      <c r="F241" s="143"/>
    </row>
    <row r="242" ht="14.25" customHeight="1">
      <c r="F242" s="143"/>
    </row>
    <row r="243" ht="14.25" customHeight="1">
      <c r="F243" s="143"/>
    </row>
    <row r="244" ht="14.25" customHeight="1">
      <c r="F244" s="143"/>
    </row>
    <row r="245" ht="14.25" customHeight="1">
      <c r="F245" s="143"/>
    </row>
    <row r="246" ht="14.25" customHeight="1">
      <c r="F246" s="143"/>
    </row>
    <row r="247" ht="14.25" customHeight="1">
      <c r="F247" s="143"/>
    </row>
    <row r="248" ht="14.25" customHeight="1">
      <c r="F248" s="143"/>
    </row>
    <row r="249" ht="14.25" customHeight="1">
      <c r="F249" s="143"/>
    </row>
    <row r="250" ht="14.25" customHeight="1">
      <c r="F250" s="143"/>
    </row>
    <row r="251" ht="14.25" customHeight="1">
      <c r="F251" s="143"/>
    </row>
    <row r="252" ht="14.25" customHeight="1">
      <c r="F252" s="143"/>
    </row>
    <row r="253" ht="14.25" customHeight="1">
      <c r="F253" s="143"/>
    </row>
    <row r="254" ht="14.25" customHeight="1">
      <c r="F254" s="143"/>
    </row>
    <row r="255" ht="14.25" customHeight="1">
      <c r="F255" s="143"/>
    </row>
    <row r="256" ht="14.25" customHeight="1">
      <c r="F256" s="143"/>
    </row>
    <row r="257" ht="14.25" customHeight="1">
      <c r="F257" s="143"/>
    </row>
    <row r="258" ht="14.25" customHeight="1">
      <c r="F258" s="143"/>
    </row>
    <row r="259" ht="14.25" customHeight="1">
      <c r="F259" s="143"/>
    </row>
    <row r="260" ht="14.25" customHeight="1">
      <c r="F260" s="143"/>
    </row>
    <row r="261" ht="14.25" customHeight="1">
      <c r="F261" s="143"/>
    </row>
    <row r="262" ht="14.25" customHeight="1">
      <c r="F262" s="143"/>
    </row>
    <row r="263" ht="14.25" customHeight="1">
      <c r="F263" s="143"/>
    </row>
    <row r="264" ht="14.25" customHeight="1">
      <c r="F264" s="143"/>
    </row>
    <row r="265" ht="14.25" customHeight="1">
      <c r="F265" s="143"/>
    </row>
    <row r="266" ht="14.25" customHeight="1">
      <c r="F266" s="143"/>
    </row>
    <row r="267" ht="14.25" customHeight="1">
      <c r="F267" s="143"/>
    </row>
    <row r="268" ht="14.25" customHeight="1">
      <c r="F268" s="143"/>
    </row>
    <row r="269" ht="14.25" customHeight="1">
      <c r="F269" s="143"/>
    </row>
    <row r="270" ht="14.25" customHeight="1">
      <c r="F270" s="143"/>
    </row>
    <row r="271" ht="14.25" customHeight="1">
      <c r="F271" s="143"/>
    </row>
    <row r="272" ht="14.25" customHeight="1">
      <c r="F272" s="143"/>
    </row>
    <row r="273" ht="14.25" customHeight="1">
      <c r="F273" s="143"/>
    </row>
    <row r="274" ht="14.25" customHeight="1">
      <c r="F274" s="143"/>
    </row>
    <row r="275" ht="14.25" customHeight="1">
      <c r="F275" s="143"/>
    </row>
    <row r="276" ht="14.25" customHeight="1">
      <c r="F276" s="143"/>
    </row>
    <row r="277" ht="14.25" customHeight="1">
      <c r="F277" s="143"/>
    </row>
    <row r="278" ht="14.25" customHeight="1">
      <c r="F278" s="143"/>
    </row>
    <row r="279" ht="14.25" customHeight="1">
      <c r="F279" s="143"/>
    </row>
    <row r="280" ht="14.25" customHeight="1">
      <c r="F280" s="143"/>
    </row>
    <row r="281" ht="14.25" customHeight="1">
      <c r="F281" s="143"/>
    </row>
    <row r="282" ht="14.25" customHeight="1">
      <c r="F282" s="143"/>
    </row>
    <row r="283" ht="14.25" customHeight="1">
      <c r="F283" s="143"/>
    </row>
    <row r="284" ht="14.25" customHeight="1">
      <c r="F284" s="143"/>
    </row>
    <row r="285" ht="14.25" customHeight="1">
      <c r="F285" s="143"/>
    </row>
    <row r="286" ht="14.25" customHeight="1">
      <c r="F286" s="143"/>
    </row>
    <row r="287" ht="14.25" customHeight="1">
      <c r="F287" s="143"/>
    </row>
    <row r="288" ht="14.25" customHeight="1">
      <c r="F288" s="143"/>
    </row>
    <row r="289" ht="14.25" customHeight="1">
      <c r="F289" s="143"/>
    </row>
    <row r="290" ht="14.25" customHeight="1">
      <c r="F290" s="143"/>
    </row>
    <row r="291" ht="14.25" customHeight="1">
      <c r="F291" s="143"/>
    </row>
    <row r="292" ht="14.25" customHeight="1">
      <c r="F292" s="143"/>
    </row>
    <row r="293" ht="14.25" customHeight="1">
      <c r="F293" s="143"/>
    </row>
    <row r="294" ht="14.25" customHeight="1">
      <c r="F294" s="143"/>
    </row>
    <row r="295" ht="14.25" customHeight="1">
      <c r="F295" s="143"/>
    </row>
    <row r="296" ht="14.25" customHeight="1">
      <c r="F296" s="143"/>
    </row>
    <row r="297" ht="14.25" customHeight="1">
      <c r="F297" s="143"/>
    </row>
    <row r="298" ht="14.25" customHeight="1">
      <c r="F298" s="143"/>
    </row>
    <row r="299" ht="14.25" customHeight="1">
      <c r="F299" s="143"/>
    </row>
    <row r="300" ht="14.25" customHeight="1">
      <c r="F300" s="143"/>
    </row>
    <row r="301" ht="14.25" customHeight="1">
      <c r="F301" s="143"/>
    </row>
    <row r="302" ht="14.25" customHeight="1">
      <c r="F302" s="143"/>
    </row>
    <row r="303" ht="14.25" customHeight="1">
      <c r="F303" s="143"/>
    </row>
    <row r="304" ht="14.25" customHeight="1">
      <c r="F304" s="143"/>
    </row>
    <row r="305" ht="14.25" customHeight="1">
      <c r="F305" s="143"/>
    </row>
    <row r="306" ht="14.25" customHeight="1">
      <c r="F306" s="143"/>
    </row>
    <row r="307" ht="14.25" customHeight="1">
      <c r="F307" s="143"/>
    </row>
    <row r="308" ht="14.25" customHeight="1">
      <c r="F308" s="143"/>
    </row>
    <row r="309" ht="14.25" customHeight="1">
      <c r="F309" s="143"/>
    </row>
    <row r="310" ht="14.25" customHeight="1">
      <c r="F310" s="143"/>
    </row>
    <row r="311" ht="14.25" customHeight="1">
      <c r="F311" s="143"/>
    </row>
    <row r="312" ht="14.25" customHeight="1">
      <c r="F312" s="143"/>
    </row>
    <row r="313" ht="14.25" customHeight="1">
      <c r="F313" s="143"/>
    </row>
    <row r="314" ht="14.25" customHeight="1">
      <c r="F314" s="143"/>
    </row>
    <row r="315" ht="14.25" customHeight="1">
      <c r="F315" s="143"/>
    </row>
    <row r="316" ht="14.25" customHeight="1">
      <c r="F316" s="143"/>
    </row>
    <row r="317" ht="14.25" customHeight="1">
      <c r="F317" s="143"/>
    </row>
    <row r="318" ht="14.25" customHeight="1">
      <c r="F318" s="143"/>
    </row>
    <row r="319" ht="14.25" customHeight="1">
      <c r="F319" s="143"/>
    </row>
    <row r="320" ht="14.25" customHeight="1">
      <c r="F320" s="143"/>
    </row>
    <row r="321" ht="14.25" customHeight="1">
      <c r="F321" s="143"/>
    </row>
    <row r="322" ht="14.25" customHeight="1">
      <c r="F322" s="143"/>
    </row>
    <row r="323" ht="14.25" customHeight="1">
      <c r="F323" s="143"/>
    </row>
    <row r="324" ht="14.25" customHeight="1">
      <c r="F324" s="143"/>
    </row>
    <row r="325" ht="14.25" customHeight="1">
      <c r="F325" s="143"/>
    </row>
    <row r="326" ht="14.25" customHeight="1">
      <c r="F326" s="143"/>
    </row>
    <row r="327" ht="14.25" customHeight="1">
      <c r="F327" s="143"/>
    </row>
    <row r="328" ht="14.25" customHeight="1">
      <c r="F328" s="143"/>
    </row>
    <row r="329" ht="14.25" customHeight="1">
      <c r="F329" s="143"/>
    </row>
    <row r="330" ht="14.25" customHeight="1">
      <c r="F330" s="143"/>
    </row>
    <row r="331" ht="14.25" customHeight="1">
      <c r="F331" s="143"/>
    </row>
    <row r="332" ht="14.25" customHeight="1">
      <c r="F332" s="143"/>
    </row>
    <row r="333" ht="14.25" customHeight="1">
      <c r="F333" s="143"/>
    </row>
    <row r="334" ht="14.25" customHeight="1">
      <c r="F334" s="143"/>
    </row>
    <row r="335" ht="14.25" customHeight="1">
      <c r="F335" s="143"/>
    </row>
    <row r="336" ht="14.25" customHeight="1">
      <c r="F336" s="143"/>
    </row>
    <row r="337" ht="14.25" customHeight="1">
      <c r="F337" s="143"/>
    </row>
    <row r="338" ht="14.25" customHeight="1">
      <c r="F338" s="143"/>
    </row>
    <row r="339" ht="14.25" customHeight="1">
      <c r="F339" s="143"/>
    </row>
    <row r="340" ht="14.25" customHeight="1">
      <c r="F340" s="143"/>
    </row>
    <row r="341" ht="14.25" customHeight="1">
      <c r="F341" s="143"/>
    </row>
    <row r="342" ht="14.25" customHeight="1">
      <c r="F342" s="143"/>
    </row>
    <row r="343" ht="14.25" customHeight="1">
      <c r="F343" s="143"/>
    </row>
    <row r="344" ht="14.25" customHeight="1">
      <c r="F344" s="143"/>
    </row>
    <row r="345" ht="14.25" customHeight="1">
      <c r="F345" s="143"/>
    </row>
    <row r="346" ht="14.25" customHeight="1">
      <c r="F346" s="143"/>
    </row>
    <row r="347" ht="14.25" customHeight="1">
      <c r="F347" s="143"/>
    </row>
    <row r="348" ht="14.25" customHeight="1">
      <c r="F348" s="143"/>
    </row>
    <row r="349" ht="14.25" customHeight="1">
      <c r="F349" s="143"/>
    </row>
    <row r="350" ht="14.25" customHeight="1">
      <c r="F350" s="143"/>
    </row>
    <row r="351" ht="14.25" customHeight="1">
      <c r="F351" s="143"/>
    </row>
    <row r="352" ht="14.25" customHeight="1">
      <c r="F352" s="143"/>
    </row>
    <row r="353" ht="14.25" customHeight="1">
      <c r="F353" s="143"/>
    </row>
    <row r="354" ht="14.25" customHeight="1">
      <c r="F354" s="143"/>
    </row>
    <row r="355" ht="14.25" customHeight="1">
      <c r="F355" s="143"/>
    </row>
    <row r="356" ht="14.25" customHeight="1">
      <c r="F356" s="143"/>
    </row>
    <row r="357" ht="14.25" customHeight="1">
      <c r="F357" s="143"/>
    </row>
    <row r="358" ht="14.25" customHeight="1">
      <c r="F358" s="143"/>
    </row>
    <row r="359" ht="14.25" customHeight="1">
      <c r="F359" s="143"/>
    </row>
    <row r="360" ht="14.25" customHeight="1">
      <c r="F360" s="143"/>
    </row>
    <row r="361" ht="14.25" customHeight="1">
      <c r="F361" s="143"/>
    </row>
    <row r="362" ht="14.25" customHeight="1">
      <c r="F362" s="143"/>
    </row>
    <row r="363" ht="14.25" customHeight="1">
      <c r="F363" s="143"/>
    </row>
    <row r="364" ht="14.25" customHeight="1">
      <c r="F364" s="143"/>
    </row>
    <row r="365" ht="14.25" customHeight="1">
      <c r="F365" s="143"/>
    </row>
    <row r="366" ht="14.25" customHeight="1">
      <c r="F366" s="143"/>
    </row>
    <row r="367" ht="14.25" customHeight="1">
      <c r="F367" s="143"/>
    </row>
    <row r="368" ht="14.25" customHeight="1">
      <c r="F368" s="143"/>
    </row>
    <row r="369" ht="14.25" customHeight="1">
      <c r="F369" s="143"/>
    </row>
    <row r="370" ht="14.25" customHeight="1">
      <c r="F370" s="143"/>
    </row>
    <row r="371" ht="14.25" customHeight="1">
      <c r="F371" s="143"/>
    </row>
    <row r="372" ht="14.25" customHeight="1">
      <c r="F372" s="143"/>
    </row>
    <row r="373" ht="14.25" customHeight="1">
      <c r="F373" s="143"/>
    </row>
    <row r="374" ht="14.25" customHeight="1">
      <c r="F374" s="143"/>
    </row>
    <row r="375" ht="14.25" customHeight="1">
      <c r="F375" s="143"/>
    </row>
    <row r="376" ht="14.25" customHeight="1">
      <c r="F376" s="143"/>
    </row>
    <row r="377" ht="14.25" customHeight="1">
      <c r="F377" s="143"/>
    </row>
    <row r="378" ht="14.25" customHeight="1">
      <c r="F378" s="143"/>
    </row>
    <row r="379" ht="14.25" customHeight="1">
      <c r="F379" s="143"/>
    </row>
    <row r="380" ht="14.25" customHeight="1">
      <c r="F380" s="143"/>
    </row>
    <row r="381" ht="14.25" customHeight="1">
      <c r="F381" s="143"/>
    </row>
    <row r="382" ht="14.25" customHeight="1">
      <c r="F382" s="143"/>
    </row>
    <row r="383" ht="14.25" customHeight="1">
      <c r="F383" s="143"/>
    </row>
    <row r="384" ht="14.25" customHeight="1">
      <c r="F384" s="143"/>
    </row>
    <row r="385" ht="14.25" customHeight="1">
      <c r="F385" s="143"/>
    </row>
    <row r="386" ht="14.25" customHeight="1">
      <c r="F386" s="143"/>
    </row>
    <row r="387" ht="14.25" customHeight="1">
      <c r="F387" s="143"/>
    </row>
    <row r="388" ht="14.25" customHeight="1">
      <c r="F388" s="143"/>
    </row>
    <row r="389" ht="14.25" customHeight="1">
      <c r="F389" s="143"/>
    </row>
    <row r="390" ht="14.25" customHeight="1">
      <c r="F390" s="143"/>
    </row>
    <row r="391" ht="14.25" customHeight="1">
      <c r="F391" s="143"/>
    </row>
    <row r="392" ht="14.25" customHeight="1">
      <c r="F392" s="143"/>
    </row>
    <row r="393" ht="14.25" customHeight="1">
      <c r="F393" s="143"/>
    </row>
    <row r="394" ht="14.25" customHeight="1">
      <c r="F394" s="143"/>
    </row>
    <row r="395" ht="14.25" customHeight="1">
      <c r="F395" s="143"/>
    </row>
    <row r="396" ht="14.25" customHeight="1">
      <c r="F396" s="143"/>
    </row>
    <row r="397" ht="14.25" customHeight="1">
      <c r="F397" s="143"/>
    </row>
    <row r="398" ht="14.25" customHeight="1">
      <c r="F398" s="143"/>
    </row>
    <row r="399" ht="14.25" customHeight="1">
      <c r="F399" s="143"/>
    </row>
    <row r="400" ht="14.25" customHeight="1">
      <c r="F400" s="143"/>
    </row>
    <row r="401" ht="14.25" customHeight="1">
      <c r="F401" s="143"/>
    </row>
    <row r="402" ht="14.25" customHeight="1">
      <c r="F402" s="143"/>
    </row>
    <row r="403" ht="14.25" customHeight="1">
      <c r="F403" s="143"/>
    </row>
    <row r="404" ht="14.25" customHeight="1">
      <c r="F404" s="143"/>
    </row>
    <row r="405" ht="14.25" customHeight="1">
      <c r="F405" s="143"/>
    </row>
    <row r="406" ht="14.25" customHeight="1">
      <c r="F406" s="143"/>
    </row>
    <row r="407" ht="14.25" customHeight="1">
      <c r="F407" s="143"/>
    </row>
    <row r="408" ht="14.25" customHeight="1">
      <c r="F408" s="143"/>
    </row>
    <row r="409" ht="14.25" customHeight="1">
      <c r="F409" s="143"/>
    </row>
    <row r="410" ht="14.25" customHeight="1">
      <c r="F410" s="143"/>
    </row>
    <row r="411" ht="14.25" customHeight="1">
      <c r="F411" s="143"/>
    </row>
    <row r="412" ht="14.25" customHeight="1">
      <c r="F412" s="143"/>
    </row>
    <row r="413" ht="14.25" customHeight="1">
      <c r="F413" s="143"/>
    </row>
    <row r="414" ht="14.25" customHeight="1">
      <c r="F414" s="143"/>
    </row>
    <row r="415" ht="14.25" customHeight="1">
      <c r="F415" s="143"/>
    </row>
    <row r="416" ht="14.25" customHeight="1">
      <c r="F416" s="143"/>
    </row>
    <row r="417" ht="14.25" customHeight="1">
      <c r="F417" s="143"/>
    </row>
    <row r="418" ht="14.25" customHeight="1">
      <c r="F418" s="143"/>
    </row>
    <row r="419" ht="14.25" customHeight="1">
      <c r="F419" s="143"/>
    </row>
    <row r="420" ht="14.25" customHeight="1">
      <c r="F420" s="143"/>
    </row>
    <row r="421" ht="14.25" customHeight="1">
      <c r="F421" s="143"/>
    </row>
    <row r="422" ht="14.25" customHeight="1">
      <c r="F422" s="143"/>
    </row>
    <row r="423" ht="14.25" customHeight="1">
      <c r="F423" s="143"/>
    </row>
    <row r="424" ht="14.25" customHeight="1">
      <c r="F424" s="143"/>
    </row>
    <row r="425" ht="14.25" customHeight="1">
      <c r="F425" s="143"/>
    </row>
    <row r="426" ht="14.25" customHeight="1">
      <c r="F426" s="143"/>
    </row>
    <row r="427" ht="14.25" customHeight="1">
      <c r="F427" s="143"/>
    </row>
    <row r="428" ht="14.25" customHeight="1">
      <c r="F428" s="143"/>
    </row>
    <row r="429" ht="14.25" customHeight="1">
      <c r="F429" s="143"/>
    </row>
    <row r="430" ht="14.25" customHeight="1">
      <c r="F430" s="143"/>
    </row>
    <row r="431" ht="14.25" customHeight="1">
      <c r="F431" s="143"/>
    </row>
    <row r="432" ht="14.25" customHeight="1">
      <c r="F432" s="143"/>
    </row>
    <row r="433" ht="14.25" customHeight="1">
      <c r="F433" s="143"/>
    </row>
    <row r="434" ht="14.25" customHeight="1">
      <c r="F434" s="143"/>
    </row>
    <row r="435" ht="14.25" customHeight="1">
      <c r="F435" s="143"/>
    </row>
    <row r="436" ht="14.25" customHeight="1">
      <c r="F436" s="143"/>
    </row>
    <row r="437" ht="14.25" customHeight="1">
      <c r="F437" s="143"/>
    </row>
    <row r="438" ht="14.25" customHeight="1">
      <c r="F438" s="143"/>
    </row>
    <row r="439" ht="14.25" customHeight="1">
      <c r="F439" s="143"/>
    </row>
    <row r="440" ht="14.25" customHeight="1">
      <c r="F440" s="143"/>
    </row>
    <row r="441" ht="14.25" customHeight="1">
      <c r="F441" s="143"/>
    </row>
    <row r="442" ht="14.25" customHeight="1">
      <c r="F442" s="143"/>
    </row>
    <row r="443" ht="14.25" customHeight="1">
      <c r="F443" s="143"/>
    </row>
    <row r="444" ht="14.25" customHeight="1">
      <c r="F444" s="143"/>
    </row>
    <row r="445" ht="14.25" customHeight="1">
      <c r="F445" s="143"/>
    </row>
    <row r="446" ht="14.25" customHeight="1">
      <c r="F446" s="143"/>
    </row>
    <row r="447" ht="14.25" customHeight="1">
      <c r="F447" s="143"/>
    </row>
    <row r="448" ht="14.25" customHeight="1">
      <c r="F448" s="143"/>
    </row>
    <row r="449" ht="14.25" customHeight="1">
      <c r="F449" s="143"/>
    </row>
    <row r="450" ht="14.25" customHeight="1">
      <c r="F450" s="143"/>
    </row>
    <row r="451" ht="14.25" customHeight="1">
      <c r="F451" s="143"/>
    </row>
    <row r="452" ht="14.25" customHeight="1">
      <c r="F452" s="143"/>
    </row>
    <row r="453" ht="14.25" customHeight="1">
      <c r="F453" s="143"/>
    </row>
    <row r="454" ht="14.25" customHeight="1">
      <c r="F454" s="143"/>
    </row>
    <row r="455" ht="14.25" customHeight="1">
      <c r="F455" s="143"/>
    </row>
    <row r="456" ht="14.25" customHeight="1">
      <c r="F456" s="143"/>
    </row>
    <row r="457" ht="14.25" customHeight="1">
      <c r="F457" s="143"/>
    </row>
    <row r="458" ht="14.25" customHeight="1">
      <c r="F458" s="143"/>
    </row>
    <row r="459" ht="14.25" customHeight="1">
      <c r="F459" s="143"/>
    </row>
    <row r="460" ht="14.25" customHeight="1">
      <c r="F460" s="143"/>
    </row>
    <row r="461" ht="14.25" customHeight="1">
      <c r="F461" s="143"/>
    </row>
    <row r="462" ht="14.25" customHeight="1">
      <c r="F462" s="143"/>
    </row>
    <row r="463" ht="14.25" customHeight="1">
      <c r="F463" s="143"/>
    </row>
    <row r="464" ht="14.25" customHeight="1">
      <c r="F464" s="143"/>
    </row>
    <row r="465" ht="14.25" customHeight="1">
      <c r="F465" s="143"/>
    </row>
    <row r="466" ht="14.25" customHeight="1">
      <c r="F466" s="143"/>
    </row>
    <row r="467" ht="14.25" customHeight="1">
      <c r="F467" s="143"/>
    </row>
    <row r="468" ht="14.25" customHeight="1">
      <c r="F468" s="143"/>
    </row>
    <row r="469" ht="14.25" customHeight="1">
      <c r="F469" s="143"/>
    </row>
    <row r="470" ht="14.25" customHeight="1">
      <c r="F470" s="143"/>
    </row>
    <row r="471" ht="14.25" customHeight="1">
      <c r="F471" s="143"/>
    </row>
    <row r="472" ht="14.25" customHeight="1">
      <c r="F472" s="143"/>
    </row>
    <row r="473" ht="14.25" customHeight="1">
      <c r="F473" s="143"/>
    </row>
    <row r="474" ht="14.25" customHeight="1">
      <c r="F474" s="143"/>
    </row>
    <row r="475" ht="14.25" customHeight="1">
      <c r="F475" s="143"/>
    </row>
    <row r="476" ht="14.25" customHeight="1">
      <c r="F476" s="143"/>
    </row>
    <row r="477" ht="14.25" customHeight="1">
      <c r="F477" s="143"/>
    </row>
    <row r="478" ht="14.25" customHeight="1">
      <c r="F478" s="143"/>
    </row>
    <row r="479" ht="14.25" customHeight="1">
      <c r="F479" s="143"/>
    </row>
    <row r="480" ht="14.25" customHeight="1">
      <c r="F480" s="143"/>
    </row>
    <row r="481" ht="14.25" customHeight="1">
      <c r="F481" s="143"/>
    </row>
    <row r="482" ht="14.25" customHeight="1">
      <c r="F482" s="143"/>
    </row>
    <row r="483" ht="14.25" customHeight="1">
      <c r="F483" s="143"/>
    </row>
    <row r="484" ht="14.25" customHeight="1">
      <c r="F484" s="143"/>
    </row>
    <row r="485" ht="14.25" customHeight="1">
      <c r="F485" s="143"/>
    </row>
    <row r="486" ht="14.25" customHeight="1">
      <c r="F486" s="143"/>
    </row>
    <row r="487" ht="14.25" customHeight="1">
      <c r="F487" s="143"/>
    </row>
    <row r="488" ht="14.25" customHeight="1">
      <c r="F488" s="143"/>
    </row>
    <row r="489" ht="14.25" customHeight="1">
      <c r="F489" s="143"/>
    </row>
    <row r="490" ht="14.25" customHeight="1">
      <c r="F490" s="143"/>
    </row>
    <row r="491" ht="14.25" customHeight="1">
      <c r="F491" s="143"/>
    </row>
    <row r="492" ht="14.25" customHeight="1">
      <c r="F492" s="143"/>
    </row>
    <row r="493" ht="14.25" customHeight="1">
      <c r="F493" s="143"/>
    </row>
    <row r="494" ht="14.25" customHeight="1">
      <c r="F494" s="143"/>
    </row>
    <row r="495" ht="14.25" customHeight="1">
      <c r="F495" s="143"/>
    </row>
    <row r="496" ht="14.25" customHeight="1">
      <c r="F496" s="143"/>
    </row>
    <row r="497" ht="14.25" customHeight="1">
      <c r="F497" s="143"/>
    </row>
    <row r="498" ht="14.25" customHeight="1">
      <c r="F498" s="143"/>
    </row>
    <row r="499" ht="14.25" customHeight="1">
      <c r="F499" s="143"/>
    </row>
    <row r="500" ht="14.25" customHeight="1">
      <c r="F500" s="143"/>
    </row>
    <row r="501" ht="14.25" customHeight="1">
      <c r="F501" s="143"/>
    </row>
    <row r="502" ht="14.25" customHeight="1">
      <c r="F502" s="143"/>
    </row>
    <row r="503" ht="14.25" customHeight="1">
      <c r="F503" s="143"/>
    </row>
    <row r="504" ht="14.25" customHeight="1">
      <c r="F504" s="143"/>
    </row>
    <row r="505" ht="14.25" customHeight="1">
      <c r="F505" s="143"/>
    </row>
    <row r="506" ht="14.25" customHeight="1">
      <c r="F506" s="143"/>
    </row>
    <row r="507" ht="14.25" customHeight="1">
      <c r="F507" s="143"/>
    </row>
    <row r="508" ht="14.25" customHeight="1">
      <c r="F508" s="143"/>
    </row>
    <row r="509" ht="14.25" customHeight="1">
      <c r="F509" s="143"/>
    </row>
    <row r="510" ht="14.25" customHeight="1">
      <c r="F510" s="143"/>
    </row>
    <row r="511" ht="14.25" customHeight="1">
      <c r="F511" s="143"/>
    </row>
    <row r="512" ht="14.25" customHeight="1">
      <c r="F512" s="143"/>
    </row>
    <row r="513" ht="14.25" customHeight="1">
      <c r="F513" s="143"/>
    </row>
    <row r="514" ht="14.25" customHeight="1">
      <c r="F514" s="143"/>
    </row>
    <row r="515" ht="14.25" customHeight="1">
      <c r="F515" s="143"/>
    </row>
    <row r="516" ht="14.25" customHeight="1">
      <c r="F516" s="143"/>
    </row>
    <row r="517" ht="14.25" customHeight="1">
      <c r="F517" s="143"/>
    </row>
    <row r="518" ht="14.25" customHeight="1">
      <c r="F518" s="143"/>
    </row>
    <row r="519" ht="14.25" customHeight="1">
      <c r="F519" s="143"/>
    </row>
    <row r="520" ht="14.25" customHeight="1">
      <c r="F520" s="143"/>
    </row>
    <row r="521" ht="14.25" customHeight="1">
      <c r="F521" s="143"/>
    </row>
    <row r="522" ht="14.25" customHeight="1">
      <c r="F522" s="143"/>
    </row>
    <row r="523" ht="14.25" customHeight="1">
      <c r="F523" s="143"/>
    </row>
    <row r="524" ht="14.25" customHeight="1">
      <c r="F524" s="143"/>
    </row>
    <row r="525" ht="14.25" customHeight="1">
      <c r="F525" s="143"/>
    </row>
    <row r="526" ht="14.25" customHeight="1">
      <c r="F526" s="143"/>
    </row>
    <row r="527" ht="14.25" customHeight="1">
      <c r="F527" s="143"/>
    </row>
    <row r="528" ht="14.25" customHeight="1">
      <c r="F528" s="143"/>
    </row>
    <row r="529" ht="14.25" customHeight="1">
      <c r="F529" s="143"/>
    </row>
    <row r="530" ht="14.25" customHeight="1">
      <c r="F530" s="143"/>
    </row>
    <row r="531" ht="14.25" customHeight="1">
      <c r="F531" s="143"/>
    </row>
    <row r="532" ht="14.25" customHeight="1">
      <c r="F532" s="143"/>
    </row>
    <row r="533" ht="14.25" customHeight="1">
      <c r="F533" s="143"/>
    </row>
    <row r="534" ht="14.25" customHeight="1">
      <c r="F534" s="143"/>
    </row>
    <row r="535" ht="14.25" customHeight="1">
      <c r="F535" s="143"/>
    </row>
    <row r="536" ht="14.25" customHeight="1">
      <c r="F536" s="143"/>
    </row>
    <row r="537" ht="14.25" customHeight="1">
      <c r="F537" s="143"/>
    </row>
    <row r="538" ht="14.25" customHeight="1">
      <c r="F538" s="143"/>
    </row>
    <row r="539" ht="14.25" customHeight="1">
      <c r="F539" s="143"/>
    </row>
    <row r="540" ht="14.25" customHeight="1">
      <c r="F540" s="143"/>
    </row>
    <row r="541" ht="14.25" customHeight="1">
      <c r="F541" s="143"/>
    </row>
    <row r="542" ht="14.25" customHeight="1">
      <c r="F542" s="143"/>
    </row>
    <row r="543" ht="14.25" customHeight="1">
      <c r="F543" s="143"/>
    </row>
    <row r="544" ht="14.25" customHeight="1">
      <c r="F544" s="143"/>
    </row>
    <row r="545" ht="14.25" customHeight="1">
      <c r="F545" s="143"/>
    </row>
    <row r="546" ht="14.25" customHeight="1">
      <c r="F546" s="143"/>
    </row>
    <row r="547" ht="14.25" customHeight="1">
      <c r="F547" s="143"/>
    </row>
    <row r="548" ht="14.25" customHeight="1">
      <c r="F548" s="143"/>
    </row>
    <row r="549" ht="14.25" customHeight="1">
      <c r="F549" s="143"/>
    </row>
    <row r="550" ht="14.25" customHeight="1">
      <c r="F550" s="143"/>
    </row>
    <row r="551" ht="14.25" customHeight="1">
      <c r="F551" s="143"/>
    </row>
    <row r="552" ht="14.25" customHeight="1">
      <c r="F552" s="143"/>
    </row>
    <row r="553" ht="14.25" customHeight="1">
      <c r="F553" s="143"/>
    </row>
    <row r="554" ht="14.25" customHeight="1">
      <c r="F554" s="143"/>
    </row>
    <row r="555" ht="14.25" customHeight="1">
      <c r="F555" s="143"/>
    </row>
    <row r="556" ht="14.25" customHeight="1">
      <c r="F556" s="143"/>
    </row>
    <row r="557" ht="14.25" customHeight="1">
      <c r="F557" s="143"/>
    </row>
    <row r="558" ht="14.25" customHeight="1">
      <c r="F558" s="143"/>
    </row>
    <row r="559" ht="14.25" customHeight="1">
      <c r="F559" s="143"/>
    </row>
    <row r="560" ht="14.25" customHeight="1">
      <c r="F560" s="143"/>
    </row>
    <row r="561" ht="14.25" customHeight="1">
      <c r="F561" s="143"/>
    </row>
    <row r="562" ht="14.25" customHeight="1">
      <c r="F562" s="143"/>
    </row>
    <row r="563" ht="14.25" customHeight="1">
      <c r="F563" s="143"/>
    </row>
    <row r="564" ht="14.25" customHeight="1">
      <c r="F564" s="143"/>
    </row>
    <row r="565" ht="14.25" customHeight="1">
      <c r="F565" s="143"/>
    </row>
    <row r="566" ht="14.25" customHeight="1">
      <c r="F566" s="143"/>
    </row>
    <row r="567" ht="14.25" customHeight="1">
      <c r="F567" s="143"/>
    </row>
    <row r="568" ht="14.25" customHeight="1">
      <c r="F568" s="143"/>
    </row>
    <row r="569" ht="14.25" customHeight="1">
      <c r="F569" s="143"/>
    </row>
    <row r="570" ht="14.25" customHeight="1">
      <c r="F570" s="143"/>
    </row>
    <row r="571" ht="14.25" customHeight="1">
      <c r="F571" s="143"/>
    </row>
    <row r="572" ht="14.25" customHeight="1">
      <c r="F572" s="143"/>
    </row>
    <row r="573" ht="14.25" customHeight="1">
      <c r="F573" s="143"/>
    </row>
    <row r="574" ht="14.25" customHeight="1">
      <c r="F574" s="143"/>
    </row>
    <row r="575" ht="14.25" customHeight="1">
      <c r="F575" s="143"/>
    </row>
    <row r="576" ht="14.25" customHeight="1">
      <c r="F576" s="143"/>
    </row>
    <row r="577" ht="14.25" customHeight="1">
      <c r="F577" s="143"/>
    </row>
    <row r="578" ht="14.25" customHeight="1">
      <c r="F578" s="143"/>
    </row>
    <row r="579" ht="14.25" customHeight="1">
      <c r="F579" s="143"/>
    </row>
    <row r="580" ht="14.25" customHeight="1">
      <c r="F580" s="143"/>
    </row>
    <row r="581" ht="14.25" customHeight="1">
      <c r="F581" s="143"/>
    </row>
    <row r="582" ht="14.25" customHeight="1">
      <c r="F582" s="143"/>
    </row>
    <row r="583" ht="14.25" customHeight="1">
      <c r="F583" s="143"/>
    </row>
    <row r="584" ht="14.25" customHeight="1">
      <c r="F584" s="143"/>
    </row>
    <row r="585" ht="14.25" customHeight="1">
      <c r="F585" s="143"/>
    </row>
    <row r="586" ht="14.25" customHeight="1">
      <c r="F586" s="143"/>
    </row>
    <row r="587" ht="14.25" customHeight="1">
      <c r="F587" s="143"/>
    </row>
    <row r="588" ht="14.25" customHeight="1">
      <c r="F588" s="143"/>
    </row>
    <row r="589" ht="14.25" customHeight="1">
      <c r="F589" s="143"/>
    </row>
    <row r="590" ht="14.25" customHeight="1">
      <c r="F590" s="143"/>
    </row>
    <row r="591" ht="14.25" customHeight="1">
      <c r="F591" s="143"/>
    </row>
    <row r="592" ht="14.25" customHeight="1">
      <c r="F592" s="143"/>
    </row>
    <row r="593" ht="14.25" customHeight="1">
      <c r="F593" s="143"/>
    </row>
    <row r="594" ht="14.25" customHeight="1">
      <c r="F594" s="143"/>
    </row>
    <row r="595" ht="14.25" customHeight="1">
      <c r="F595" s="143"/>
    </row>
    <row r="596" ht="14.25" customHeight="1">
      <c r="F596" s="143"/>
    </row>
    <row r="597" ht="14.25" customHeight="1">
      <c r="F597" s="143"/>
    </row>
    <row r="598" ht="14.25" customHeight="1">
      <c r="F598" s="143"/>
    </row>
    <row r="599" ht="14.25" customHeight="1">
      <c r="F599" s="143"/>
    </row>
    <row r="600" ht="14.25" customHeight="1">
      <c r="F600" s="143"/>
    </row>
    <row r="601" ht="14.25" customHeight="1">
      <c r="F601" s="143"/>
    </row>
    <row r="602" ht="14.25" customHeight="1">
      <c r="F602" s="143"/>
    </row>
    <row r="603" ht="14.25" customHeight="1">
      <c r="F603" s="143"/>
    </row>
    <row r="604" ht="14.25" customHeight="1">
      <c r="F604" s="143"/>
    </row>
    <row r="605" ht="14.25" customHeight="1">
      <c r="F605" s="143"/>
    </row>
    <row r="606" ht="14.25" customHeight="1">
      <c r="F606" s="143"/>
    </row>
    <row r="607" ht="14.25" customHeight="1">
      <c r="F607" s="143"/>
    </row>
    <row r="608" ht="14.25" customHeight="1">
      <c r="F608" s="143"/>
    </row>
    <row r="609" ht="14.25" customHeight="1">
      <c r="F609" s="143"/>
    </row>
    <row r="610" ht="14.25" customHeight="1">
      <c r="F610" s="143"/>
    </row>
    <row r="611" ht="14.25" customHeight="1">
      <c r="F611" s="143"/>
    </row>
    <row r="612" ht="14.25" customHeight="1">
      <c r="F612" s="143"/>
    </row>
    <row r="613" ht="14.25" customHeight="1">
      <c r="F613" s="143"/>
    </row>
    <row r="614" ht="14.25" customHeight="1">
      <c r="F614" s="143"/>
    </row>
    <row r="615" ht="14.25" customHeight="1">
      <c r="F615" s="143"/>
    </row>
    <row r="616" ht="14.25" customHeight="1">
      <c r="F616" s="143"/>
    </row>
    <row r="617" ht="14.25" customHeight="1">
      <c r="F617" s="143"/>
    </row>
    <row r="618" ht="14.25" customHeight="1">
      <c r="F618" s="143"/>
    </row>
    <row r="619" ht="14.25" customHeight="1">
      <c r="F619" s="143"/>
    </row>
    <row r="620" ht="14.25" customHeight="1">
      <c r="F620" s="143"/>
    </row>
    <row r="621" ht="14.25" customHeight="1">
      <c r="F621" s="143"/>
    </row>
    <row r="622" ht="14.25" customHeight="1">
      <c r="F622" s="143"/>
    </row>
    <row r="623" ht="14.25" customHeight="1">
      <c r="F623" s="143"/>
    </row>
    <row r="624" ht="14.25" customHeight="1">
      <c r="F624" s="143"/>
    </row>
    <row r="625" ht="14.25" customHeight="1">
      <c r="F625" s="143"/>
    </row>
    <row r="626" ht="14.25" customHeight="1">
      <c r="F626" s="143"/>
    </row>
    <row r="627" ht="14.25" customHeight="1">
      <c r="F627" s="143"/>
    </row>
    <row r="628" ht="14.25" customHeight="1">
      <c r="F628" s="143"/>
    </row>
    <row r="629" ht="14.25" customHeight="1">
      <c r="F629" s="143"/>
    </row>
    <row r="630" ht="14.25" customHeight="1">
      <c r="F630" s="143"/>
    </row>
    <row r="631" ht="14.25" customHeight="1">
      <c r="F631" s="143"/>
    </row>
    <row r="632" ht="14.25" customHeight="1">
      <c r="F632" s="143"/>
    </row>
    <row r="633" ht="14.25" customHeight="1">
      <c r="F633" s="143"/>
    </row>
    <row r="634" ht="14.25" customHeight="1">
      <c r="F634" s="143"/>
    </row>
    <row r="635" ht="14.25" customHeight="1">
      <c r="F635" s="143"/>
    </row>
    <row r="636" ht="14.25" customHeight="1">
      <c r="F636" s="143"/>
    </row>
    <row r="637" ht="14.25" customHeight="1">
      <c r="F637" s="143"/>
    </row>
    <row r="638" ht="14.25" customHeight="1">
      <c r="F638" s="143"/>
    </row>
    <row r="639" ht="14.25" customHeight="1">
      <c r="F639" s="143"/>
    </row>
    <row r="640" ht="14.25" customHeight="1">
      <c r="F640" s="143"/>
    </row>
    <row r="641" ht="14.25" customHeight="1">
      <c r="F641" s="143"/>
    </row>
    <row r="642" ht="14.25" customHeight="1">
      <c r="F642" s="143"/>
    </row>
    <row r="643" ht="14.25" customHeight="1">
      <c r="F643" s="143"/>
    </row>
    <row r="644" ht="14.25" customHeight="1">
      <c r="F644" s="143"/>
    </row>
    <row r="645" ht="14.25" customHeight="1">
      <c r="F645" s="143"/>
    </row>
    <row r="646" ht="14.25" customHeight="1">
      <c r="F646" s="143"/>
    </row>
    <row r="647" ht="14.25" customHeight="1">
      <c r="F647" s="143"/>
    </row>
    <row r="648" ht="14.25" customHeight="1">
      <c r="F648" s="143"/>
    </row>
    <row r="649" ht="14.25" customHeight="1">
      <c r="F649" s="143"/>
    </row>
    <row r="650" ht="14.25" customHeight="1">
      <c r="F650" s="143"/>
    </row>
    <row r="651" ht="14.25" customHeight="1">
      <c r="F651" s="143"/>
    </row>
    <row r="652" ht="14.25" customHeight="1">
      <c r="F652" s="143"/>
    </row>
    <row r="653" ht="14.25" customHeight="1">
      <c r="F653" s="143"/>
    </row>
    <row r="654" ht="14.25" customHeight="1">
      <c r="F654" s="143"/>
    </row>
    <row r="655" ht="14.25" customHeight="1">
      <c r="F655" s="143"/>
    </row>
    <row r="656" ht="14.25" customHeight="1">
      <c r="F656" s="143"/>
    </row>
    <row r="657" ht="14.25" customHeight="1">
      <c r="F657" s="143"/>
    </row>
    <row r="658" ht="14.25" customHeight="1">
      <c r="F658" s="143"/>
    </row>
    <row r="659" ht="14.25" customHeight="1">
      <c r="F659" s="143"/>
    </row>
    <row r="660" ht="14.25" customHeight="1">
      <c r="F660" s="143"/>
    </row>
    <row r="661" ht="14.25" customHeight="1">
      <c r="F661" s="143"/>
    </row>
    <row r="662" ht="14.25" customHeight="1">
      <c r="F662" s="143"/>
    </row>
    <row r="663" ht="14.25" customHeight="1">
      <c r="F663" s="143"/>
    </row>
    <row r="664" ht="14.25" customHeight="1">
      <c r="F664" s="143"/>
    </row>
    <row r="665" ht="14.25" customHeight="1">
      <c r="F665" s="143"/>
    </row>
    <row r="666" ht="14.25" customHeight="1">
      <c r="F666" s="143"/>
    </row>
    <row r="667" ht="14.25" customHeight="1">
      <c r="F667" s="143"/>
    </row>
    <row r="668" ht="14.25" customHeight="1">
      <c r="F668" s="143"/>
    </row>
    <row r="669" ht="14.25" customHeight="1">
      <c r="F669" s="143"/>
    </row>
    <row r="670" ht="14.25" customHeight="1">
      <c r="F670" s="143"/>
    </row>
    <row r="671" ht="14.25" customHeight="1">
      <c r="F671" s="143"/>
    </row>
    <row r="672" ht="14.25" customHeight="1">
      <c r="F672" s="143"/>
    </row>
    <row r="673" ht="14.25" customHeight="1">
      <c r="F673" s="143"/>
    </row>
    <row r="674" ht="14.25" customHeight="1">
      <c r="F674" s="143"/>
    </row>
    <row r="675" ht="14.25" customHeight="1">
      <c r="F675" s="143"/>
    </row>
    <row r="676" ht="14.25" customHeight="1">
      <c r="F676" s="143"/>
    </row>
    <row r="677" ht="14.25" customHeight="1">
      <c r="F677" s="143"/>
    </row>
    <row r="678" ht="14.25" customHeight="1">
      <c r="F678" s="143"/>
    </row>
    <row r="679" ht="14.25" customHeight="1">
      <c r="F679" s="143"/>
    </row>
    <row r="680" ht="14.25" customHeight="1">
      <c r="F680" s="143"/>
    </row>
    <row r="681" ht="14.25" customHeight="1">
      <c r="F681" s="143"/>
    </row>
    <row r="682" ht="14.25" customHeight="1">
      <c r="F682" s="143"/>
    </row>
    <row r="683" ht="14.25" customHeight="1">
      <c r="F683" s="143"/>
    </row>
    <row r="684" ht="14.25" customHeight="1">
      <c r="F684" s="143"/>
    </row>
    <row r="685" ht="14.25" customHeight="1">
      <c r="F685" s="143"/>
    </row>
    <row r="686" ht="14.25" customHeight="1">
      <c r="F686" s="143"/>
    </row>
    <row r="687" ht="14.25" customHeight="1">
      <c r="F687" s="143"/>
    </row>
    <row r="688" ht="14.25" customHeight="1">
      <c r="F688" s="143"/>
    </row>
    <row r="689" ht="14.25" customHeight="1">
      <c r="F689" s="143"/>
    </row>
    <row r="690" ht="14.25" customHeight="1">
      <c r="F690" s="143"/>
    </row>
    <row r="691" ht="14.25" customHeight="1">
      <c r="F691" s="143"/>
    </row>
    <row r="692" ht="14.25" customHeight="1">
      <c r="F692" s="143"/>
    </row>
    <row r="693" ht="14.25" customHeight="1">
      <c r="F693" s="143"/>
    </row>
    <row r="694" ht="14.25" customHeight="1">
      <c r="F694" s="143"/>
    </row>
    <row r="695" ht="14.25" customHeight="1">
      <c r="F695" s="143"/>
    </row>
    <row r="696" ht="14.25" customHeight="1">
      <c r="F696" s="143"/>
    </row>
    <row r="697" ht="14.25" customHeight="1">
      <c r="F697" s="143"/>
    </row>
    <row r="698" ht="14.25" customHeight="1">
      <c r="F698" s="143"/>
    </row>
    <row r="699" ht="14.25" customHeight="1">
      <c r="F699" s="143"/>
    </row>
    <row r="700" ht="14.25" customHeight="1">
      <c r="F700" s="143"/>
    </row>
    <row r="701" ht="14.25" customHeight="1">
      <c r="F701" s="143"/>
    </row>
    <row r="702" ht="14.25" customHeight="1">
      <c r="F702" s="143"/>
    </row>
    <row r="703" ht="14.25" customHeight="1">
      <c r="F703" s="143"/>
    </row>
    <row r="704" ht="14.25" customHeight="1">
      <c r="F704" s="143"/>
    </row>
    <row r="705" ht="14.25" customHeight="1">
      <c r="F705" s="143"/>
    </row>
    <row r="706" ht="14.25" customHeight="1">
      <c r="F706" s="143"/>
    </row>
    <row r="707" ht="14.25" customHeight="1">
      <c r="F707" s="143"/>
    </row>
    <row r="708" ht="14.25" customHeight="1">
      <c r="F708" s="143"/>
    </row>
    <row r="709" ht="14.25" customHeight="1">
      <c r="F709" s="143"/>
    </row>
    <row r="710" ht="14.25" customHeight="1">
      <c r="F710" s="143"/>
    </row>
    <row r="711" ht="14.25" customHeight="1">
      <c r="F711" s="143"/>
    </row>
    <row r="712" ht="14.25" customHeight="1">
      <c r="F712" s="143"/>
    </row>
    <row r="713" ht="14.25" customHeight="1">
      <c r="F713" s="143"/>
    </row>
    <row r="714" ht="14.25" customHeight="1">
      <c r="F714" s="143"/>
    </row>
    <row r="715" ht="14.25" customHeight="1">
      <c r="F715" s="143"/>
    </row>
    <row r="716" ht="14.25" customHeight="1">
      <c r="F716" s="143"/>
    </row>
    <row r="717" ht="14.25" customHeight="1">
      <c r="F717" s="143"/>
    </row>
    <row r="718" ht="14.25" customHeight="1">
      <c r="F718" s="143"/>
    </row>
    <row r="719" ht="14.25" customHeight="1">
      <c r="F719" s="143"/>
    </row>
    <row r="720" ht="14.25" customHeight="1">
      <c r="F720" s="143"/>
    </row>
    <row r="721" ht="14.25" customHeight="1">
      <c r="F721" s="143"/>
    </row>
    <row r="722" ht="14.25" customHeight="1">
      <c r="F722" s="143"/>
    </row>
    <row r="723" ht="14.25" customHeight="1">
      <c r="F723" s="143"/>
    </row>
    <row r="724" ht="14.25" customHeight="1">
      <c r="F724" s="143"/>
    </row>
    <row r="725" ht="14.25" customHeight="1">
      <c r="F725" s="143"/>
    </row>
    <row r="726" ht="14.25" customHeight="1">
      <c r="F726" s="143"/>
    </row>
    <row r="727" ht="14.25" customHeight="1">
      <c r="F727" s="143"/>
    </row>
    <row r="728" ht="14.25" customHeight="1">
      <c r="F728" s="143"/>
    </row>
    <row r="729" ht="14.25" customHeight="1">
      <c r="F729" s="143"/>
    </row>
    <row r="730" ht="14.25" customHeight="1">
      <c r="F730" s="143"/>
    </row>
    <row r="731" ht="14.25" customHeight="1">
      <c r="F731" s="143"/>
    </row>
    <row r="732" ht="14.25" customHeight="1">
      <c r="F732" s="143"/>
    </row>
    <row r="733" ht="14.25" customHeight="1">
      <c r="F733" s="143"/>
    </row>
    <row r="734" ht="14.25" customHeight="1">
      <c r="F734" s="143"/>
    </row>
    <row r="735" ht="14.25" customHeight="1">
      <c r="F735" s="143"/>
    </row>
    <row r="736" ht="14.25" customHeight="1">
      <c r="F736" s="143"/>
    </row>
    <row r="737" ht="14.25" customHeight="1">
      <c r="F737" s="143"/>
    </row>
    <row r="738" ht="14.25" customHeight="1">
      <c r="F738" s="143"/>
    </row>
    <row r="739" ht="14.25" customHeight="1">
      <c r="F739" s="143"/>
    </row>
    <row r="740" ht="14.25" customHeight="1">
      <c r="F740" s="143"/>
    </row>
    <row r="741" ht="14.25" customHeight="1">
      <c r="F741" s="143"/>
    </row>
    <row r="742" ht="14.25" customHeight="1">
      <c r="F742" s="143"/>
    </row>
    <row r="743" ht="14.25" customHeight="1">
      <c r="F743" s="143"/>
    </row>
    <row r="744" ht="14.25" customHeight="1">
      <c r="F744" s="143"/>
    </row>
    <row r="745" ht="14.25" customHeight="1">
      <c r="F745" s="143"/>
    </row>
    <row r="746" ht="14.25" customHeight="1">
      <c r="F746" s="143"/>
    </row>
    <row r="747" ht="14.25" customHeight="1">
      <c r="F747" s="143"/>
    </row>
    <row r="748" ht="14.25" customHeight="1">
      <c r="F748" s="143"/>
    </row>
    <row r="749" ht="14.25" customHeight="1">
      <c r="F749" s="143"/>
    </row>
    <row r="750" ht="14.25" customHeight="1">
      <c r="F750" s="143"/>
    </row>
    <row r="751" ht="14.25" customHeight="1">
      <c r="F751" s="143"/>
    </row>
    <row r="752" ht="14.25" customHeight="1">
      <c r="F752" s="143"/>
    </row>
    <row r="753" ht="14.25" customHeight="1">
      <c r="F753" s="143"/>
    </row>
    <row r="754" ht="14.25" customHeight="1">
      <c r="F754" s="143"/>
    </row>
    <row r="755" ht="14.25" customHeight="1">
      <c r="F755" s="143"/>
    </row>
    <row r="756" ht="14.25" customHeight="1">
      <c r="F756" s="143"/>
    </row>
    <row r="757" ht="14.25" customHeight="1">
      <c r="F757" s="143"/>
    </row>
    <row r="758" ht="14.25" customHeight="1">
      <c r="F758" s="143"/>
    </row>
    <row r="759" ht="14.25" customHeight="1">
      <c r="F759" s="143"/>
    </row>
    <row r="760" ht="14.25" customHeight="1">
      <c r="F760" s="143"/>
    </row>
    <row r="761" ht="14.25" customHeight="1">
      <c r="F761" s="143"/>
    </row>
    <row r="762" ht="14.25" customHeight="1">
      <c r="F762" s="143"/>
    </row>
    <row r="763" ht="14.25" customHeight="1">
      <c r="F763" s="143"/>
    </row>
    <row r="764" ht="14.25" customHeight="1">
      <c r="F764" s="143"/>
    </row>
    <row r="765" ht="14.25" customHeight="1">
      <c r="F765" s="143"/>
    </row>
    <row r="766" ht="14.25" customHeight="1">
      <c r="F766" s="143"/>
    </row>
    <row r="767" ht="14.25" customHeight="1">
      <c r="F767" s="143"/>
    </row>
    <row r="768" ht="14.25" customHeight="1">
      <c r="F768" s="143"/>
    </row>
    <row r="769" ht="14.25" customHeight="1">
      <c r="F769" s="143"/>
    </row>
    <row r="770" ht="14.25" customHeight="1">
      <c r="F770" s="143"/>
    </row>
    <row r="771" ht="14.25" customHeight="1">
      <c r="F771" s="143"/>
    </row>
    <row r="772" ht="14.25" customHeight="1">
      <c r="F772" s="143"/>
    </row>
    <row r="773" ht="14.25" customHeight="1">
      <c r="F773" s="143"/>
    </row>
    <row r="774" ht="14.25" customHeight="1">
      <c r="F774" s="143"/>
    </row>
    <row r="775" ht="14.25" customHeight="1">
      <c r="F775" s="143"/>
    </row>
    <row r="776" ht="14.25" customHeight="1">
      <c r="F776" s="143"/>
    </row>
    <row r="777" ht="14.25" customHeight="1">
      <c r="F777" s="143"/>
    </row>
    <row r="778" ht="14.25" customHeight="1">
      <c r="F778" s="143"/>
    </row>
    <row r="779" ht="14.25" customHeight="1">
      <c r="F779" s="143"/>
    </row>
    <row r="780" ht="14.25" customHeight="1">
      <c r="F780" s="143"/>
    </row>
    <row r="781" ht="14.25" customHeight="1">
      <c r="F781" s="143"/>
    </row>
    <row r="782" ht="14.25" customHeight="1">
      <c r="F782" s="143"/>
    </row>
    <row r="783" ht="14.25" customHeight="1">
      <c r="F783" s="143"/>
    </row>
    <row r="784" ht="14.25" customHeight="1">
      <c r="F784" s="143"/>
    </row>
    <row r="785" ht="14.25" customHeight="1">
      <c r="F785" s="143"/>
    </row>
    <row r="786" ht="14.25" customHeight="1">
      <c r="F786" s="143"/>
    </row>
    <row r="787" ht="14.25" customHeight="1">
      <c r="F787" s="143"/>
    </row>
    <row r="788" ht="14.25" customHeight="1">
      <c r="F788" s="143"/>
    </row>
    <row r="789" ht="14.25" customHeight="1">
      <c r="F789" s="143"/>
    </row>
    <row r="790" ht="14.25" customHeight="1">
      <c r="F790" s="143"/>
    </row>
    <row r="791" ht="14.25" customHeight="1">
      <c r="F791" s="143"/>
    </row>
    <row r="792" ht="14.25" customHeight="1">
      <c r="F792" s="143"/>
    </row>
    <row r="793" ht="14.25" customHeight="1">
      <c r="F793" s="143"/>
    </row>
    <row r="794" ht="14.25" customHeight="1">
      <c r="F794" s="143"/>
    </row>
    <row r="795" ht="14.25" customHeight="1">
      <c r="F795" s="143"/>
    </row>
    <row r="796" ht="14.25" customHeight="1">
      <c r="F796" s="143"/>
    </row>
    <row r="797" ht="14.25" customHeight="1">
      <c r="F797" s="143"/>
    </row>
    <row r="798" ht="14.25" customHeight="1">
      <c r="F798" s="143"/>
    </row>
    <row r="799" ht="14.25" customHeight="1">
      <c r="F799" s="143"/>
    </row>
    <row r="800" ht="14.25" customHeight="1">
      <c r="F800" s="143"/>
    </row>
    <row r="801" ht="14.25" customHeight="1">
      <c r="F801" s="143"/>
    </row>
    <row r="802" ht="14.25" customHeight="1">
      <c r="F802" s="143"/>
    </row>
    <row r="803" ht="14.25" customHeight="1">
      <c r="F803" s="143"/>
    </row>
    <row r="804" ht="14.25" customHeight="1">
      <c r="F804" s="143"/>
    </row>
    <row r="805" ht="14.25" customHeight="1">
      <c r="F805" s="143"/>
    </row>
    <row r="806" ht="14.25" customHeight="1">
      <c r="F806" s="143"/>
    </row>
    <row r="807" ht="14.25" customHeight="1">
      <c r="F807" s="143"/>
    </row>
    <row r="808" ht="14.25" customHeight="1">
      <c r="F808" s="143"/>
    </row>
    <row r="809" ht="14.25" customHeight="1">
      <c r="F809" s="143"/>
    </row>
    <row r="810" ht="14.25" customHeight="1">
      <c r="F810" s="143"/>
    </row>
    <row r="811" ht="14.25" customHeight="1">
      <c r="F811" s="143"/>
    </row>
    <row r="812" ht="14.25" customHeight="1">
      <c r="F812" s="143"/>
    </row>
    <row r="813" ht="14.25" customHeight="1">
      <c r="F813" s="143"/>
    </row>
    <row r="814" ht="14.25" customHeight="1">
      <c r="F814" s="143"/>
    </row>
    <row r="815" ht="14.25" customHeight="1">
      <c r="F815" s="143"/>
    </row>
    <row r="816" ht="14.25" customHeight="1">
      <c r="F816" s="143"/>
    </row>
    <row r="817" ht="14.25" customHeight="1">
      <c r="F817" s="143"/>
    </row>
    <row r="818" ht="14.25" customHeight="1">
      <c r="F818" s="143"/>
    </row>
    <row r="819" ht="14.25" customHeight="1">
      <c r="F819" s="143"/>
    </row>
    <row r="820" ht="14.25" customHeight="1">
      <c r="F820" s="143"/>
    </row>
    <row r="821" ht="14.25" customHeight="1">
      <c r="F821" s="143"/>
    </row>
    <row r="822" ht="14.25" customHeight="1">
      <c r="F822" s="143"/>
    </row>
    <row r="823" ht="14.25" customHeight="1">
      <c r="F823" s="143"/>
    </row>
    <row r="824" ht="14.25" customHeight="1">
      <c r="F824" s="143"/>
    </row>
    <row r="825" ht="14.25" customHeight="1">
      <c r="F825" s="143"/>
    </row>
    <row r="826" ht="14.25" customHeight="1">
      <c r="F826" s="143"/>
    </row>
    <row r="827" ht="14.25" customHeight="1">
      <c r="F827" s="143"/>
    </row>
    <row r="828" ht="14.25" customHeight="1">
      <c r="F828" s="143"/>
    </row>
    <row r="829" ht="14.25" customHeight="1">
      <c r="F829" s="143"/>
    </row>
    <row r="830" ht="14.25" customHeight="1">
      <c r="F830" s="143"/>
    </row>
    <row r="831" ht="14.25" customHeight="1">
      <c r="F831" s="143"/>
    </row>
    <row r="832" ht="14.25" customHeight="1">
      <c r="F832" s="143"/>
    </row>
    <row r="833" ht="14.25" customHeight="1">
      <c r="F833" s="143"/>
    </row>
    <row r="834" ht="14.25" customHeight="1">
      <c r="F834" s="143"/>
    </row>
    <row r="835" ht="14.25" customHeight="1">
      <c r="F835" s="143"/>
    </row>
    <row r="836" ht="14.25" customHeight="1">
      <c r="F836" s="143"/>
    </row>
    <row r="837" ht="14.25" customHeight="1">
      <c r="F837" s="143"/>
    </row>
    <row r="838" ht="14.25" customHeight="1">
      <c r="F838" s="143"/>
    </row>
    <row r="839" ht="14.25" customHeight="1">
      <c r="F839" s="143"/>
    </row>
    <row r="840" ht="14.25" customHeight="1">
      <c r="F840" s="143"/>
    </row>
    <row r="841" ht="14.25" customHeight="1">
      <c r="F841" s="143"/>
    </row>
    <row r="842" ht="14.25" customHeight="1">
      <c r="F842" s="143"/>
    </row>
    <row r="843" ht="14.25" customHeight="1">
      <c r="F843" s="143"/>
    </row>
    <row r="844" ht="14.25" customHeight="1">
      <c r="F844" s="143"/>
    </row>
    <row r="845" ht="14.25" customHeight="1">
      <c r="F845" s="143"/>
    </row>
    <row r="846" ht="14.25" customHeight="1">
      <c r="F846" s="143"/>
    </row>
    <row r="847" ht="14.25" customHeight="1">
      <c r="F847" s="143"/>
    </row>
    <row r="848" ht="14.25" customHeight="1">
      <c r="F848" s="143"/>
    </row>
    <row r="849" ht="14.25" customHeight="1">
      <c r="F849" s="143"/>
    </row>
    <row r="850" ht="14.25" customHeight="1">
      <c r="F850" s="143"/>
    </row>
    <row r="851" ht="14.25" customHeight="1">
      <c r="F851" s="143"/>
    </row>
    <row r="852" ht="14.25" customHeight="1">
      <c r="F852" s="143"/>
    </row>
    <row r="853" ht="14.25" customHeight="1">
      <c r="F853" s="143"/>
    </row>
    <row r="854" ht="14.25" customHeight="1">
      <c r="F854" s="143"/>
    </row>
    <row r="855" ht="14.25" customHeight="1">
      <c r="F855" s="143"/>
    </row>
    <row r="856" ht="14.25" customHeight="1">
      <c r="F856" s="143"/>
    </row>
    <row r="857" ht="14.25" customHeight="1">
      <c r="F857" s="143"/>
    </row>
    <row r="858" ht="14.25" customHeight="1">
      <c r="F858" s="143"/>
    </row>
    <row r="859" ht="14.25" customHeight="1">
      <c r="F859" s="143"/>
    </row>
    <row r="860" ht="14.25" customHeight="1">
      <c r="F860" s="143"/>
    </row>
    <row r="861" ht="14.25" customHeight="1">
      <c r="F861" s="143"/>
    </row>
    <row r="862" ht="14.25" customHeight="1">
      <c r="F862" s="143"/>
    </row>
    <row r="863" ht="14.25" customHeight="1">
      <c r="F863" s="143"/>
    </row>
    <row r="864" ht="14.25" customHeight="1">
      <c r="F864" s="143"/>
    </row>
    <row r="865" ht="14.25" customHeight="1">
      <c r="F865" s="143"/>
    </row>
    <row r="866" ht="14.25" customHeight="1">
      <c r="F866" s="143"/>
    </row>
    <row r="867" ht="14.25" customHeight="1">
      <c r="F867" s="143"/>
    </row>
    <row r="868" ht="14.25" customHeight="1">
      <c r="F868" s="143"/>
    </row>
    <row r="869" ht="14.25" customHeight="1">
      <c r="F869" s="143"/>
    </row>
    <row r="870" ht="14.25" customHeight="1">
      <c r="F870" s="143"/>
    </row>
    <row r="871" ht="14.25" customHeight="1">
      <c r="F871" s="143"/>
    </row>
    <row r="872" ht="14.25" customHeight="1">
      <c r="F872" s="143"/>
    </row>
    <row r="873" ht="14.25" customHeight="1">
      <c r="F873" s="143"/>
    </row>
    <row r="874" ht="14.25" customHeight="1">
      <c r="F874" s="143"/>
    </row>
    <row r="875" ht="14.25" customHeight="1">
      <c r="F875" s="143"/>
    </row>
    <row r="876" ht="14.25" customHeight="1">
      <c r="F876" s="143"/>
    </row>
    <row r="877" ht="14.25" customHeight="1">
      <c r="F877" s="143"/>
    </row>
    <row r="878" ht="14.25" customHeight="1">
      <c r="F878" s="143"/>
    </row>
    <row r="879" ht="14.25" customHeight="1">
      <c r="F879" s="143"/>
    </row>
    <row r="880" ht="14.25" customHeight="1">
      <c r="F880" s="143"/>
    </row>
    <row r="881" ht="14.25" customHeight="1">
      <c r="F881" s="143"/>
    </row>
    <row r="882" ht="14.25" customHeight="1">
      <c r="F882" s="143"/>
    </row>
    <row r="883" ht="14.25" customHeight="1">
      <c r="F883" s="143"/>
    </row>
    <row r="884" ht="14.25" customHeight="1">
      <c r="F884" s="143"/>
    </row>
    <row r="885" ht="14.25" customHeight="1">
      <c r="F885" s="143"/>
    </row>
    <row r="886" ht="14.25" customHeight="1">
      <c r="F886" s="143"/>
    </row>
    <row r="887" ht="14.25" customHeight="1">
      <c r="F887" s="143"/>
    </row>
    <row r="888" ht="14.25" customHeight="1">
      <c r="F888" s="143"/>
    </row>
    <row r="889" ht="14.25" customHeight="1">
      <c r="F889" s="143"/>
    </row>
    <row r="890" ht="14.25" customHeight="1">
      <c r="F890" s="143"/>
    </row>
    <row r="891" ht="14.25" customHeight="1">
      <c r="F891" s="143"/>
    </row>
    <row r="892" ht="14.25" customHeight="1">
      <c r="F892" s="143"/>
    </row>
    <row r="893" ht="14.25" customHeight="1">
      <c r="F893" s="143"/>
    </row>
    <row r="894" ht="14.25" customHeight="1">
      <c r="F894" s="143"/>
    </row>
    <row r="895" ht="14.25" customHeight="1">
      <c r="F895" s="143"/>
    </row>
    <row r="896" ht="14.25" customHeight="1">
      <c r="F896" s="143"/>
    </row>
    <row r="897" ht="14.25" customHeight="1">
      <c r="F897" s="143"/>
    </row>
    <row r="898" ht="14.25" customHeight="1">
      <c r="F898" s="143"/>
    </row>
    <row r="899" ht="14.25" customHeight="1">
      <c r="F899" s="143"/>
    </row>
    <row r="900" ht="14.25" customHeight="1">
      <c r="F900" s="143"/>
    </row>
    <row r="901" ht="14.25" customHeight="1">
      <c r="F901" s="143"/>
    </row>
    <row r="902" ht="14.25" customHeight="1">
      <c r="F902" s="143"/>
    </row>
    <row r="903" ht="14.25" customHeight="1">
      <c r="F903" s="143"/>
    </row>
    <row r="904" ht="14.25" customHeight="1">
      <c r="F904" s="143"/>
    </row>
    <row r="905" ht="14.25" customHeight="1">
      <c r="F905" s="143"/>
    </row>
    <row r="906" ht="14.25" customHeight="1">
      <c r="F906" s="143"/>
    </row>
    <row r="907" ht="14.25" customHeight="1">
      <c r="F907" s="143"/>
    </row>
    <row r="908" ht="14.25" customHeight="1">
      <c r="F908" s="143"/>
    </row>
    <row r="909" ht="14.25" customHeight="1">
      <c r="F909" s="143"/>
    </row>
    <row r="910" ht="14.25" customHeight="1">
      <c r="F910" s="143"/>
    </row>
    <row r="911" ht="14.25" customHeight="1">
      <c r="F911" s="143"/>
    </row>
    <row r="912" ht="14.25" customHeight="1">
      <c r="F912" s="143"/>
    </row>
    <row r="913" ht="14.25" customHeight="1">
      <c r="F913" s="143"/>
    </row>
    <row r="914" ht="14.25" customHeight="1">
      <c r="F914" s="143"/>
    </row>
    <row r="915" ht="14.25" customHeight="1">
      <c r="F915" s="143"/>
    </row>
    <row r="916" ht="14.25" customHeight="1">
      <c r="F916" s="143"/>
    </row>
    <row r="917" ht="14.25" customHeight="1">
      <c r="F917" s="143"/>
    </row>
    <row r="918" ht="14.25" customHeight="1">
      <c r="F918" s="143"/>
    </row>
    <row r="919" ht="14.25" customHeight="1">
      <c r="F919" s="143"/>
    </row>
    <row r="920" ht="14.25" customHeight="1">
      <c r="F920" s="143"/>
    </row>
    <row r="921" ht="14.25" customHeight="1">
      <c r="F921" s="143"/>
    </row>
    <row r="922" ht="14.25" customHeight="1">
      <c r="F922" s="143"/>
    </row>
    <row r="923" ht="14.25" customHeight="1">
      <c r="F923" s="143"/>
    </row>
    <row r="924" ht="14.25" customHeight="1">
      <c r="F924" s="143"/>
    </row>
    <row r="925" ht="14.25" customHeight="1">
      <c r="F925" s="143"/>
    </row>
    <row r="926" ht="14.25" customHeight="1">
      <c r="F926" s="143"/>
    </row>
    <row r="927" ht="14.25" customHeight="1">
      <c r="F927" s="143"/>
    </row>
    <row r="928" ht="14.25" customHeight="1">
      <c r="F928" s="143"/>
    </row>
    <row r="929" ht="14.25" customHeight="1">
      <c r="F929" s="143"/>
    </row>
    <row r="930" ht="14.25" customHeight="1">
      <c r="F930" s="143"/>
    </row>
    <row r="931" ht="14.25" customHeight="1">
      <c r="F931" s="143"/>
    </row>
    <row r="932" ht="14.25" customHeight="1">
      <c r="F932" s="143"/>
    </row>
    <row r="933" ht="14.25" customHeight="1">
      <c r="F933" s="143"/>
    </row>
    <row r="934" ht="14.25" customHeight="1">
      <c r="F934" s="143"/>
    </row>
    <row r="935" ht="14.25" customHeight="1">
      <c r="F935" s="143"/>
    </row>
    <row r="936" ht="14.25" customHeight="1">
      <c r="F936" s="143"/>
    </row>
    <row r="937" ht="14.25" customHeight="1">
      <c r="F937" s="143"/>
    </row>
    <row r="938" ht="14.25" customHeight="1">
      <c r="F938" s="143"/>
    </row>
    <row r="939" ht="14.25" customHeight="1">
      <c r="F939" s="143"/>
    </row>
    <row r="940" ht="14.25" customHeight="1">
      <c r="F940" s="143"/>
    </row>
    <row r="941" ht="14.25" customHeight="1">
      <c r="F941" s="143"/>
    </row>
    <row r="942" ht="14.25" customHeight="1">
      <c r="F942" s="143"/>
    </row>
    <row r="943" ht="14.25" customHeight="1">
      <c r="F943" s="143"/>
    </row>
    <row r="944" ht="14.25" customHeight="1">
      <c r="F944" s="143"/>
    </row>
    <row r="945" ht="14.25" customHeight="1">
      <c r="F945" s="143"/>
    </row>
    <row r="946" ht="14.25" customHeight="1">
      <c r="F946" s="143"/>
    </row>
    <row r="947" ht="14.25" customHeight="1">
      <c r="F947" s="143"/>
    </row>
    <row r="948" ht="14.25" customHeight="1">
      <c r="F948" s="143"/>
    </row>
    <row r="949" ht="14.25" customHeight="1">
      <c r="F949" s="143"/>
    </row>
    <row r="950" ht="14.25" customHeight="1">
      <c r="F950" s="143"/>
    </row>
    <row r="951" ht="14.25" customHeight="1">
      <c r="F951" s="143"/>
    </row>
    <row r="952" ht="14.25" customHeight="1">
      <c r="F952" s="143"/>
    </row>
    <row r="953" ht="14.25" customHeight="1">
      <c r="F953" s="143"/>
    </row>
    <row r="954" ht="14.25" customHeight="1">
      <c r="F954" s="143"/>
    </row>
    <row r="955" ht="14.25" customHeight="1">
      <c r="F955" s="143"/>
    </row>
    <row r="956" ht="14.25" customHeight="1">
      <c r="F956" s="143"/>
    </row>
    <row r="957" ht="14.25" customHeight="1">
      <c r="F957" s="143"/>
    </row>
    <row r="958" ht="14.25" customHeight="1">
      <c r="F958" s="143"/>
    </row>
    <row r="959" ht="14.25" customHeight="1">
      <c r="F959" s="143"/>
    </row>
    <row r="960" ht="14.25" customHeight="1">
      <c r="F960" s="143"/>
    </row>
    <row r="961" ht="14.25" customHeight="1">
      <c r="F961" s="143"/>
    </row>
    <row r="962" ht="14.25" customHeight="1">
      <c r="F962" s="143"/>
    </row>
    <row r="963" ht="14.25" customHeight="1">
      <c r="F963" s="143"/>
    </row>
    <row r="964" ht="14.25" customHeight="1">
      <c r="F964" s="143"/>
    </row>
    <row r="965" ht="14.25" customHeight="1">
      <c r="F965" s="143"/>
    </row>
    <row r="966" ht="14.25" customHeight="1">
      <c r="F966" s="143"/>
    </row>
    <row r="967" ht="14.25" customHeight="1">
      <c r="F967" s="143"/>
    </row>
    <row r="968" ht="14.25" customHeight="1">
      <c r="F968" s="143"/>
    </row>
    <row r="969" ht="14.25" customHeight="1">
      <c r="F969" s="143"/>
    </row>
    <row r="970" ht="14.25" customHeight="1">
      <c r="F970" s="143"/>
    </row>
    <row r="971" ht="14.25" customHeight="1">
      <c r="F971" s="143"/>
    </row>
    <row r="972" ht="14.25" customHeight="1">
      <c r="F972" s="143"/>
    </row>
    <row r="973" ht="14.25" customHeight="1">
      <c r="F973" s="143"/>
    </row>
    <row r="974" ht="14.25" customHeight="1">
      <c r="F974" s="143"/>
    </row>
    <row r="975" ht="14.25" customHeight="1">
      <c r="F975" s="143"/>
    </row>
    <row r="976" ht="14.25" customHeight="1">
      <c r="F976" s="143"/>
    </row>
    <row r="977" ht="14.25" customHeight="1">
      <c r="F977" s="143"/>
    </row>
    <row r="978" ht="14.25" customHeight="1">
      <c r="F978" s="143"/>
    </row>
    <row r="979" ht="14.25" customHeight="1">
      <c r="F979" s="143"/>
    </row>
    <row r="980" ht="14.25" customHeight="1">
      <c r="F980" s="143"/>
    </row>
    <row r="981" ht="14.25" customHeight="1">
      <c r="F981" s="143"/>
    </row>
    <row r="982" ht="14.25" customHeight="1">
      <c r="F982" s="143"/>
    </row>
    <row r="983" ht="14.25" customHeight="1">
      <c r="F983" s="143"/>
    </row>
    <row r="984" ht="14.25" customHeight="1">
      <c r="F984" s="143"/>
    </row>
    <row r="985" ht="14.25" customHeight="1">
      <c r="F985" s="143"/>
    </row>
    <row r="986" ht="14.25" customHeight="1">
      <c r="F986" s="143"/>
    </row>
    <row r="987" ht="14.25" customHeight="1">
      <c r="F987" s="143"/>
    </row>
    <row r="988" ht="14.25" customHeight="1">
      <c r="F988" s="143"/>
    </row>
    <row r="989" ht="14.25" customHeight="1">
      <c r="F989" s="143"/>
    </row>
    <row r="990" ht="14.25" customHeight="1">
      <c r="F990" s="143"/>
    </row>
    <row r="991" ht="14.25" customHeight="1">
      <c r="F991" s="143"/>
    </row>
    <row r="992" ht="14.25" customHeight="1">
      <c r="F992" s="143"/>
    </row>
    <row r="993" ht="14.25" customHeight="1">
      <c r="F993" s="143"/>
    </row>
    <row r="994" ht="14.25" customHeight="1">
      <c r="F994" s="143"/>
    </row>
    <row r="995" ht="14.25" customHeight="1">
      <c r="F995" s="143"/>
    </row>
    <row r="996" ht="14.25" customHeight="1">
      <c r="F996" s="143"/>
    </row>
    <row r="997" ht="14.25" customHeight="1">
      <c r="F997" s="143"/>
    </row>
    <row r="998" ht="14.25" customHeight="1">
      <c r="F998" s="143"/>
    </row>
    <row r="999" ht="14.25" customHeight="1">
      <c r="F999" s="143"/>
    </row>
    <row r="1000" ht="14.25" customHeight="1">
      <c r="F1000" s="143"/>
    </row>
  </sheetData>
  <mergeCells count="19">
    <mergeCell ref="E3:E10"/>
    <mergeCell ref="F3:F10"/>
    <mergeCell ref="B11:F11"/>
    <mergeCell ref="E14:E16"/>
    <mergeCell ref="F14:F16"/>
    <mergeCell ref="B17:F17"/>
    <mergeCell ref="B24:F24"/>
    <mergeCell ref="H41:H42"/>
    <mergeCell ref="R57:R60"/>
    <mergeCell ref="I60:J60"/>
    <mergeCell ref="R69:R72"/>
    <mergeCell ref="H72:I72"/>
    <mergeCell ref="B32:F32"/>
    <mergeCell ref="B37:F37"/>
    <mergeCell ref="D41:D42"/>
    <mergeCell ref="E41:E42"/>
    <mergeCell ref="F41:F42"/>
    <mergeCell ref="B43:F43"/>
    <mergeCell ref="B47:F4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71"/>
    <col customWidth="1" min="3" max="3" width="25.29"/>
    <col customWidth="1" min="4" max="4" width="14.86"/>
    <col customWidth="1" min="5" max="5" width="23.29"/>
    <col customWidth="1" min="6" max="6" width="27.43"/>
    <col customWidth="1" min="7" max="7" width="27.57"/>
    <col customWidth="1" min="8" max="8" width="9.86"/>
    <col customWidth="1" min="9" max="9" width="26.57"/>
    <col customWidth="1" min="10" max="10" width="15.14"/>
    <col customWidth="1" min="11" max="11" width="14.29"/>
    <col customWidth="1" min="12" max="12" width="22.71"/>
    <col customWidth="1" min="13" max="13" width="37.0"/>
    <col customWidth="1" min="14" max="26" width="8.71"/>
  </cols>
  <sheetData>
    <row r="1" ht="24.75" customHeight="1">
      <c r="B1" s="168" t="s">
        <v>230</v>
      </c>
      <c r="C1" s="168" t="s">
        <v>231</v>
      </c>
      <c r="D1" s="168" t="s">
        <v>10</v>
      </c>
      <c r="E1" s="168" t="s">
        <v>233</v>
      </c>
      <c r="F1" s="168" t="s">
        <v>5</v>
      </c>
      <c r="G1" s="168" t="s">
        <v>234</v>
      </c>
      <c r="H1" s="168" t="s">
        <v>11</v>
      </c>
      <c r="I1" s="168" t="s">
        <v>235</v>
      </c>
      <c r="J1" s="82" t="s">
        <v>421</v>
      </c>
      <c r="K1" s="168" t="s">
        <v>422</v>
      </c>
      <c r="L1" s="82" t="s">
        <v>237</v>
      </c>
    </row>
    <row r="2" ht="14.25" customHeight="1">
      <c r="B2" s="169">
        <v>45496.0</v>
      </c>
      <c r="C2" s="13" t="s">
        <v>423</v>
      </c>
      <c r="D2" s="13" t="s">
        <v>241</v>
      </c>
      <c r="E2" s="42" t="s">
        <v>424</v>
      </c>
      <c r="F2" s="13" t="s">
        <v>425</v>
      </c>
      <c r="G2" s="13" t="s">
        <v>426</v>
      </c>
      <c r="H2" s="13" t="s">
        <v>427</v>
      </c>
      <c r="I2" s="13" t="s">
        <v>428</v>
      </c>
      <c r="J2" s="13">
        <v>1.0</v>
      </c>
      <c r="K2" s="13">
        <v>8.417886363E9</v>
      </c>
      <c r="L2" s="13" t="s">
        <v>243</v>
      </c>
    </row>
    <row r="3" ht="14.25" customHeight="1">
      <c r="B3" s="169">
        <v>45496.0</v>
      </c>
      <c r="C3" s="13" t="s">
        <v>423</v>
      </c>
      <c r="D3" s="13" t="s">
        <v>241</v>
      </c>
      <c r="E3" s="42" t="s">
        <v>429</v>
      </c>
      <c r="F3" s="13" t="s">
        <v>430</v>
      </c>
      <c r="G3" s="13" t="s">
        <v>426</v>
      </c>
      <c r="H3" s="13" t="s">
        <v>431</v>
      </c>
      <c r="I3" s="13" t="s">
        <v>432</v>
      </c>
      <c r="J3" s="13">
        <v>1.0</v>
      </c>
      <c r="K3" s="13">
        <v>8.417886363E9</v>
      </c>
      <c r="L3" s="13" t="s">
        <v>243</v>
      </c>
    </row>
    <row r="4" ht="14.25" customHeight="1">
      <c r="B4" s="170"/>
    </row>
    <row r="5" ht="14.25" customHeight="1">
      <c r="B5" s="120"/>
    </row>
    <row r="6" ht="14.25" customHeight="1">
      <c r="B6" s="170"/>
    </row>
    <row r="7" ht="24.0" customHeight="1">
      <c r="B7" s="168" t="s">
        <v>230</v>
      </c>
      <c r="C7" s="168" t="s">
        <v>231</v>
      </c>
      <c r="D7" s="168" t="s">
        <v>10</v>
      </c>
      <c r="E7" s="168" t="s">
        <v>233</v>
      </c>
      <c r="F7" s="168" t="s">
        <v>5</v>
      </c>
      <c r="G7" s="168" t="s">
        <v>234</v>
      </c>
      <c r="H7" s="168" t="s">
        <v>11</v>
      </c>
      <c r="I7" s="168" t="s">
        <v>235</v>
      </c>
      <c r="J7" s="82" t="s">
        <v>421</v>
      </c>
      <c r="K7" s="168" t="s">
        <v>422</v>
      </c>
      <c r="L7" s="82" t="s">
        <v>237</v>
      </c>
    </row>
    <row r="8" ht="33.75" customHeight="1">
      <c r="B8" s="169">
        <v>45506.0</v>
      </c>
      <c r="C8" s="13" t="s">
        <v>423</v>
      </c>
      <c r="D8" s="13" t="s">
        <v>241</v>
      </c>
      <c r="E8" s="42" t="s">
        <v>414</v>
      </c>
      <c r="F8" s="42" t="s">
        <v>433</v>
      </c>
      <c r="G8" s="13" t="s">
        <v>434</v>
      </c>
      <c r="H8" s="13" t="s">
        <v>79</v>
      </c>
      <c r="I8" s="42" t="s">
        <v>411</v>
      </c>
      <c r="J8" s="13">
        <v>2.0</v>
      </c>
      <c r="K8" s="42">
        <v>8.028134564E9</v>
      </c>
      <c r="L8" s="13" t="s">
        <v>243</v>
      </c>
    </row>
    <row r="9" ht="14.25" customHeight="1">
      <c r="B9" s="170"/>
    </row>
    <row r="10" ht="14.25" customHeight="1">
      <c r="B10" s="168" t="s">
        <v>230</v>
      </c>
      <c r="C10" s="168" t="s">
        <v>231</v>
      </c>
      <c r="D10" s="168" t="s">
        <v>10</v>
      </c>
      <c r="E10" s="168" t="s">
        <v>233</v>
      </c>
      <c r="F10" s="168" t="s">
        <v>5</v>
      </c>
      <c r="G10" s="168" t="s">
        <v>234</v>
      </c>
      <c r="H10" s="168" t="s">
        <v>11</v>
      </c>
      <c r="I10" s="168" t="s">
        <v>235</v>
      </c>
      <c r="J10" s="82" t="s">
        <v>435</v>
      </c>
      <c r="K10" s="168" t="s">
        <v>422</v>
      </c>
    </row>
    <row r="11" ht="14.25" customHeight="1">
      <c r="B11" s="169">
        <v>45528.0</v>
      </c>
      <c r="C11" s="13" t="s">
        <v>240</v>
      </c>
      <c r="D11" s="13" t="s">
        <v>241</v>
      </c>
      <c r="E11" s="13" t="s">
        <v>407</v>
      </c>
      <c r="F11" s="42" t="s">
        <v>436</v>
      </c>
      <c r="G11" s="13" t="s">
        <v>437</v>
      </c>
      <c r="H11" s="13" t="s">
        <v>438</v>
      </c>
      <c r="I11" s="13" t="s">
        <v>439</v>
      </c>
      <c r="J11" s="13">
        <v>1.0</v>
      </c>
      <c r="K11" s="42">
        <v>1.94517792E9</v>
      </c>
    </row>
    <row r="12" ht="24.75" customHeight="1">
      <c r="B12" s="169">
        <v>45528.0</v>
      </c>
      <c r="C12" s="13" t="s">
        <v>240</v>
      </c>
      <c r="D12" s="13" t="s">
        <v>241</v>
      </c>
      <c r="E12" s="13" t="s">
        <v>440</v>
      </c>
      <c r="F12" s="42" t="s">
        <v>441</v>
      </c>
      <c r="G12" s="13" t="s">
        <v>442</v>
      </c>
      <c r="H12" s="13" t="s">
        <v>443</v>
      </c>
      <c r="I12" s="42" t="s">
        <v>444</v>
      </c>
      <c r="J12" s="13">
        <v>2.0</v>
      </c>
      <c r="K12" s="69">
        <v>6.334433195E9</v>
      </c>
    </row>
    <row r="13" ht="24.75" customHeight="1">
      <c r="B13" s="169">
        <v>45528.0</v>
      </c>
      <c r="C13" s="13" t="s">
        <v>240</v>
      </c>
      <c r="D13" s="13" t="s">
        <v>241</v>
      </c>
      <c r="E13" s="13" t="s">
        <v>445</v>
      </c>
      <c r="F13" s="42" t="s">
        <v>446</v>
      </c>
      <c r="G13" s="13" t="s">
        <v>442</v>
      </c>
      <c r="H13" s="13" t="s">
        <v>79</v>
      </c>
      <c r="I13" s="13" t="s">
        <v>411</v>
      </c>
      <c r="J13" s="13">
        <v>2.0</v>
      </c>
      <c r="K13" s="149"/>
    </row>
    <row r="14" ht="24.75" customHeight="1">
      <c r="B14" s="169">
        <v>45528.0</v>
      </c>
      <c r="C14" s="13" t="s">
        <v>240</v>
      </c>
      <c r="D14" s="13" t="s">
        <v>241</v>
      </c>
      <c r="E14" s="13" t="s">
        <v>447</v>
      </c>
      <c r="F14" s="42" t="s">
        <v>448</v>
      </c>
      <c r="G14" s="13" t="s">
        <v>442</v>
      </c>
      <c r="H14" s="13" t="s">
        <v>449</v>
      </c>
      <c r="I14" s="13" t="s">
        <v>450</v>
      </c>
      <c r="J14" s="13">
        <v>2.0</v>
      </c>
      <c r="K14" s="149"/>
    </row>
    <row r="15" ht="24.75" customHeight="1">
      <c r="B15" s="169">
        <v>45528.0</v>
      </c>
      <c r="C15" s="13" t="s">
        <v>240</v>
      </c>
      <c r="D15" s="13" t="s">
        <v>241</v>
      </c>
      <c r="E15" s="13" t="s">
        <v>451</v>
      </c>
      <c r="F15" s="42" t="s">
        <v>452</v>
      </c>
      <c r="G15" s="13" t="s">
        <v>442</v>
      </c>
      <c r="H15" s="13" t="s">
        <v>79</v>
      </c>
      <c r="I15" s="13" t="s">
        <v>411</v>
      </c>
      <c r="J15" s="13">
        <v>2.0</v>
      </c>
      <c r="K15" s="150"/>
    </row>
    <row r="16" ht="14.25" customHeight="1">
      <c r="I16" s="80"/>
    </row>
    <row r="17" ht="14.25" customHeight="1">
      <c r="B17" s="168" t="s">
        <v>230</v>
      </c>
      <c r="C17" s="168" t="s">
        <v>231</v>
      </c>
      <c r="D17" s="168" t="s">
        <v>10</v>
      </c>
      <c r="E17" s="168" t="s">
        <v>233</v>
      </c>
      <c r="F17" s="168" t="s">
        <v>5</v>
      </c>
      <c r="G17" s="168" t="s">
        <v>234</v>
      </c>
      <c r="H17" s="168" t="s">
        <v>11</v>
      </c>
      <c r="I17" s="168" t="s">
        <v>235</v>
      </c>
      <c r="J17" s="82" t="s">
        <v>236</v>
      </c>
      <c r="K17" s="168" t="s">
        <v>422</v>
      </c>
    </row>
    <row r="18" ht="22.5" customHeight="1">
      <c r="B18" s="169">
        <v>45528.0</v>
      </c>
      <c r="C18" s="13" t="s">
        <v>240</v>
      </c>
      <c r="D18" s="13" t="s">
        <v>241</v>
      </c>
      <c r="E18" s="13" t="s">
        <v>134</v>
      </c>
      <c r="F18" s="42" t="s">
        <v>135</v>
      </c>
      <c r="G18" s="13" t="s">
        <v>453</v>
      </c>
      <c r="H18" s="13" t="s">
        <v>454</v>
      </c>
      <c r="I18" s="13" t="s">
        <v>455</v>
      </c>
      <c r="J18" s="13">
        <v>1.0</v>
      </c>
      <c r="K18" s="156">
        <v>1.94517792E9</v>
      </c>
    </row>
    <row r="19" ht="14.25" customHeight="1">
      <c r="B19" s="169">
        <v>45528.0</v>
      </c>
      <c r="C19" s="13" t="s">
        <v>240</v>
      </c>
      <c r="D19" s="13" t="s">
        <v>241</v>
      </c>
      <c r="E19" s="13" t="s">
        <v>134</v>
      </c>
      <c r="F19" s="42" t="s">
        <v>135</v>
      </c>
      <c r="G19" s="13" t="s">
        <v>453</v>
      </c>
      <c r="H19" s="13" t="s">
        <v>456</v>
      </c>
      <c r="I19" s="13" t="s">
        <v>457</v>
      </c>
      <c r="J19" s="13">
        <v>1.0</v>
      </c>
      <c r="K19" s="150"/>
    </row>
    <row r="20" ht="14.25" customHeight="1">
      <c r="I20" s="80"/>
    </row>
    <row r="21" ht="14.25" customHeight="1">
      <c r="I21" s="80"/>
    </row>
    <row r="22" ht="14.25" customHeight="1">
      <c r="B22" s="168" t="s">
        <v>230</v>
      </c>
      <c r="C22" s="168" t="s">
        <v>231</v>
      </c>
      <c r="D22" s="168" t="s">
        <v>10</v>
      </c>
      <c r="E22" s="168" t="s">
        <v>233</v>
      </c>
      <c r="F22" s="168" t="s">
        <v>5</v>
      </c>
      <c r="G22" s="168" t="s">
        <v>234</v>
      </c>
      <c r="H22" s="168" t="s">
        <v>11</v>
      </c>
      <c r="I22" s="168" t="s">
        <v>235</v>
      </c>
      <c r="J22" s="82" t="s">
        <v>421</v>
      </c>
      <c r="K22" s="168" t="s">
        <v>422</v>
      </c>
    </row>
    <row r="23" ht="21.75" customHeight="1">
      <c r="B23" s="169">
        <v>45528.0</v>
      </c>
      <c r="C23" s="13" t="s">
        <v>458</v>
      </c>
      <c r="D23" s="13" t="s">
        <v>241</v>
      </c>
      <c r="E23" s="13" t="s">
        <v>459</v>
      </c>
      <c r="F23" s="42" t="s">
        <v>460</v>
      </c>
      <c r="G23" s="13" t="s">
        <v>442</v>
      </c>
      <c r="H23" s="13" t="s">
        <v>461</v>
      </c>
      <c r="I23" s="13" t="s">
        <v>462</v>
      </c>
      <c r="J23" s="13">
        <v>2.0</v>
      </c>
      <c r="K23" s="13">
        <v>6.334433195E9</v>
      </c>
    </row>
    <row r="24" ht="14.25" customHeight="1">
      <c r="I24" s="80"/>
    </row>
    <row r="25" ht="14.25" customHeight="1">
      <c r="B25" s="168" t="s">
        <v>230</v>
      </c>
      <c r="C25" s="168" t="s">
        <v>231</v>
      </c>
      <c r="D25" s="168" t="s">
        <v>10</v>
      </c>
      <c r="E25" s="168" t="s">
        <v>233</v>
      </c>
      <c r="F25" s="168" t="s">
        <v>5</v>
      </c>
      <c r="G25" s="168" t="s">
        <v>234</v>
      </c>
      <c r="H25" s="168" t="s">
        <v>11</v>
      </c>
      <c r="I25" s="168" t="s">
        <v>235</v>
      </c>
      <c r="J25" s="82" t="s">
        <v>236</v>
      </c>
      <c r="K25" s="168" t="s">
        <v>422</v>
      </c>
      <c r="L25" s="82" t="s">
        <v>237</v>
      </c>
    </row>
    <row r="26" ht="14.25" customHeight="1">
      <c r="B26" s="83">
        <v>45531.0</v>
      </c>
      <c r="C26" s="13" t="s">
        <v>423</v>
      </c>
      <c r="D26" s="13" t="s">
        <v>241</v>
      </c>
      <c r="E26" s="13" t="s">
        <v>414</v>
      </c>
      <c r="F26" s="42" t="s">
        <v>433</v>
      </c>
      <c r="G26" s="42" t="s">
        <v>453</v>
      </c>
      <c r="H26" s="42" t="s">
        <v>463</v>
      </c>
      <c r="I26" s="13" t="s">
        <v>464</v>
      </c>
      <c r="J26" s="42">
        <v>1.0</v>
      </c>
      <c r="K26" s="156">
        <v>1.20617287E9</v>
      </c>
      <c r="L26" s="171" t="s">
        <v>465</v>
      </c>
    </row>
    <row r="27" ht="34.5" customHeight="1">
      <c r="B27" s="83">
        <v>45531.0</v>
      </c>
      <c r="C27" s="13" t="s">
        <v>423</v>
      </c>
      <c r="D27" s="13" t="s">
        <v>241</v>
      </c>
      <c r="E27" s="13" t="s">
        <v>134</v>
      </c>
      <c r="F27" s="42" t="s">
        <v>135</v>
      </c>
      <c r="G27" s="13" t="s">
        <v>453</v>
      </c>
      <c r="H27" s="13" t="s">
        <v>466</v>
      </c>
      <c r="I27" s="13" t="s">
        <v>467</v>
      </c>
      <c r="J27" s="13">
        <v>1.0</v>
      </c>
      <c r="K27" s="150"/>
      <c r="L27" s="150"/>
    </row>
    <row r="28" ht="14.25" customHeight="1">
      <c r="I28" s="80"/>
    </row>
    <row r="29" ht="14.25" customHeight="1">
      <c r="B29" s="170"/>
    </row>
    <row r="30" ht="14.25" customHeight="1">
      <c r="B30" s="170"/>
    </row>
    <row r="31" ht="14.25" customHeight="1">
      <c r="B31" s="168" t="s">
        <v>230</v>
      </c>
      <c r="C31" s="168" t="s">
        <v>231</v>
      </c>
      <c r="D31" s="168" t="s">
        <v>10</v>
      </c>
      <c r="E31" s="168" t="s">
        <v>233</v>
      </c>
      <c r="F31" s="168" t="s">
        <v>5</v>
      </c>
      <c r="G31" s="168" t="s">
        <v>234</v>
      </c>
      <c r="H31" s="168" t="s">
        <v>11</v>
      </c>
      <c r="I31" s="168" t="s">
        <v>235</v>
      </c>
      <c r="J31" s="82" t="s">
        <v>236</v>
      </c>
      <c r="K31" s="168" t="s">
        <v>422</v>
      </c>
      <c r="L31" s="82" t="s">
        <v>237</v>
      </c>
    </row>
    <row r="32" ht="33.75" customHeight="1">
      <c r="B32" s="83">
        <v>45532.0</v>
      </c>
      <c r="C32" s="13" t="s">
        <v>423</v>
      </c>
      <c r="D32" s="13" t="s">
        <v>241</v>
      </c>
      <c r="E32" s="13" t="s">
        <v>468</v>
      </c>
      <c r="F32" s="13" t="s">
        <v>469</v>
      </c>
      <c r="G32" s="13" t="s">
        <v>470</v>
      </c>
      <c r="H32" s="13" t="s">
        <v>471</v>
      </c>
      <c r="I32" s="12" t="s">
        <v>404</v>
      </c>
      <c r="J32" s="42">
        <v>1.0</v>
      </c>
      <c r="K32" s="156">
        <v>3.078083551E9</v>
      </c>
      <c r="L32" s="69" t="s">
        <v>472</v>
      </c>
    </row>
    <row r="33" ht="14.25" customHeight="1">
      <c r="B33" s="83">
        <v>45532.0</v>
      </c>
      <c r="C33" s="13" t="s">
        <v>423</v>
      </c>
      <c r="D33" s="13" t="s">
        <v>241</v>
      </c>
      <c r="E33" s="13" t="s">
        <v>468</v>
      </c>
      <c r="F33" s="13" t="s">
        <v>469</v>
      </c>
      <c r="G33" s="13" t="s">
        <v>470</v>
      </c>
      <c r="H33" s="13" t="s">
        <v>473</v>
      </c>
      <c r="I33" s="12" t="s">
        <v>405</v>
      </c>
      <c r="J33" s="42">
        <v>1.0</v>
      </c>
      <c r="K33" s="149"/>
      <c r="L33" s="149"/>
    </row>
    <row r="34" ht="36.0" customHeight="1">
      <c r="B34" s="83">
        <v>45532.0</v>
      </c>
      <c r="C34" s="13" t="s">
        <v>423</v>
      </c>
      <c r="D34" s="13" t="s">
        <v>241</v>
      </c>
      <c r="E34" s="13" t="s">
        <v>468</v>
      </c>
      <c r="F34" s="13" t="s">
        <v>469</v>
      </c>
      <c r="G34" s="13" t="s">
        <v>470</v>
      </c>
      <c r="H34" s="13" t="s">
        <v>474</v>
      </c>
      <c r="I34" s="12" t="s">
        <v>406</v>
      </c>
      <c r="J34" s="42">
        <v>1.0</v>
      </c>
      <c r="K34" s="149"/>
      <c r="L34" s="149"/>
    </row>
    <row r="35" ht="14.25" customHeight="1">
      <c r="B35" s="83">
        <v>45532.0</v>
      </c>
      <c r="C35" s="13" t="s">
        <v>423</v>
      </c>
      <c r="D35" s="13" t="s">
        <v>241</v>
      </c>
      <c r="E35" s="13" t="s">
        <v>407</v>
      </c>
      <c r="F35" s="42" t="s">
        <v>436</v>
      </c>
      <c r="G35" s="13" t="s">
        <v>470</v>
      </c>
      <c r="H35" s="13" t="s">
        <v>461</v>
      </c>
      <c r="I35" s="12" t="s">
        <v>408</v>
      </c>
      <c r="J35" s="42">
        <v>1.0</v>
      </c>
      <c r="K35" s="149"/>
      <c r="L35" s="149"/>
    </row>
    <row r="36" ht="14.25" customHeight="1">
      <c r="B36" s="83">
        <v>45532.0</v>
      </c>
      <c r="C36" s="13" t="s">
        <v>423</v>
      </c>
      <c r="D36" s="13" t="s">
        <v>241</v>
      </c>
      <c r="E36" s="13" t="s">
        <v>475</v>
      </c>
      <c r="F36" s="42" t="s">
        <v>436</v>
      </c>
      <c r="G36" s="13" t="s">
        <v>470</v>
      </c>
      <c r="H36" s="13" t="s">
        <v>79</v>
      </c>
      <c r="I36" s="12" t="s">
        <v>411</v>
      </c>
      <c r="J36" s="42">
        <v>1.0</v>
      </c>
      <c r="K36" s="150"/>
      <c r="L36" s="150"/>
    </row>
    <row r="37" ht="14.25" customHeight="1">
      <c r="B37" s="170"/>
    </row>
    <row r="38" ht="14.25" customHeight="1">
      <c r="B38" s="168" t="s">
        <v>230</v>
      </c>
      <c r="C38" s="168" t="s">
        <v>231</v>
      </c>
      <c r="D38" s="168" t="s">
        <v>10</v>
      </c>
      <c r="E38" s="168" t="s">
        <v>233</v>
      </c>
      <c r="F38" s="168" t="s">
        <v>5</v>
      </c>
      <c r="G38" s="168" t="s">
        <v>234</v>
      </c>
      <c r="H38" s="168" t="s">
        <v>11</v>
      </c>
      <c r="I38" s="168" t="s">
        <v>235</v>
      </c>
      <c r="J38" s="82" t="s">
        <v>236</v>
      </c>
      <c r="K38" s="168" t="s">
        <v>422</v>
      </c>
      <c r="L38" s="82" t="s">
        <v>237</v>
      </c>
    </row>
    <row r="39" ht="14.25" customHeight="1">
      <c r="B39" s="169">
        <v>45535.0</v>
      </c>
      <c r="C39" s="13" t="s">
        <v>423</v>
      </c>
      <c r="D39" s="13" t="s">
        <v>241</v>
      </c>
      <c r="E39" s="13" t="s">
        <v>476</v>
      </c>
      <c r="F39" s="13" t="s">
        <v>477</v>
      </c>
      <c r="G39" s="13" t="s">
        <v>478</v>
      </c>
      <c r="H39" s="13" t="s">
        <v>454</v>
      </c>
      <c r="I39" s="13" t="s">
        <v>455</v>
      </c>
      <c r="J39" s="42">
        <v>1.0</v>
      </c>
      <c r="K39" s="42">
        <v>9.53096466E9</v>
      </c>
      <c r="L39" s="13" t="s">
        <v>472</v>
      </c>
    </row>
    <row r="40" ht="14.25" customHeight="1">
      <c r="B40" s="170"/>
    </row>
    <row r="41" ht="14.25" customHeight="1">
      <c r="B41" s="170"/>
    </row>
    <row r="42" ht="14.25" customHeight="1">
      <c r="B42" s="168" t="s">
        <v>230</v>
      </c>
      <c r="C42" s="168" t="s">
        <v>231</v>
      </c>
      <c r="D42" s="168" t="s">
        <v>10</v>
      </c>
      <c r="E42" s="168" t="s">
        <v>233</v>
      </c>
      <c r="F42" s="168" t="s">
        <v>5</v>
      </c>
      <c r="G42" s="168" t="s">
        <v>234</v>
      </c>
      <c r="H42" s="168" t="s">
        <v>11</v>
      </c>
      <c r="I42" s="168" t="s">
        <v>235</v>
      </c>
      <c r="J42" s="82" t="s">
        <v>421</v>
      </c>
      <c r="K42" s="168" t="s">
        <v>422</v>
      </c>
      <c r="L42" s="82" t="s">
        <v>237</v>
      </c>
    </row>
    <row r="43" ht="14.25" customHeight="1">
      <c r="B43" s="169">
        <v>45535.0</v>
      </c>
      <c r="C43" s="13" t="s">
        <v>375</v>
      </c>
      <c r="D43" s="13" t="s">
        <v>241</v>
      </c>
      <c r="E43" s="13" t="s">
        <v>479</v>
      </c>
      <c r="F43" s="42" t="s">
        <v>480</v>
      </c>
      <c r="G43" s="13" t="s">
        <v>442</v>
      </c>
      <c r="H43" s="13" t="s">
        <v>79</v>
      </c>
      <c r="I43" s="13" t="s">
        <v>411</v>
      </c>
      <c r="J43" s="13">
        <v>2.0</v>
      </c>
      <c r="K43" s="13">
        <v>9.53096466E9</v>
      </c>
      <c r="L43" s="13" t="s">
        <v>243</v>
      </c>
    </row>
    <row r="44" ht="14.25" customHeight="1">
      <c r="B44" s="169">
        <v>45535.0</v>
      </c>
      <c r="C44" s="13" t="s">
        <v>375</v>
      </c>
      <c r="D44" s="13" t="s">
        <v>241</v>
      </c>
      <c r="E44" s="13" t="s">
        <v>481</v>
      </c>
      <c r="F44" s="42" t="s">
        <v>482</v>
      </c>
      <c r="G44" s="13" t="s">
        <v>442</v>
      </c>
      <c r="H44" s="13" t="s">
        <v>79</v>
      </c>
      <c r="I44" s="13" t="s">
        <v>411</v>
      </c>
      <c r="J44" s="13">
        <v>2.0</v>
      </c>
      <c r="K44" s="13">
        <v>9.53096466E9</v>
      </c>
      <c r="L44" s="13" t="s">
        <v>243</v>
      </c>
    </row>
    <row r="45" ht="14.25" customHeight="1">
      <c r="B45" s="169">
        <v>45535.0</v>
      </c>
      <c r="C45" s="13" t="s">
        <v>375</v>
      </c>
      <c r="D45" s="13" t="s">
        <v>241</v>
      </c>
      <c r="E45" s="13" t="s">
        <v>483</v>
      </c>
      <c r="F45" s="42" t="s">
        <v>484</v>
      </c>
      <c r="G45" s="13" t="s">
        <v>442</v>
      </c>
      <c r="H45" s="13" t="s">
        <v>485</v>
      </c>
      <c r="I45" s="13" t="s">
        <v>486</v>
      </c>
      <c r="J45" s="13">
        <v>2.0</v>
      </c>
      <c r="K45" s="13">
        <v>9.53096466E9</v>
      </c>
      <c r="L45" s="13" t="s">
        <v>243</v>
      </c>
    </row>
    <row r="46" ht="14.25" customHeight="1">
      <c r="B46" s="170"/>
    </row>
    <row r="47" ht="14.25" customHeight="1">
      <c r="B47" s="168" t="s">
        <v>230</v>
      </c>
      <c r="C47" s="168" t="s">
        <v>231</v>
      </c>
      <c r="D47" s="168" t="s">
        <v>10</v>
      </c>
      <c r="E47" s="168" t="s">
        <v>233</v>
      </c>
      <c r="F47" s="168" t="s">
        <v>5</v>
      </c>
      <c r="G47" s="168" t="s">
        <v>234</v>
      </c>
      <c r="H47" s="168" t="s">
        <v>11</v>
      </c>
      <c r="I47" s="168" t="s">
        <v>235</v>
      </c>
      <c r="J47" s="82" t="s">
        <v>236</v>
      </c>
      <c r="K47" s="168" t="s">
        <v>422</v>
      </c>
      <c r="L47" s="82" t="s">
        <v>237</v>
      </c>
    </row>
    <row r="48" ht="14.25" customHeight="1">
      <c r="B48" s="169">
        <v>45541.0</v>
      </c>
      <c r="C48" s="13" t="s">
        <v>423</v>
      </c>
      <c r="D48" s="13" t="s">
        <v>241</v>
      </c>
      <c r="E48" s="13" t="s">
        <v>407</v>
      </c>
      <c r="F48" s="13" t="s">
        <v>436</v>
      </c>
      <c r="G48" s="13" t="s">
        <v>478</v>
      </c>
      <c r="H48" s="13" t="s">
        <v>487</v>
      </c>
      <c r="I48" s="13" t="s">
        <v>410</v>
      </c>
      <c r="J48" s="42">
        <v>1.0</v>
      </c>
      <c r="K48" s="69" t="s">
        <v>488</v>
      </c>
      <c r="L48" s="156">
        <v>5.663512094E9</v>
      </c>
    </row>
    <row r="49" ht="14.25" customHeight="1">
      <c r="B49" s="169">
        <v>45541.0</v>
      </c>
      <c r="C49" s="13" t="s">
        <v>423</v>
      </c>
      <c r="D49" s="13" t="s">
        <v>241</v>
      </c>
      <c r="E49" s="13" t="s">
        <v>489</v>
      </c>
      <c r="F49" s="13" t="s">
        <v>490</v>
      </c>
      <c r="G49" s="13" t="s">
        <v>478</v>
      </c>
      <c r="H49" s="13" t="s">
        <v>471</v>
      </c>
      <c r="I49" s="13" t="s">
        <v>404</v>
      </c>
      <c r="J49" s="42">
        <v>1.0</v>
      </c>
      <c r="K49" s="149"/>
      <c r="L49" s="149"/>
    </row>
    <row r="50" ht="14.25" customHeight="1">
      <c r="B50" s="169">
        <v>45541.0</v>
      </c>
      <c r="C50" s="13" t="s">
        <v>423</v>
      </c>
      <c r="D50" s="13" t="s">
        <v>241</v>
      </c>
      <c r="E50" s="13" t="s">
        <v>489</v>
      </c>
      <c r="F50" s="13" t="s">
        <v>490</v>
      </c>
      <c r="G50" s="13" t="s">
        <v>478</v>
      </c>
      <c r="H50" s="13" t="s">
        <v>79</v>
      </c>
      <c r="I50" s="13" t="s">
        <v>411</v>
      </c>
      <c r="J50" s="42">
        <v>1.0</v>
      </c>
      <c r="K50" s="149"/>
      <c r="L50" s="149"/>
    </row>
    <row r="51" ht="14.25" customHeight="1">
      <c r="B51" s="172">
        <v>45541.0</v>
      </c>
      <c r="C51" s="173" t="s">
        <v>423</v>
      </c>
      <c r="D51" s="173" t="s">
        <v>241</v>
      </c>
      <c r="E51" s="174" t="s">
        <v>491</v>
      </c>
      <c r="F51" s="173" t="s">
        <v>492</v>
      </c>
      <c r="G51" s="173" t="s">
        <v>434</v>
      </c>
      <c r="H51" s="174" t="s">
        <v>493</v>
      </c>
      <c r="I51" s="174" t="s">
        <v>494</v>
      </c>
      <c r="J51" s="173">
        <v>2.0</v>
      </c>
      <c r="K51" s="150"/>
      <c r="L51" s="150"/>
    </row>
    <row r="52" ht="14.25" customHeight="1">
      <c r="I52" s="80"/>
    </row>
    <row r="53" ht="14.25" customHeight="1">
      <c r="I53" s="80"/>
    </row>
    <row r="54" ht="24.75" customHeight="1">
      <c r="B54" s="168" t="s">
        <v>230</v>
      </c>
      <c r="C54" s="168" t="s">
        <v>231</v>
      </c>
      <c r="D54" s="168" t="s">
        <v>10</v>
      </c>
      <c r="E54" s="168" t="s">
        <v>233</v>
      </c>
      <c r="F54" s="168" t="s">
        <v>5</v>
      </c>
      <c r="G54" s="168" t="s">
        <v>234</v>
      </c>
      <c r="H54" s="168" t="s">
        <v>11</v>
      </c>
      <c r="I54" s="168" t="s">
        <v>235</v>
      </c>
      <c r="J54" s="82" t="s">
        <v>421</v>
      </c>
      <c r="K54" s="168" t="s">
        <v>422</v>
      </c>
      <c r="L54" s="82" t="s">
        <v>237</v>
      </c>
    </row>
    <row r="55" ht="30.0" customHeight="1">
      <c r="B55" s="169">
        <v>45549.0</v>
      </c>
      <c r="C55" s="13" t="s">
        <v>375</v>
      </c>
      <c r="D55" s="13" t="s">
        <v>241</v>
      </c>
      <c r="E55" s="42" t="s">
        <v>407</v>
      </c>
      <c r="F55" s="13" t="s">
        <v>436</v>
      </c>
      <c r="G55" s="13" t="s">
        <v>426</v>
      </c>
      <c r="H55" s="13" t="s">
        <v>79</v>
      </c>
      <c r="I55" s="13" t="s">
        <v>411</v>
      </c>
      <c r="J55" s="13">
        <v>1.0</v>
      </c>
      <c r="K55" s="24">
        <v>3.38595075E9</v>
      </c>
      <c r="L55" s="13" t="s">
        <v>243</v>
      </c>
    </row>
    <row r="56" ht="30.0" customHeight="1">
      <c r="B56" s="169">
        <v>45549.0</v>
      </c>
      <c r="C56" s="13" t="s">
        <v>375</v>
      </c>
      <c r="D56" s="13" t="s">
        <v>241</v>
      </c>
      <c r="E56" s="42" t="s">
        <v>401</v>
      </c>
      <c r="F56" s="42" t="s">
        <v>495</v>
      </c>
      <c r="G56" s="13" t="s">
        <v>426</v>
      </c>
      <c r="H56" s="13" t="s">
        <v>474</v>
      </c>
      <c r="I56" s="13" t="s">
        <v>406</v>
      </c>
      <c r="J56" s="13">
        <v>1.0</v>
      </c>
      <c r="K56" s="24">
        <v>3.38595075E9</v>
      </c>
      <c r="L56" s="13" t="s">
        <v>243</v>
      </c>
    </row>
    <row r="57" ht="30.0" customHeight="1">
      <c r="B57" s="169">
        <v>45549.0</v>
      </c>
      <c r="C57" s="13" t="s">
        <v>375</v>
      </c>
      <c r="D57" s="13" t="s">
        <v>241</v>
      </c>
      <c r="E57" s="42" t="s">
        <v>496</v>
      </c>
      <c r="F57" s="13" t="s">
        <v>497</v>
      </c>
      <c r="G57" s="13" t="s">
        <v>426</v>
      </c>
      <c r="H57" s="13" t="s">
        <v>79</v>
      </c>
      <c r="I57" s="13" t="s">
        <v>411</v>
      </c>
      <c r="J57" s="13">
        <v>1.0</v>
      </c>
      <c r="K57" s="24">
        <v>3.38595075E9</v>
      </c>
      <c r="L57" s="13" t="s">
        <v>243</v>
      </c>
    </row>
    <row r="58" ht="30.0" customHeight="1">
      <c r="B58" s="169">
        <v>45549.0</v>
      </c>
      <c r="C58" s="13" t="s">
        <v>375</v>
      </c>
      <c r="D58" s="13" t="s">
        <v>241</v>
      </c>
      <c r="E58" s="42" t="s">
        <v>476</v>
      </c>
      <c r="F58" s="42" t="s">
        <v>477</v>
      </c>
      <c r="G58" s="13" t="s">
        <v>426</v>
      </c>
      <c r="H58" s="13" t="s">
        <v>79</v>
      </c>
      <c r="I58" s="13" t="s">
        <v>411</v>
      </c>
      <c r="J58" s="13">
        <v>1.0</v>
      </c>
      <c r="K58" s="24">
        <v>3.38595075E9</v>
      </c>
      <c r="L58" s="13" t="s">
        <v>243</v>
      </c>
    </row>
    <row r="59" ht="14.25" customHeight="1">
      <c r="I59" s="80"/>
    </row>
    <row r="60" ht="14.25" customHeight="1">
      <c r="B60" s="168" t="s">
        <v>230</v>
      </c>
      <c r="C60" s="168" t="s">
        <v>231</v>
      </c>
      <c r="D60" s="168" t="s">
        <v>10</v>
      </c>
      <c r="E60" s="168" t="s">
        <v>233</v>
      </c>
      <c r="F60" s="168" t="s">
        <v>5</v>
      </c>
      <c r="G60" s="168" t="s">
        <v>234</v>
      </c>
      <c r="H60" s="168" t="s">
        <v>11</v>
      </c>
      <c r="I60" s="168" t="s">
        <v>235</v>
      </c>
      <c r="J60" s="82" t="s">
        <v>236</v>
      </c>
      <c r="K60" s="168" t="s">
        <v>422</v>
      </c>
      <c r="L60" s="82" t="s">
        <v>237</v>
      </c>
    </row>
    <row r="61" ht="14.25" customHeight="1">
      <c r="B61" s="169">
        <v>45554.0</v>
      </c>
      <c r="C61" s="13" t="s">
        <v>423</v>
      </c>
      <c r="D61" s="13" t="s">
        <v>241</v>
      </c>
      <c r="E61" s="13" t="s">
        <v>498</v>
      </c>
      <c r="F61" s="13" t="s">
        <v>499</v>
      </c>
      <c r="G61" s="13" t="s">
        <v>478</v>
      </c>
      <c r="H61" s="13" t="s">
        <v>79</v>
      </c>
      <c r="I61" s="13" t="s">
        <v>411</v>
      </c>
      <c r="J61" s="13">
        <v>1.0</v>
      </c>
      <c r="K61" s="69">
        <v>3.526838114E9</v>
      </c>
      <c r="L61" s="69" t="s">
        <v>500</v>
      </c>
    </row>
    <row r="62" ht="14.25" customHeight="1">
      <c r="B62" s="169">
        <v>45554.0</v>
      </c>
      <c r="C62" s="13" t="s">
        <v>423</v>
      </c>
      <c r="D62" s="13" t="s">
        <v>241</v>
      </c>
      <c r="E62" s="13" t="s">
        <v>501</v>
      </c>
      <c r="F62" s="175" t="s">
        <v>469</v>
      </c>
      <c r="G62" s="13" t="s">
        <v>478</v>
      </c>
      <c r="H62" s="13" t="s">
        <v>502</v>
      </c>
      <c r="I62" s="13" t="s">
        <v>402</v>
      </c>
      <c r="J62" s="13">
        <v>1.0</v>
      </c>
      <c r="K62" s="149"/>
      <c r="L62" s="149"/>
    </row>
    <row r="63" ht="14.25" customHeight="1">
      <c r="B63" s="169">
        <v>45554.0</v>
      </c>
      <c r="C63" s="13" t="s">
        <v>423</v>
      </c>
      <c r="D63" s="13" t="s">
        <v>241</v>
      </c>
      <c r="E63" s="13" t="s">
        <v>414</v>
      </c>
      <c r="F63" s="175" t="s">
        <v>433</v>
      </c>
      <c r="G63" s="13" t="s">
        <v>478</v>
      </c>
      <c r="H63" s="13" t="s">
        <v>454</v>
      </c>
      <c r="I63" s="13" t="s">
        <v>503</v>
      </c>
      <c r="J63" s="13">
        <v>1.0</v>
      </c>
      <c r="K63" s="149"/>
      <c r="L63" s="149"/>
    </row>
    <row r="64" ht="14.25" customHeight="1">
      <c r="B64" s="169">
        <v>45554.0</v>
      </c>
      <c r="C64" s="13" t="s">
        <v>423</v>
      </c>
      <c r="D64" s="13" t="s">
        <v>241</v>
      </c>
      <c r="E64" s="13" t="s">
        <v>414</v>
      </c>
      <c r="F64" s="175" t="s">
        <v>433</v>
      </c>
      <c r="G64" s="13" t="s">
        <v>478</v>
      </c>
      <c r="H64" s="13" t="s">
        <v>463</v>
      </c>
      <c r="I64" s="13" t="s">
        <v>504</v>
      </c>
      <c r="J64" s="13">
        <v>1.0</v>
      </c>
      <c r="K64" s="149"/>
      <c r="L64" s="149"/>
    </row>
    <row r="65" ht="14.25" customHeight="1">
      <c r="B65" s="169">
        <v>45554.0</v>
      </c>
      <c r="C65" s="13" t="s">
        <v>423</v>
      </c>
      <c r="D65" s="13" t="s">
        <v>241</v>
      </c>
      <c r="E65" s="13" t="s">
        <v>414</v>
      </c>
      <c r="F65" s="175" t="s">
        <v>433</v>
      </c>
      <c r="G65" s="13" t="s">
        <v>478</v>
      </c>
      <c r="H65" s="13" t="s">
        <v>79</v>
      </c>
      <c r="I65" s="13" t="s">
        <v>505</v>
      </c>
      <c r="J65" s="13">
        <v>1.0</v>
      </c>
      <c r="K65" s="150"/>
      <c r="L65" s="150"/>
    </row>
    <row r="66" ht="14.25" customHeight="1">
      <c r="B66" s="170"/>
    </row>
    <row r="67" ht="14.25" customHeight="1">
      <c r="B67" s="168" t="s">
        <v>230</v>
      </c>
      <c r="C67" s="168" t="s">
        <v>231</v>
      </c>
      <c r="D67" s="168" t="s">
        <v>10</v>
      </c>
      <c r="E67" s="168" t="s">
        <v>233</v>
      </c>
      <c r="F67" s="168" t="s">
        <v>5</v>
      </c>
      <c r="G67" s="168" t="s">
        <v>234</v>
      </c>
      <c r="H67" s="168" t="s">
        <v>11</v>
      </c>
      <c r="I67" s="168" t="s">
        <v>235</v>
      </c>
      <c r="J67" s="82" t="s">
        <v>236</v>
      </c>
      <c r="K67" s="168" t="s">
        <v>422</v>
      </c>
      <c r="L67" s="82" t="s">
        <v>237</v>
      </c>
    </row>
    <row r="68" ht="27.0" customHeight="1">
      <c r="B68" s="169">
        <v>45556.0</v>
      </c>
      <c r="C68" s="13" t="s">
        <v>423</v>
      </c>
      <c r="D68" s="13" t="s">
        <v>241</v>
      </c>
      <c r="E68" s="42" t="s">
        <v>407</v>
      </c>
      <c r="F68" s="13" t="s">
        <v>436</v>
      </c>
      <c r="G68" s="13" t="s">
        <v>506</v>
      </c>
      <c r="H68" s="13" t="s">
        <v>461</v>
      </c>
      <c r="I68" s="13" t="s">
        <v>408</v>
      </c>
      <c r="J68" s="13">
        <v>1.0</v>
      </c>
      <c r="K68" s="65">
        <v>7.397543333E9</v>
      </c>
      <c r="L68" s="156" t="s">
        <v>243</v>
      </c>
    </row>
    <row r="69" ht="14.25" customHeight="1">
      <c r="B69" s="169">
        <v>45556.0</v>
      </c>
      <c r="C69" s="13" t="s">
        <v>240</v>
      </c>
      <c r="D69" s="13" t="s">
        <v>241</v>
      </c>
      <c r="E69" s="13" t="s">
        <v>507</v>
      </c>
      <c r="F69" s="13" t="s">
        <v>433</v>
      </c>
      <c r="G69" s="13" t="s">
        <v>508</v>
      </c>
      <c r="H69" s="13" t="s">
        <v>463</v>
      </c>
      <c r="I69" s="12" t="s">
        <v>504</v>
      </c>
      <c r="J69" s="13">
        <v>1.0</v>
      </c>
      <c r="K69" s="149"/>
      <c r="L69" s="149"/>
    </row>
    <row r="70" ht="14.25" customHeight="1">
      <c r="B70" s="169">
        <v>45556.0</v>
      </c>
      <c r="C70" s="13" t="s">
        <v>240</v>
      </c>
      <c r="D70" s="13" t="s">
        <v>241</v>
      </c>
      <c r="E70" s="13" t="s">
        <v>440</v>
      </c>
      <c r="F70" s="13" t="s">
        <v>441</v>
      </c>
      <c r="G70" s="13" t="s">
        <v>508</v>
      </c>
      <c r="H70" s="13" t="s">
        <v>454</v>
      </c>
      <c r="I70" s="12" t="s">
        <v>503</v>
      </c>
      <c r="J70" s="13">
        <v>1.0</v>
      </c>
      <c r="K70" s="149"/>
      <c r="L70" s="149"/>
    </row>
    <row r="71" ht="14.25" customHeight="1">
      <c r="B71" s="169">
        <v>45556.0</v>
      </c>
      <c r="C71" s="13" t="s">
        <v>240</v>
      </c>
      <c r="D71" s="13" t="s">
        <v>241</v>
      </c>
      <c r="E71" s="13" t="s">
        <v>440</v>
      </c>
      <c r="F71" s="13" t="s">
        <v>441</v>
      </c>
      <c r="G71" s="13" t="s">
        <v>508</v>
      </c>
      <c r="H71" s="13" t="s">
        <v>443</v>
      </c>
      <c r="I71" s="12" t="s">
        <v>444</v>
      </c>
      <c r="J71" s="13">
        <v>1.0</v>
      </c>
      <c r="K71" s="150"/>
      <c r="L71" s="150"/>
    </row>
    <row r="72" ht="14.25" customHeight="1">
      <c r="I72" s="80"/>
    </row>
    <row r="73" ht="14.25" customHeight="1">
      <c r="B73" s="168" t="s">
        <v>230</v>
      </c>
      <c r="C73" s="168" t="s">
        <v>231</v>
      </c>
      <c r="D73" s="168" t="s">
        <v>10</v>
      </c>
      <c r="E73" s="168" t="s">
        <v>233</v>
      </c>
      <c r="F73" s="168" t="s">
        <v>5</v>
      </c>
      <c r="G73" s="168" t="s">
        <v>234</v>
      </c>
      <c r="H73" s="168" t="s">
        <v>11</v>
      </c>
      <c r="I73" s="168" t="s">
        <v>235</v>
      </c>
      <c r="J73" s="82" t="s">
        <v>236</v>
      </c>
      <c r="K73" s="168" t="s">
        <v>422</v>
      </c>
      <c r="L73" s="82" t="s">
        <v>237</v>
      </c>
    </row>
    <row r="74" ht="14.25" customHeight="1">
      <c r="B74" s="169">
        <v>45560.0</v>
      </c>
      <c r="C74" s="13" t="s">
        <v>423</v>
      </c>
      <c r="D74" s="13" t="s">
        <v>241</v>
      </c>
      <c r="E74" s="13" t="s">
        <v>476</v>
      </c>
      <c r="F74" s="13" t="s">
        <v>477</v>
      </c>
      <c r="G74" s="13" t="s">
        <v>478</v>
      </c>
      <c r="H74" s="13" t="s">
        <v>509</v>
      </c>
      <c r="I74" s="12" t="s">
        <v>510</v>
      </c>
      <c r="J74" s="13">
        <v>1.0</v>
      </c>
      <c r="K74" s="13">
        <v>6.189310536E9</v>
      </c>
      <c r="L74" s="13" t="s">
        <v>500</v>
      </c>
    </row>
    <row r="75" ht="14.25" customHeight="1">
      <c r="I75" s="80"/>
    </row>
    <row r="76" ht="14.25" customHeight="1">
      <c r="B76" s="168" t="s">
        <v>230</v>
      </c>
      <c r="C76" s="168" t="s">
        <v>231</v>
      </c>
      <c r="D76" s="168" t="s">
        <v>10</v>
      </c>
      <c r="E76" s="168" t="s">
        <v>233</v>
      </c>
      <c r="F76" s="168" t="s">
        <v>5</v>
      </c>
      <c r="G76" s="168" t="s">
        <v>234</v>
      </c>
      <c r="H76" s="168" t="s">
        <v>11</v>
      </c>
      <c r="I76" s="168" t="s">
        <v>235</v>
      </c>
      <c r="J76" s="82" t="s">
        <v>236</v>
      </c>
      <c r="K76" s="168" t="s">
        <v>422</v>
      </c>
      <c r="L76" s="82" t="s">
        <v>237</v>
      </c>
    </row>
    <row r="77" ht="14.25" customHeight="1">
      <c r="B77" s="83">
        <v>45566.0</v>
      </c>
      <c r="C77" s="13" t="s">
        <v>240</v>
      </c>
      <c r="D77" s="13" t="s">
        <v>241</v>
      </c>
      <c r="E77" s="13" t="s">
        <v>134</v>
      </c>
      <c r="F77" s="13" t="s">
        <v>135</v>
      </c>
      <c r="G77" s="13" t="s">
        <v>478</v>
      </c>
      <c r="H77" s="13" t="s">
        <v>454</v>
      </c>
      <c r="I77" s="13" t="s">
        <v>503</v>
      </c>
      <c r="J77" s="13">
        <v>1.0</v>
      </c>
      <c r="K77" s="156">
        <v>5.651873673E9</v>
      </c>
      <c r="L77" s="69" t="s">
        <v>511</v>
      </c>
    </row>
    <row r="78" ht="14.25" customHeight="1">
      <c r="B78" s="83">
        <v>45566.0</v>
      </c>
      <c r="C78" s="13" t="s">
        <v>240</v>
      </c>
      <c r="D78" s="13" t="s">
        <v>241</v>
      </c>
      <c r="E78" s="13" t="s">
        <v>496</v>
      </c>
      <c r="F78" s="13" t="s">
        <v>497</v>
      </c>
      <c r="G78" s="13" t="s">
        <v>478</v>
      </c>
      <c r="H78" s="13" t="s">
        <v>76</v>
      </c>
      <c r="I78" s="13" t="s">
        <v>77</v>
      </c>
      <c r="J78" s="13">
        <v>1.0</v>
      </c>
      <c r="K78" s="149"/>
      <c r="L78" s="149"/>
    </row>
    <row r="79" ht="14.25" customHeight="1">
      <c r="B79" s="83">
        <v>45566.0</v>
      </c>
      <c r="C79" s="13" t="s">
        <v>240</v>
      </c>
      <c r="D79" s="13" t="s">
        <v>241</v>
      </c>
      <c r="E79" s="13" t="s">
        <v>481</v>
      </c>
      <c r="F79" s="13" t="s">
        <v>482</v>
      </c>
      <c r="G79" s="13" t="s">
        <v>478</v>
      </c>
      <c r="H79" s="13" t="s">
        <v>456</v>
      </c>
      <c r="I79" s="13" t="s">
        <v>457</v>
      </c>
      <c r="J79" s="13">
        <v>1.0</v>
      </c>
      <c r="K79" s="149"/>
      <c r="L79" s="149"/>
    </row>
    <row r="80" ht="14.25" customHeight="1">
      <c r="B80" s="83">
        <v>45566.0</v>
      </c>
      <c r="C80" s="13" t="s">
        <v>240</v>
      </c>
      <c r="D80" s="13" t="s">
        <v>241</v>
      </c>
      <c r="E80" s="13" t="s">
        <v>481</v>
      </c>
      <c r="F80" s="13" t="s">
        <v>482</v>
      </c>
      <c r="G80" s="13" t="s">
        <v>478</v>
      </c>
      <c r="H80" s="13" t="s">
        <v>512</v>
      </c>
      <c r="I80" s="13" t="s">
        <v>513</v>
      </c>
      <c r="J80" s="13">
        <v>1.0</v>
      </c>
      <c r="K80" s="150"/>
      <c r="L80" s="150"/>
    </row>
    <row r="81" ht="14.25" customHeight="1">
      <c r="B81" s="170"/>
    </row>
    <row r="82" ht="14.25" customHeight="1">
      <c r="B82" s="170"/>
    </row>
    <row r="83" ht="14.25" customHeight="1">
      <c r="B83" s="170"/>
    </row>
    <row r="84" ht="25.5" customHeight="1">
      <c r="B84" s="176" t="s">
        <v>230</v>
      </c>
      <c r="C84" s="177" t="s">
        <v>231</v>
      </c>
      <c r="D84" s="177" t="s">
        <v>10</v>
      </c>
      <c r="E84" s="177" t="s">
        <v>233</v>
      </c>
      <c r="F84" s="177" t="s">
        <v>5</v>
      </c>
      <c r="G84" s="177" t="s">
        <v>234</v>
      </c>
      <c r="H84" s="177" t="s">
        <v>11</v>
      </c>
      <c r="I84" s="177" t="s">
        <v>235</v>
      </c>
      <c r="J84" s="178" t="s">
        <v>421</v>
      </c>
      <c r="K84" s="177" t="s">
        <v>422</v>
      </c>
      <c r="L84" s="178" t="s">
        <v>237</v>
      </c>
    </row>
    <row r="85" ht="14.25" customHeight="1">
      <c r="B85" s="179">
        <v>45570.0</v>
      </c>
      <c r="C85" s="180" t="s">
        <v>423</v>
      </c>
      <c r="D85" s="180" t="s">
        <v>241</v>
      </c>
      <c r="E85" s="180" t="s">
        <v>447</v>
      </c>
      <c r="F85" s="181" t="s">
        <v>448</v>
      </c>
      <c r="G85" s="180" t="s">
        <v>514</v>
      </c>
      <c r="H85" s="180" t="s">
        <v>449</v>
      </c>
      <c r="I85" s="180" t="s">
        <v>450</v>
      </c>
      <c r="J85" s="180">
        <v>1.0</v>
      </c>
      <c r="K85" s="180">
        <v>1.69658587E9</v>
      </c>
      <c r="L85" s="180" t="s">
        <v>243</v>
      </c>
    </row>
    <row r="86" ht="14.25" customHeight="1">
      <c r="I86" s="80"/>
    </row>
    <row r="87" ht="14.25" customHeight="1">
      <c r="B87" s="170"/>
    </row>
    <row r="88" ht="27.0" customHeight="1">
      <c r="B88" s="168" t="s">
        <v>230</v>
      </c>
      <c r="C88" s="168" t="s">
        <v>231</v>
      </c>
      <c r="D88" s="168" t="s">
        <v>10</v>
      </c>
      <c r="E88" s="168" t="s">
        <v>233</v>
      </c>
      <c r="F88" s="168" t="s">
        <v>5</v>
      </c>
      <c r="G88" s="168" t="s">
        <v>234</v>
      </c>
      <c r="H88" s="168" t="s">
        <v>11</v>
      </c>
      <c r="I88" s="168" t="s">
        <v>235</v>
      </c>
      <c r="J88" s="82" t="s">
        <v>421</v>
      </c>
      <c r="K88" s="168" t="s">
        <v>422</v>
      </c>
      <c r="L88" s="82" t="s">
        <v>237</v>
      </c>
    </row>
    <row r="89" ht="14.25" customHeight="1">
      <c r="B89" s="169">
        <v>45580.0</v>
      </c>
      <c r="C89" s="13" t="s">
        <v>423</v>
      </c>
      <c r="D89" s="13" t="s">
        <v>241</v>
      </c>
      <c r="E89" s="13" t="s">
        <v>489</v>
      </c>
      <c r="F89" s="13" t="s">
        <v>490</v>
      </c>
      <c r="G89" s="13" t="s">
        <v>426</v>
      </c>
      <c r="H89" s="13" t="s">
        <v>79</v>
      </c>
      <c r="I89" s="13" t="s">
        <v>411</v>
      </c>
      <c r="J89" s="13">
        <v>1.0</v>
      </c>
      <c r="K89" s="13">
        <v>2.211376963E9</v>
      </c>
      <c r="L89" s="13" t="s">
        <v>243</v>
      </c>
    </row>
    <row r="90" ht="14.25" customHeight="1">
      <c r="B90" s="170"/>
    </row>
    <row r="91" ht="14.25" customHeight="1">
      <c r="I91" s="80"/>
    </row>
    <row r="92" ht="14.25" customHeight="1">
      <c r="B92" s="170"/>
    </row>
    <row r="93" ht="21.0" customHeight="1">
      <c r="B93" s="168" t="s">
        <v>230</v>
      </c>
      <c r="C93" s="168" t="s">
        <v>231</v>
      </c>
      <c r="D93" s="168" t="s">
        <v>10</v>
      </c>
      <c r="E93" s="168" t="s">
        <v>233</v>
      </c>
      <c r="F93" s="168" t="s">
        <v>5</v>
      </c>
      <c r="G93" s="168" t="s">
        <v>234</v>
      </c>
      <c r="H93" s="168" t="s">
        <v>11</v>
      </c>
      <c r="I93" s="168" t="s">
        <v>235</v>
      </c>
      <c r="J93" s="82" t="s">
        <v>421</v>
      </c>
      <c r="K93" s="168" t="s">
        <v>422</v>
      </c>
      <c r="L93" s="82" t="s">
        <v>237</v>
      </c>
    </row>
    <row r="94" ht="28.5" customHeight="1">
      <c r="B94" s="169">
        <v>45581.0</v>
      </c>
      <c r="C94" s="13" t="s">
        <v>423</v>
      </c>
      <c r="D94" s="13" t="s">
        <v>241</v>
      </c>
      <c r="E94" s="13" t="s">
        <v>414</v>
      </c>
      <c r="F94" s="42" t="s">
        <v>433</v>
      </c>
      <c r="G94" s="13" t="s">
        <v>426</v>
      </c>
      <c r="H94" s="13" t="s">
        <v>79</v>
      </c>
      <c r="I94" s="13" t="s">
        <v>411</v>
      </c>
      <c r="J94" s="13">
        <v>1.0</v>
      </c>
      <c r="K94" s="13">
        <v>8.54636195E9</v>
      </c>
      <c r="L94" s="13" t="s">
        <v>243</v>
      </c>
    </row>
    <row r="95" ht="14.25" customHeight="1">
      <c r="B95" s="170"/>
    </row>
    <row r="96" ht="14.25" customHeight="1">
      <c r="B96" s="168" t="s">
        <v>230</v>
      </c>
      <c r="C96" s="168" t="s">
        <v>231</v>
      </c>
      <c r="D96" s="168" t="s">
        <v>10</v>
      </c>
      <c r="E96" s="168" t="s">
        <v>233</v>
      </c>
      <c r="F96" s="168" t="s">
        <v>5</v>
      </c>
      <c r="G96" s="168" t="s">
        <v>234</v>
      </c>
      <c r="H96" s="168" t="s">
        <v>11</v>
      </c>
      <c r="I96" s="168" t="s">
        <v>235</v>
      </c>
      <c r="J96" s="82" t="s">
        <v>236</v>
      </c>
      <c r="K96" s="168" t="s">
        <v>422</v>
      </c>
      <c r="L96" s="82" t="s">
        <v>237</v>
      </c>
    </row>
    <row r="97" ht="14.25" customHeight="1">
      <c r="B97" s="83">
        <v>45584.0</v>
      </c>
      <c r="C97" s="13" t="s">
        <v>458</v>
      </c>
      <c r="D97" s="13" t="s">
        <v>241</v>
      </c>
      <c r="E97" s="13" t="s">
        <v>459</v>
      </c>
      <c r="F97" s="13" t="s">
        <v>460</v>
      </c>
      <c r="G97" s="13" t="s">
        <v>470</v>
      </c>
      <c r="H97" s="42" t="s">
        <v>515</v>
      </c>
      <c r="I97" s="42" t="s">
        <v>516</v>
      </c>
      <c r="J97" s="13">
        <v>1.0</v>
      </c>
      <c r="K97" s="13">
        <v>6.463720281E9</v>
      </c>
      <c r="L97" s="13" t="s">
        <v>517</v>
      </c>
    </row>
    <row r="98" ht="14.25" customHeight="1">
      <c r="I98" s="80"/>
    </row>
    <row r="99" ht="14.25" customHeight="1">
      <c r="B99" s="168" t="s">
        <v>230</v>
      </c>
      <c r="C99" s="168" t="s">
        <v>231</v>
      </c>
      <c r="D99" s="168" t="s">
        <v>10</v>
      </c>
      <c r="E99" s="168" t="s">
        <v>233</v>
      </c>
      <c r="F99" s="168" t="s">
        <v>5</v>
      </c>
      <c r="G99" s="168" t="s">
        <v>234</v>
      </c>
      <c r="H99" s="168" t="s">
        <v>11</v>
      </c>
      <c r="I99" s="168" t="s">
        <v>235</v>
      </c>
      <c r="J99" s="82" t="s">
        <v>236</v>
      </c>
      <c r="K99" s="168" t="s">
        <v>422</v>
      </c>
      <c r="L99" s="82" t="s">
        <v>237</v>
      </c>
    </row>
    <row r="100" ht="27.0" customHeight="1">
      <c r="B100" s="83">
        <v>45584.0</v>
      </c>
      <c r="C100" s="13" t="s">
        <v>240</v>
      </c>
      <c r="D100" s="13" t="s">
        <v>241</v>
      </c>
      <c r="E100" s="13" t="s">
        <v>414</v>
      </c>
      <c r="F100" s="42" t="s">
        <v>433</v>
      </c>
      <c r="G100" s="13" t="s">
        <v>506</v>
      </c>
      <c r="H100" s="13" t="s">
        <v>79</v>
      </c>
      <c r="I100" s="13" t="s">
        <v>411</v>
      </c>
      <c r="J100" s="13">
        <v>1.0</v>
      </c>
      <c r="K100" s="13">
        <v>6.463720281E9</v>
      </c>
      <c r="L100" s="13" t="s">
        <v>243</v>
      </c>
    </row>
    <row r="101" ht="14.25" customHeight="1">
      <c r="B101" s="83">
        <v>45584.0</v>
      </c>
      <c r="C101" s="13" t="s">
        <v>240</v>
      </c>
      <c r="D101" s="13" t="s">
        <v>241</v>
      </c>
      <c r="E101" s="13" t="s">
        <v>134</v>
      </c>
      <c r="F101" s="13" t="s">
        <v>135</v>
      </c>
      <c r="G101" s="13" t="s">
        <v>470</v>
      </c>
      <c r="H101" s="42" t="s">
        <v>512</v>
      </c>
      <c r="I101" s="42" t="s">
        <v>513</v>
      </c>
      <c r="J101" s="13">
        <v>1.0</v>
      </c>
      <c r="K101" s="69">
        <v>6.463720281E9</v>
      </c>
      <c r="L101" s="69" t="s">
        <v>500</v>
      </c>
    </row>
    <row r="102" ht="14.25" customHeight="1">
      <c r="B102" s="83">
        <v>45584.0</v>
      </c>
      <c r="C102" s="13" t="s">
        <v>240</v>
      </c>
      <c r="D102" s="13" t="s">
        <v>241</v>
      </c>
      <c r="E102" s="13" t="s">
        <v>481</v>
      </c>
      <c r="F102" s="42" t="s">
        <v>482</v>
      </c>
      <c r="G102" s="13" t="s">
        <v>470</v>
      </c>
      <c r="H102" s="42" t="s">
        <v>466</v>
      </c>
      <c r="I102" s="42" t="s">
        <v>467</v>
      </c>
      <c r="J102" s="13">
        <v>1.0</v>
      </c>
      <c r="K102" s="149"/>
      <c r="L102" s="149"/>
    </row>
    <row r="103" ht="14.25" customHeight="1">
      <c r="B103" s="83">
        <v>45584.0</v>
      </c>
      <c r="C103" s="13" t="s">
        <v>240</v>
      </c>
      <c r="D103" s="13" t="s">
        <v>241</v>
      </c>
      <c r="E103" s="13" t="s">
        <v>481</v>
      </c>
      <c r="F103" s="13" t="s">
        <v>482</v>
      </c>
      <c r="G103" s="13" t="s">
        <v>470</v>
      </c>
      <c r="H103" s="13" t="s">
        <v>518</v>
      </c>
      <c r="I103" s="42" t="s">
        <v>519</v>
      </c>
      <c r="J103" s="13">
        <v>1.0</v>
      </c>
      <c r="K103" s="150"/>
      <c r="L103" s="150"/>
    </row>
    <row r="104" ht="14.25" customHeight="1">
      <c r="B104" s="170"/>
    </row>
    <row r="105" ht="14.25" customHeight="1">
      <c r="B105" s="168" t="s">
        <v>230</v>
      </c>
      <c r="C105" s="168" t="s">
        <v>231</v>
      </c>
      <c r="D105" s="168" t="s">
        <v>10</v>
      </c>
      <c r="E105" s="168" t="s">
        <v>233</v>
      </c>
      <c r="F105" s="168" t="s">
        <v>5</v>
      </c>
      <c r="G105" s="168" t="s">
        <v>234</v>
      </c>
      <c r="H105" s="168" t="s">
        <v>11</v>
      </c>
      <c r="I105" s="168" t="s">
        <v>235</v>
      </c>
      <c r="J105" s="82" t="s">
        <v>236</v>
      </c>
      <c r="K105" s="168" t="s">
        <v>422</v>
      </c>
      <c r="L105" s="82" t="s">
        <v>237</v>
      </c>
    </row>
    <row r="106" ht="14.25" customHeight="1">
      <c r="B106" s="83">
        <v>45587.0</v>
      </c>
      <c r="C106" s="13" t="s">
        <v>240</v>
      </c>
      <c r="D106" s="13" t="s">
        <v>241</v>
      </c>
      <c r="E106" s="13" t="s">
        <v>414</v>
      </c>
      <c r="F106" s="42" t="s">
        <v>433</v>
      </c>
      <c r="G106" s="13" t="s">
        <v>520</v>
      </c>
      <c r="H106" s="42" t="s">
        <v>463</v>
      </c>
      <c r="I106" s="13" t="s">
        <v>504</v>
      </c>
      <c r="J106" s="13">
        <v>1.0</v>
      </c>
      <c r="K106" s="13">
        <v>7.629133831E9</v>
      </c>
      <c r="L106" s="13" t="s">
        <v>521</v>
      </c>
    </row>
    <row r="107" ht="14.25" customHeight="1">
      <c r="I107" s="80"/>
    </row>
    <row r="108" ht="14.25" customHeight="1">
      <c r="B108" s="82" t="s">
        <v>230</v>
      </c>
      <c r="C108" s="82" t="s">
        <v>231</v>
      </c>
      <c r="D108" s="82" t="s">
        <v>10</v>
      </c>
      <c r="E108" s="82" t="s">
        <v>233</v>
      </c>
      <c r="F108" s="82" t="s">
        <v>5</v>
      </c>
      <c r="G108" s="82" t="s">
        <v>234</v>
      </c>
      <c r="H108" s="82" t="s">
        <v>11</v>
      </c>
      <c r="I108" s="82" t="s">
        <v>235</v>
      </c>
      <c r="J108" s="82" t="s">
        <v>236</v>
      </c>
      <c r="K108" s="82" t="s">
        <v>422</v>
      </c>
      <c r="L108" s="82" t="s">
        <v>237</v>
      </c>
    </row>
    <row r="109" ht="37.5" customHeight="1">
      <c r="B109" s="83">
        <v>45591.0</v>
      </c>
      <c r="C109" s="13" t="s">
        <v>240</v>
      </c>
      <c r="D109" s="13" t="s">
        <v>241</v>
      </c>
      <c r="E109" s="13" t="s">
        <v>522</v>
      </c>
      <c r="F109" s="13" t="s">
        <v>452</v>
      </c>
      <c r="G109" s="13" t="s">
        <v>523</v>
      </c>
      <c r="H109" s="13" t="s">
        <v>461</v>
      </c>
      <c r="I109" s="13" t="s">
        <v>408</v>
      </c>
      <c r="J109" s="13">
        <v>1.0</v>
      </c>
      <c r="K109" s="69">
        <v>6.558736251E9</v>
      </c>
      <c r="L109" s="69" t="s">
        <v>243</v>
      </c>
    </row>
    <row r="110" ht="30.0" customHeight="1">
      <c r="B110" s="83">
        <v>45591.0</v>
      </c>
      <c r="C110" s="13" t="s">
        <v>240</v>
      </c>
      <c r="D110" s="13" t="s">
        <v>241</v>
      </c>
      <c r="E110" s="13" t="s">
        <v>414</v>
      </c>
      <c r="F110" s="13" t="s">
        <v>433</v>
      </c>
      <c r="G110" s="13" t="s">
        <v>524</v>
      </c>
      <c r="H110" s="13" t="s">
        <v>525</v>
      </c>
      <c r="I110" s="13" t="s">
        <v>526</v>
      </c>
      <c r="J110" s="13">
        <v>2.0</v>
      </c>
      <c r="K110" s="150"/>
      <c r="L110" s="150"/>
    </row>
    <row r="111" ht="14.25" customHeight="1">
      <c r="I111" s="80"/>
    </row>
    <row r="112" ht="14.25" customHeight="1">
      <c r="B112" s="168" t="s">
        <v>230</v>
      </c>
      <c r="C112" s="168" t="s">
        <v>231</v>
      </c>
      <c r="D112" s="168" t="s">
        <v>10</v>
      </c>
      <c r="E112" s="168" t="s">
        <v>233</v>
      </c>
      <c r="F112" s="168" t="s">
        <v>5</v>
      </c>
      <c r="G112" s="168" t="s">
        <v>234</v>
      </c>
      <c r="H112" s="168" t="s">
        <v>11</v>
      </c>
      <c r="I112" s="168" t="s">
        <v>235</v>
      </c>
      <c r="J112" s="82" t="s">
        <v>421</v>
      </c>
      <c r="K112" s="168" t="s">
        <v>422</v>
      </c>
      <c r="L112" s="82" t="s">
        <v>237</v>
      </c>
    </row>
    <row r="113" ht="14.25" customHeight="1">
      <c r="B113" s="169">
        <v>45594.0</v>
      </c>
      <c r="C113" s="13" t="s">
        <v>423</v>
      </c>
      <c r="D113" s="13" t="s">
        <v>241</v>
      </c>
      <c r="E113" s="13" t="s">
        <v>447</v>
      </c>
      <c r="F113" s="42" t="s">
        <v>448</v>
      </c>
      <c r="G113" s="13" t="s">
        <v>527</v>
      </c>
      <c r="H113" s="13" t="s">
        <v>449</v>
      </c>
      <c r="I113" s="13" t="s">
        <v>450</v>
      </c>
      <c r="J113" s="13">
        <v>6.0</v>
      </c>
      <c r="K113" s="13">
        <v>3.123437435E9</v>
      </c>
      <c r="L113" s="13" t="s">
        <v>243</v>
      </c>
    </row>
    <row r="114" ht="14.25" customHeight="1">
      <c r="I114" s="80"/>
    </row>
    <row r="115" ht="14.25" customHeight="1">
      <c r="B115" s="170"/>
    </row>
    <row r="116" ht="14.25" customHeight="1">
      <c r="B116" s="176" t="s">
        <v>230</v>
      </c>
      <c r="C116" s="177" t="s">
        <v>231</v>
      </c>
      <c r="D116" s="177" t="s">
        <v>10</v>
      </c>
      <c r="E116" s="177" t="s">
        <v>233</v>
      </c>
      <c r="F116" s="177" t="s">
        <v>5</v>
      </c>
      <c r="G116" s="177" t="s">
        <v>234</v>
      </c>
      <c r="H116" s="177" t="s">
        <v>11</v>
      </c>
      <c r="I116" s="177" t="s">
        <v>235</v>
      </c>
      <c r="J116" s="178" t="s">
        <v>421</v>
      </c>
      <c r="K116" s="177" t="s">
        <v>422</v>
      </c>
      <c r="L116" s="178" t="s">
        <v>237</v>
      </c>
    </row>
    <row r="117" ht="30.0" customHeight="1">
      <c r="B117" s="179">
        <v>45603.0</v>
      </c>
      <c r="C117" s="180" t="s">
        <v>423</v>
      </c>
      <c r="D117" s="180" t="s">
        <v>241</v>
      </c>
      <c r="E117" s="180" t="s">
        <v>481</v>
      </c>
      <c r="F117" s="181" t="s">
        <v>482</v>
      </c>
      <c r="G117" s="180" t="s">
        <v>426</v>
      </c>
      <c r="H117" s="180" t="s">
        <v>512</v>
      </c>
      <c r="I117" s="180" t="s">
        <v>513</v>
      </c>
      <c r="J117" s="180">
        <v>1.0</v>
      </c>
      <c r="K117" s="180">
        <v>3.836230742E9</v>
      </c>
      <c r="L117" s="180" t="s">
        <v>243</v>
      </c>
    </row>
    <row r="118" ht="14.25" customHeight="1">
      <c r="B118" s="170"/>
    </row>
    <row r="119" ht="14.25" customHeight="1">
      <c r="B119" s="168" t="s">
        <v>230</v>
      </c>
      <c r="C119" s="168" t="s">
        <v>231</v>
      </c>
      <c r="D119" s="168" t="s">
        <v>10</v>
      </c>
      <c r="E119" s="168" t="s">
        <v>233</v>
      </c>
      <c r="F119" s="168" t="s">
        <v>5</v>
      </c>
      <c r="G119" s="168" t="s">
        <v>234</v>
      </c>
      <c r="H119" s="168" t="s">
        <v>11</v>
      </c>
      <c r="I119" s="168" t="s">
        <v>235</v>
      </c>
      <c r="J119" s="82" t="s">
        <v>236</v>
      </c>
      <c r="K119" s="168" t="s">
        <v>422</v>
      </c>
      <c r="L119" s="82" t="s">
        <v>237</v>
      </c>
    </row>
    <row r="120" ht="14.25" customHeight="1">
      <c r="B120" s="169">
        <v>45605.0</v>
      </c>
      <c r="C120" s="13" t="s">
        <v>528</v>
      </c>
      <c r="D120" s="13" t="s">
        <v>241</v>
      </c>
      <c r="E120" s="13" t="s">
        <v>459</v>
      </c>
      <c r="F120" s="13" t="s">
        <v>460</v>
      </c>
      <c r="G120" s="13" t="s">
        <v>520</v>
      </c>
      <c r="H120" s="13" t="s">
        <v>515</v>
      </c>
      <c r="I120" s="12" t="s">
        <v>516</v>
      </c>
      <c r="J120" s="42">
        <v>1.0</v>
      </c>
      <c r="K120" s="69">
        <v>1.777046703E9</v>
      </c>
      <c r="L120" s="69" t="s">
        <v>465</v>
      </c>
    </row>
    <row r="121" ht="14.25" customHeight="1">
      <c r="B121" s="169">
        <v>45605.0</v>
      </c>
      <c r="C121" s="13" t="s">
        <v>528</v>
      </c>
      <c r="D121" s="13" t="s">
        <v>241</v>
      </c>
      <c r="E121" s="13" t="s">
        <v>440</v>
      </c>
      <c r="F121" s="13" t="s">
        <v>441</v>
      </c>
      <c r="G121" s="13" t="s">
        <v>470</v>
      </c>
      <c r="H121" s="13" t="s">
        <v>454</v>
      </c>
      <c r="I121" s="12" t="s">
        <v>503</v>
      </c>
      <c r="J121" s="42">
        <v>1.0</v>
      </c>
      <c r="K121" s="149"/>
      <c r="L121" s="149"/>
    </row>
    <row r="122" ht="14.25" customHeight="1">
      <c r="B122" s="169">
        <v>45605.0</v>
      </c>
      <c r="C122" s="13" t="s">
        <v>528</v>
      </c>
      <c r="D122" s="13" t="s">
        <v>241</v>
      </c>
      <c r="E122" s="13" t="s">
        <v>440</v>
      </c>
      <c r="F122" s="13" t="s">
        <v>441</v>
      </c>
      <c r="G122" s="13" t="s">
        <v>470</v>
      </c>
      <c r="H122" s="13" t="s">
        <v>443</v>
      </c>
      <c r="I122" s="12" t="s">
        <v>444</v>
      </c>
      <c r="J122" s="42">
        <v>1.0</v>
      </c>
      <c r="K122" s="149"/>
      <c r="L122" s="149"/>
    </row>
    <row r="123" ht="14.25" customHeight="1">
      <c r="B123" s="169">
        <v>45605.0</v>
      </c>
      <c r="C123" s="13" t="s">
        <v>528</v>
      </c>
      <c r="D123" s="13" t="s">
        <v>241</v>
      </c>
      <c r="E123" s="13" t="s">
        <v>134</v>
      </c>
      <c r="F123" s="13" t="s">
        <v>135</v>
      </c>
      <c r="G123" s="13" t="s">
        <v>470</v>
      </c>
      <c r="H123" s="13" t="s">
        <v>466</v>
      </c>
      <c r="I123" s="12" t="s">
        <v>467</v>
      </c>
      <c r="J123" s="42">
        <v>1.0</v>
      </c>
      <c r="K123" s="149"/>
      <c r="L123" s="149"/>
    </row>
    <row r="124" ht="14.25" customHeight="1">
      <c r="B124" s="169">
        <v>45605.0</v>
      </c>
      <c r="C124" s="13" t="s">
        <v>528</v>
      </c>
      <c r="D124" s="13" t="s">
        <v>241</v>
      </c>
      <c r="E124" s="13" t="s">
        <v>134</v>
      </c>
      <c r="F124" s="13" t="s">
        <v>135</v>
      </c>
      <c r="G124" s="13" t="s">
        <v>520</v>
      </c>
      <c r="H124" s="13" t="s">
        <v>512</v>
      </c>
      <c r="I124" s="12" t="s">
        <v>513</v>
      </c>
      <c r="J124" s="42">
        <v>1.0</v>
      </c>
      <c r="K124" s="149"/>
      <c r="L124" s="149"/>
    </row>
    <row r="125" ht="14.25" customHeight="1">
      <c r="B125" s="169">
        <v>45605.0</v>
      </c>
      <c r="C125" s="13" t="s">
        <v>528</v>
      </c>
      <c r="D125" s="13" t="s">
        <v>241</v>
      </c>
      <c r="E125" s="13" t="s">
        <v>529</v>
      </c>
      <c r="F125" s="13" t="s">
        <v>530</v>
      </c>
      <c r="G125" s="13" t="s">
        <v>470</v>
      </c>
      <c r="H125" s="13" t="s">
        <v>461</v>
      </c>
      <c r="I125" s="12" t="s">
        <v>462</v>
      </c>
      <c r="J125" s="42">
        <v>1.0</v>
      </c>
      <c r="K125" s="149"/>
      <c r="L125" s="149"/>
    </row>
    <row r="126" ht="14.25" customHeight="1">
      <c r="B126" s="169">
        <v>45605.0</v>
      </c>
      <c r="C126" s="13" t="s">
        <v>528</v>
      </c>
      <c r="D126" s="13" t="s">
        <v>241</v>
      </c>
      <c r="E126" s="13" t="s">
        <v>447</v>
      </c>
      <c r="F126" s="13" t="s">
        <v>448</v>
      </c>
      <c r="G126" s="13" t="s">
        <v>470</v>
      </c>
      <c r="H126" s="13" t="s">
        <v>449</v>
      </c>
      <c r="I126" s="12" t="s">
        <v>531</v>
      </c>
      <c r="J126" s="42">
        <v>1.0</v>
      </c>
      <c r="K126" s="149"/>
      <c r="L126" s="149"/>
    </row>
    <row r="127" ht="14.25" customHeight="1">
      <c r="B127" s="169">
        <v>45605.0</v>
      </c>
      <c r="C127" s="13" t="s">
        <v>528</v>
      </c>
      <c r="D127" s="13" t="s">
        <v>241</v>
      </c>
      <c r="E127" s="13" t="s">
        <v>447</v>
      </c>
      <c r="F127" s="13" t="s">
        <v>448</v>
      </c>
      <c r="G127" s="13" t="s">
        <v>470</v>
      </c>
      <c r="H127" s="13" t="s">
        <v>532</v>
      </c>
      <c r="I127" s="12" t="s">
        <v>533</v>
      </c>
      <c r="J127" s="42">
        <v>1.0</v>
      </c>
      <c r="K127" s="149"/>
      <c r="L127" s="149"/>
    </row>
    <row r="128" ht="14.25" customHeight="1">
      <c r="B128" s="169">
        <v>45605.0</v>
      </c>
      <c r="C128" s="13" t="s">
        <v>528</v>
      </c>
      <c r="D128" s="13" t="s">
        <v>241</v>
      </c>
      <c r="E128" s="13" t="s">
        <v>447</v>
      </c>
      <c r="F128" s="13" t="s">
        <v>448</v>
      </c>
      <c r="G128" s="13" t="s">
        <v>470</v>
      </c>
      <c r="H128" s="13" t="s">
        <v>534</v>
      </c>
      <c r="I128" s="12" t="s">
        <v>535</v>
      </c>
      <c r="J128" s="42">
        <v>1.0</v>
      </c>
      <c r="K128" s="150"/>
      <c r="L128" s="150"/>
    </row>
    <row r="129" ht="14.25" customHeight="1">
      <c r="I129" s="80"/>
    </row>
    <row r="130" ht="24.0" customHeight="1">
      <c r="B130" s="168" t="s">
        <v>230</v>
      </c>
      <c r="C130" s="168" t="s">
        <v>231</v>
      </c>
      <c r="D130" s="168" t="s">
        <v>10</v>
      </c>
      <c r="E130" s="168" t="s">
        <v>233</v>
      </c>
      <c r="F130" s="168" t="s">
        <v>234</v>
      </c>
      <c r="G130" s="168" t="s">
        <v>11</v>
      </c>
      <c r="H130" s="168" t="s">
        <v>235</v>
      </c>
      <c r="I130" s="82" t="s">
        <v>236</v>
      </c>
      <c r="J130" s="168" t="s">
        <v>422</v>
      </c>
      <c r="K130" s="82" t="s">
        <v>237</v>
      </c>
    </row>
    <row r="131" ht="14.25" customHeight="1">
      <c r="B131" s="83">
        <v>45612.0</v>
      </c>
      <c r="C131" s="13" t="s">
        <v>240</v>
      </c>
      <c r="D131" s="13" t="s">
        <v>241</v>
      </c>
      <c r="E131" s="13" t="s">
        <v>536</v>
      </c>
      <c r="F131" s="13" t="s">
        <v>537</v>
      </c>
      <c r="G131" s="42" t="s">
        <v>79</v>
      </c>
      <c r="H131" s="42" t="s">
        <v>538</v>
      </c>
      <c r="I131" s="13">
        <v>1.0</v>
      </c>
      <c r="J131" s="69">
        <v>7.508577602E9</v>
      </c>
      <c r="K131" s="69" t="s">
        <v>539</v>
      </c>
    </row>
    <row r="132" ht="14.25" customHeight="1">
      <c r="B132" s="83">
        <v>45612.0</v>
      </c>
      <c r="C132" s="13" t="s">
        <v>240</v>
      </c>
      <c r="D132" s="13" t="s">
        <v>241</v>
      </c>
      <c r="E132" s="13" t="s">
        <v>540</v>
      </c>
      <c r="F132" s="13" t="s">
        <v>537</v>
      </c>
      <c r="G132" s="42" t="s">
        <v>79</v>
      </c>
      <c r="H132" s="42" t="s">
        <v>538</v>
      </c>
      <c r="I132" s="13">
        <v>1.0</v>
      </c>
      <c r="J132" s="149"/>
      <c r="K132" s="149"/>
    </row>
    <row r="133" ht="14.25" customHeight="1">
      <c r="B133" s="83">
        <v>45612.0</v>
      </c>
      <c r="C133" s="13" t="s">
        <v>240</v>
      </c>
      <c r="D133" s="13" t="s">
        <v>241</v>
      </c>
      <c r="E133" s="13" t="s">
        <v>134</v>
      </c>
      <c r="F133" s="13" t="s">
        <v>541</v>
      </c>
      <c r="G133" s="13" t="s">
        <v>466</v>
      </c>
      <c r="H133" s="13" t="s">
        <v>467</v>
      </c>
      <c r="I133" s="13">
        <v>1.0</v>
      </c>
      <c r="J133" s="149"/>
      <c r="K133" s="149"/>
    </row>
    <row r="134" ht="14.25" customHeight="1">
      <c r="B134" s="83">
        <v>45612.0</v>
      </c>
      <c r="C134" s="13" t="s">
        <v>240</v>
      </c>
      <c r="D134" s="13" t="s">
        <v>241</v>
      </c>
      <c r="E134" s="13" t="s">
        <v>447</v>
      </c>
      <c r="F134" s="13" t="s">
        <v>541</v>
      </c>
      <c r="G134" s="13" t="s">
        <v>532</v>
      </c>
      <c r="H134" s="13" t="s">
        <v>533</v>
      </c>
      <c r="I134" s="13">
        <v>1.0</v>
      </c>
      <c r="J134" s="150"/>
      <c r="K134" s="150"/>
    </row>
    <row r="135" ht="14.25" customHeight="1">
      <c r="B135" s="170"/>
    </row>
    <row r="136" ht="21.0" customHeight="1">
      <c r="B136" s="168" t="s">
        <v>230</v>
      </c>
      <c r="C136" s="168" t="s">
        <v>231</v>
      </c>
      <c r="D136" s="168" t="s">
        <v>10</v>
      </c>
      <c r="E136" s="168" t="s">
        <v>233</v>
      </c>
      <c r="F136" s="168" t="s">
        <v>5</v>
      </c>
      <c r="G136" s="168" t="s">
        <v>234</v>
      </c>
      <c r="H136" s="168" t="s">
        <v>11</v>
      </c>
      <c r="I136" s="168" t="s">
        <v>235</v>
      </c>
      <c r="J136" s="82" t="s">
        <v>421</v>
      </c>
      <c r="K136" s="168" t="s">
        <v>422</v>
      </c>
      <c r="L136" s="82" t="s">
        <v>237</v>
      </c>
    </row>
    <row r="137" ht="21.0" customHeight="1">
      <c r="B137" s="169">
        <v>45612.0</v>
      </c>
      <c r="C137" s="13" t="s">
        <v>423</v>
      </c>
      <c r="D137" s="13" t="s">
        <v>241</v>
      </c>
      <c r="E137" s="42" t="s">
        <v>481</v>
      </c>
      <c r="F137" s="42" t="s">
        <v>482</v>
      </c>
      <c r="G137" s="13" t="s">
        <v>542</v>
      </c>
      <c r="H137" s="42" t="s">
        <v>206</v>
      </c>
      <c r="I137" s="42" t="s">
        <v>207</v>
      </c>
      <c r="J137" s="42">
        <v>1.0</v>
      </c>
      <c r="K137" s="42">
        <v>7.508577602E9</v>
      </c>
      <c r="L137" s="42" t="s">
        <v>243</v>
      </c>
    </row>
    <row r="138" ht="30.0" customHeight="1">
      <c r="B138" s="169">
        <v>45612.0</v>
      </c>
      <c r="C138" s="13" t="s">
        <v>423</v>
      </c>
      <c r="D138" s="13" t="s">
        <v>241</v>
      </c>
      <c r="E138" s="42" t="s">
        <v>134</v>
      </c>
      <c r="F138" s="42" t="s">
        <v>135</v>
      </c>
      <c r="G138" s="13" t="s">
        <v>426</v>
      </c>
      <c r="H138" s="42" t="s">
        <v>454</v>
      </c>
      <c r="I138" s="42" t="s">
        <v>503</v>
      </c>
      <c r="J138" s="42">
        <v>1.0</v>
      </c>
      <c r="K138" s="42">
        <v>7.508577602E9</v>
      </c>
      <c r="L138" s="42" t="s">
        <v>243</v>
      </c>
    </row>
    <row r="139" ht="14.25" customHeight="1">
      <c r="I139" s="80"/>
    </row>
    <row r="140" ht="14.25" customHeight="1">
      <c r="B140" s="168" t="s">
        <v>230</v>
      </c>
      <c r="C140" s="168" t="s">
        <v>231</v>
      </c>
      <c r="D140" s="168" t="s">
        <v>10</v>
      </c>
      <c r="E140" s="168" t="s">
        <v>233</v>
      </c>
      <c r="F140" s="168" t="s">
        <v>5</v>
      </c>
      <c r="G140" s="168" t="s">
        <v>234</v>
      </c>
      <c r="H140" s="168" t="s">
        <v>11</v>
      </c>
      <c r="I140" s="168" t="s">
        <v>235</v>
      </c>
      <c r="J140" s="82" t="s">
        <v>421</v>
      </c>
      <c r="K140" s="168" t="s">
        <v>422</v>
      </c>
      <c r="L140" s="82" t="s">
        <v>237</v>
      </c>
    </row>
    <row r="141" ht="14.25" customHeight="1">
      <c r="B141" s="169">
        <v>45616.0</v>
      </c>
      <c r="C141" s="13" t="s">
        <v>423</v>
      </c>
      <c r="D141" s="13" t="s">
        <v>241</v>
      </c>
      <c r="E141" s="42" t="s">
        <v>543</v>
      </c>
      <c r="F141" s="42" t="s">
        <v>544</v>
      </c>
      <c r="G141" s="13" t="s">
        <v>434</v>
      </c>
      <c r="H141" s="42" t="s">
        <v>79</v>
      </c>
      <c r="I141" s="42" t="s">
        <v>411</v>
      </c>
      <c r="J141" s="42">
        <v>2.0</v>
      </c>
      <c r="K141" s="42">
        <v>7.883306034E9</v>
      </c>
      <c r="L141" s="42" t="s">
        <v>243</v>
      </c>
    </row>
    <row r="142" ht="14.25" customHeight="1">
      <c r="B142" s="169">
        <v>45616.0</v>
      </c>
      <c r="C142" s="13" t="s">
        <v>423</v>
      </c>
      <c r="D142" s="13" t="s">
        <v>241</v>
      </c>
      <c r="E142" s="42" t="s">
        <v>545</v>
      </c>
      <c r="F142" s="42" t="s">
        <v>546</v>
      </c>
      <c r="G142" s="13" t="s">
        <v>434</v>
      </c>
      <c r="H142" s="42" t="s">
        <v>79</v>
      </c>
      <c r="I142" s="42" t="s">
        <v>411</v>
      </c>
      <c r="J142" s="42">
        <v>2.0</v>
      </c>
      <c r="K142" s="42">
        <v>7.883306034E9</v>
      </c>
      <c r="L142" s="42" t="s">
        <v>243</v>
      </c>
    </row>
    <row r="143" ht="14.25" customHeight="1">
      <c r="I143" s="80"/>
    </row>
    <row r="144" ht="14.25" customHeight="1">
      <c r="B144" s="170"/>
    </row>
    <row r="145" ht="24.75" customHeight="1">
      <c r="B145" s="168" t="s">
        <v>230</v>
      </c>
      <c r="C145" s="168" t="s">
        <v>231</v>
      </c>
      <c r="D145" s="168" t="s">
        <v>10</v>
      </c>
      <c r="E145" s="168" t="s">
        <v>233</v>
      </c>
      <c r="F145" s="168" t="s">
        <v>5</v>
      </c>
      <c r="G145" s="168" t="s">
        <v>234</v>
      </c>
      <c r="H145" s="168" t="s">
        <v>11</v>
      </c>
      <c r="I145" s="168" t="s">
        <v>235</v>
      </c>
      <c r="J145" s="82" t="s">
        <v>421</v>
      </c>
      <c r="K145" s="168" t="s">
        <v>422</v>
      </c>
      <c r="L145" s="82" t="s">
        <v>237</v>
      </c>
    </row>
    <row r="146" ht="29.25" customHeight="1">
      <c r="B146" s="169">
        <v>45633.0</v>
      </c>
      <c r="C146" s="13" t="s">
        <v>423</v>
      </c>
      <c r="D146" s="13" t="s">
        <v>241</v>
      </c>
      <c r="E146" s="42" t="s">
        <v>547</v>
      </c>
      <c r="F146" s="42" t="s">
        <v>548</v>
      </c>
      <c r="G146" s="13" t="s">
        <v>434</v>
      </c>
      <c r="H146" s="42" t="s">
        <v>549</v>
      </c>
      <c r="I146" s="13" t="s">
        <v>550</v>
      </c>
      <c r="J146" s="42">
        <v>2.0</v>
      </c>
      <c r="K146" s="42">
        <v>3.406419321E9</v>
      </c>
      <c r="L146" s="42" t="s">
        <v>243</v>
      </c>
    </row>
    <row r="147" ht="14.25" customHeight="1">
      <c r="I147" s="80"/>
    </row>
    <row r="148" ht="14.25" customHeight="1">
      <c r="B148" s="170"/>
    </row>
    <row r="149" ht="14.25" customHeight="1">
      <c r="B149" s="168" t="s">
        <v>230</v>
      </c>
      <c r="C149" s="168" t="s">
        <v>231</v>
      </c>
      <c r="D149" s="168" t="s">
        <v>10</v>
      </c>
      <c r="E149" s="168" t="s">
        <v>233</v>
      </c>
      <c r="F149" s="168" t="s">
        <v>5</v>
      </c>
      <c r="G149" s="168" t="s">
        <v>234</v>
      </c>
      <c r="H149" s="168" t="s">
        <v>11</v>
      </c>
      <c r="I149" s="168" t="s">
        <v>235</v>
      </c>
      <c r="J149" s="82" t="s">
        <v>236</v>
      </c>
      <c r="K149" s="168" t="s">
        <v>422</v>
      </c>
      <c r="L149" s="82" t="s">
        <v>237</v>
      </c>
    </row>
    <row r="150" ht="14.25" customHeight="1">
      <c r="B150" s="83">
        <v>45647.0</v>
      </c>
      <c r="C150" s="13" t="s">
        <v>240</v>
      </c>
      <c r="D150" s="13" t="s">
        <v>241</v>
      </c>
      <c r="E150" s="13" t="s">
        <v>547</v>
      </c>
      <c r="F150" s="42" t="s">
        <v>548</v>
      </c>
      <c r="G150" s="13" t="s">
        <v>551</v>
      </c>
      <c r="H150" s="42" t="s">
        <v>552</v>
      </c>
      <c r="I150" s="42" t="s">
        <v>553</v>
      </c>
      <c r="J150" s="13">
        <v>1.0</v>
      </c>
      <c r="K150" s="13">
        <v>6.751181021E9</v>
      </c>
      <c r="L150" s="13" t="s">
        <v>243</v>
      </c>
    </row>
    <row r="151" ht="14.25" customHeight="1">
      <c r="I151" s="80"/>
    </row>
    <row r="152" ht="14.25" customHeight="1">
      <c r="B152" s="170"/>
    </row>
    <row r="153" ht="14.25" customHeight="1">
      <c r="B153" s="168" t="s">
        <v>230</v>
      </c>
      <c r="C153" s="168" t="s">
        <v>231</v>
      </c>
      <c r="D153" s="168" t="s">
        <v>10</v>
      </c>
      <c r="E153" s="168" t="s">
        <v>233</v>
      </c>
      <c r="F153" s="168" t="s">
        <v>5</v>
      </c>
      <c r="G153" s="168" t="s">
        <v>234</v>
      </c>
      <c r="H153" s="168" t="s">
        <v>11</v>
      </c>
      <c r="I153" s="168" t="s">
        <v>235</v>
      </c>
      <c r="J153" s="82" t="s">
        <v>236</v>
      </c>
      <c r="K153" s="168" t="s">
        <v>422</v>
      </c>
      <c r="L153" s="82" t="s">
        <v>237</v>
      </c>
    </row>
    <row r="154" ht="14.25" customHeight="1">
      <c r="B154" s="83">
        <v>45649.0</v>
      </c>
      <c r="C154" s="13" t="s">
        <v>240</v>
      </c>
      <c r="D154" s="13" t="s">
        <v>241</v>
      </c>
      <c r="E154" s="13" t="s">
        <v>47</v>
      </c>
      <c r="F154" s="42" t="s">
        <v>48</v>
      </c>
      <c r="G154" s="13" t="s">
        <v>470</v>
      </c>
      <c r="H154" s="42" t="s">
        <v>52</v>
      </c>
      <c r="I154" s="13" t="s">
        <v>53</v>
      </c>
      <c r="J154" s="13">
        <v>1.0</v>
      </c>
      <c r="K154" s="13">
        <v>4.494211805E9</v>
      </c>
      <c r="L154" s="13" t="s">
        <v>554</v>
      </c>
    </row>
    <row r="155" ht="14.25" customHeight="1">
      <c r="B155" s="170"/>
    </row>
    <row r="156" ht="14.25" customHeight="1">
      <c r="B156" s="170"/>
    </row>
    <row r="157" ht="14.25" customHeight="1">
      <c r="B157" s="168" t="s">
        <v>230</v>
      </c>
      <c r="C157" s="168" t="s">
        <v>231</v>
      </c>
      <c r="D157" s="168" t="s">
        <v>10</v>
      </c>
      <c r="E157" s="168" t="s">
        <v>233</v>
      </c>
      <c r="F157" s="168" t="s">
        <v>5</v>
      </c>
      <c r="G157" s="168" t="s">
        <v>234</v>
      </c>
      <c r="H157" s="168" t="s">
        <v>11</v>
      </c>
      <c r="I157" s="168" t="s">
        <v>235</v>
      </c>
      <c r="J157" s="82" t="s">
        <v>236</v>
      </c>
      <c r="K157" s="168" t="s">
        <v>422</v>
      </c>
      <c r="L157" s="82" t="s">
        <v>237</v>
      </c>
    </row>
    <row r="158" ht="14.25" customHeight="1">
      <c r="B158" s="83">
        <v>45649.0</v>
      </c>
      <c r="C158" s="13" t="s">
        <v>240</v>
      </c>
      <c r="D158" s="13" t="s">
        <v>241</v>
      </c>
      <c r="E158" s="13" t="s">
        <v>66</v>
      </c>
      <c r="F158" s="13" t="s">
        <v>67</v>
      </c>
      <c r="G158" s="13" t="s">
        <v>470</v>
      </c>
      <c r="H158" s="13" t="s">
        <v>76</v>
      </c>
      <c r="I158" s="13" t="s">
        <v>77</v>
      </c>
      <c r="J158" s="13">
        <v>1.0</v>
      </c>
      <c r="K158" s="69">
        <v>4.494211805E9</v>
      </c>
      <c r="L158" s="69" t="s">
        <v>555</v>
      </c>
    </row>
    <row r="159" ht="14.25" customHeight="1">
      <c r="B159" s="83">
        <v>45649.0</v>
      </c>
      <c r="C159" s="13" t="s">
        <v>240</v>
      </c>
      <c r="D159" s="13" t="s">
        <v>241</v>
      </c>
      <c r="E159" s="13" t="s">
        <v>66</v>
      </c>
      <c r="F159" s="13" t="s">
        <v>67</v>
      </c>
      <c r="G159" s="13" t="s">
        <v>470</v>
      </c>
      <c r="H159" s="13" t="s">
        <v>79</v>
      </c>
      <c r="I159" s="13" t="s">
        <v>362</v>
      </c>
      <c r="J159" s="13">
        <v>1.0</v>
      </c>
      <c r="K159" s="150"/>
      <c r="L159" s="150"/>
    </row>
    <row r="160" ht="14.25" customHeight="1">
      <c r="I160" s="80"/>
    </row>
    <row r="161" ht="14.25" customHeight="1">
      <c r="B161" s="168" t="s">
        <v>230</v>
      </c>
      <c r="C161" s="168" t="s">
        <v>231</v>
      </c>
      <c r="D161" s="168" t="s">
        <v>10</v>
      </c>
      <c r="E161" s="168" t="s">
        <v>233</v>
      </c>
      <c r="F161" s="168" t="s">
        <v>5</v>
      </c>
      <c r="G161" s="168" t="s">
        <v>234</v>
      </c>
      <c r="H161" s="168" t="s">
        <v>11</v>
      </c>
      <c r="I161" s="168" t="s">
        <v>235</v>
      </c>
      <c r="J161" s="82" t="s">
        <v>236</v>
      </c>
      <c r="K161" s="168" t="s">
        <v>422</v>
      </c>
      <c r="L161" s="82" t="s">
        <v>237</v>
      </c>
    </row>
    <row r="162" ht="14.25" customHeight="1">
      <c r="B162" s="83">
        <v>45654.0</v>
      </c>
      <c r="C162" s="13" t="s">
        <v>240</v>
      </c>
      <c r="D162" s="13" t="s">
        <v>241</v>
      </c>
      <c r="E162" s="34" t="s">
        <v>547</v>
      </c>
      <c r="F162" s="13" t="s">
        <v>548</v>
      </c>
      <c r="G162" s="13" t="s">
        <v>523</v>
      </c>
      <c r="H162" s="13" t="s">
        <v>556</v>
      </c>
      <c r="I162" s="13" t="s">
        <v>557</v>
      </c>
      <c r="J162" s="13">
        <v>1.0</v>
      </c>
      <c r="K162" s="13">
        <v>2.06503395E9</v>
      </c>
      <c r="L162" s="13" t="s">
        <v>243</v>
      </c>
    </row>
    <row r="163" ht="14.25" customHeight="1">
      <c r="I163" s="80"/>
    </row>
    <row r="164" ht="14.25" customHeight="1">
      <c r="B164" s="168" t="s">
        <v>230</v>
      </c>
      <c r="C164" s="168" t="s">
        <v>231</v>
      </c>
      <c r="D164" s="168" t="s">
        <v>10</v>
      </c>
      <c r="E164" s="168" t="s">
        <v>233</v>
      </c>
      <c r="F164" s="168" t="s">
        <v>5</v>
      </c>
      <c r="G164" s="168" t="s">
        <v>234</v>
      </c>
      <c r="H164" s="168" t="s">
        <v>11</v>
      </c>
      <c r="I164" s="168" t="s">
        <v>235</v>
      </c>
      <c r="J164" s="82" t="s">
        <v>236</v>
      </c>
      <c r="K164" s="168" t="s">
        <v>422</v>
      </c>
      <c r="L164" s="82" t="s">
        <v>237</v>
      </c>
      <c r="M164" s="168" t="s">
        <v>558</v>
      </c>
    </row>
    <row r="165" ht="40.5" customHeight="1">
      <c r="B165" s="83">
        <v>45654.0</v>
      </c>
      <c r="C165" s="13" t="s">
        <v>240</v>
      </c>
      <c r="D165" s="13" t="s">
        <v>241</v>
      </c>
      <c r="E165" s="34" t="s">
        <v>134</v>
      </c>
      <c r="F165" s="13" t="s">
        <v>135</v>
      </c>
      <c r="G165" s="13" t="s">
        <v>470</v>
      </c>
      <c r="H165" s="13" t="s">
        <v>206</v>
      </c>
      <c r="I165" s="13" t="s">
        <v>559</v>
      </c>
      <c r="J165" s="13">
        <v>1.0</v>
      </c>
      <c r="K165" s="69">
        <v>2.06503395E9</v>
      </c>
      <c r="L165" s="69" t="s">
        <v>555</v>
      </c>
      <c r="M165" s="175"/>
    </row>
    <row r="166" ht="14.25" customHeight="1">
      <c r="B166" s="83">
        <v>45654.0</v>
      </c>
      <c r="C166" s="13" t="s">
        <v>240</v>
      </c>
      <c r="D166" s="13" t="s">
        <v>241</v>
      </c>
      <c r="E166" s="34" t="s">
        <v>134</v>
      </c>
      <c r="F166" s="13" t="s">
        <v>135</v>
      </c>
      <c r="G166" s="13" t="s">
        <v>470</v>
      </c>
      <c r="H166" s="173" t="s">
        <v>560</v>
      </c>
      <c r="I166" s="173" t="s">
        <v>561</v>
      </c>
      <c r="J166" s="13">
        <v>1.0</v>
      </c>
      <c r="K166" s="150"/>
      <c r="L166" s="150"/>
      <c r="M166" s="182" t="s">
        <v>562</v>
      </c>
    </row>
    <row r="167" ht="14.25" customHeight="1">
      <c r="I167" s="80"/>
    </row>
    <row r="168" ht="14.25" customHeight="1">
      <c r="B168" s="168" t="s">
        <v>230</v>
      </c>
      <c r="C168" s="168" t="s">
        <v>231</v>
      </c>
      <c r="D168" s="168" t="s">
        <v>10</v>
      </c>
      <c r="E168" s="168" t="s">
        <v>233</v>
      </c>
      <c r="F168" s="168" t="s">
        <v>5</v>
      </c>
      <c r="G168" s="168" t="s">
        <v>234</v>
      </c>
      <c r="H168" s="168" t="s">
        <v>11</v>
      </c>
      <c r="I168" s="168" t="s">
        <v>235</v>
      </c>
      <c r="J168" s="82" t="s">
        <v>236</v>
      </c>
      <c r="K168" s="168" t="s">
        <v>422</v>
      </c>
      <c r="L168" s="82" t="s">
        <v>237</v>
      </c>
    </row>
    <row r="169" ht="14.25" customHeight="1">
      <c r="B169" s="83">
        <v>45654.0</v>
      </c>
      <c r="C169" s="13" t="s">
        <v>240</v>
      </c>
      <c r="D169" s="13" t="s">
        <v>241</v>
      </c>
      <c r="E169" s="13" t="s">
        <v>47</v>
      </c>
      <c r="F169" s="42" t="s">
        <v>48</v>
      </c>
      <c r="G169" s="13" t="s">
        <v>563</v>
      </c>
      <c r="H169" s="13" t="s">
        <v>564</v>
      </c>
      <c r="I169" s="13" t="s">
        <v>564</v>
      </c>
      <c r="J169" s="13">
        <v>1.0</v>
      </c>
      <c r="K169" s="13">
        <v>2.06503395E9</v>
      </c>
      <c r="L169" s="13" t="s">
        <v>554</v>
      </c>
    </row>
    <row r="170" ht="14.25" customHeight="1">
      <c r="I170" s="80"/>
    </row>
    <row r="171" ht="14.25" customHeight="1">
      <c r="I171" s="80"/>
    </row>
    <row r="172" ht="14.25" customHeight="1">
      <c r="B172" s="170"/>
    </row>
    <row r="173" ht="14.25" customHeight="1">
      <c r="B173" s="168" t="s">
        <v>230</v>
      </c>
      <c r="C173" s="168" t="s">
        <v>231</v>
      </c>
      <c r="D173" s="168" t="s">
        <v>10</v>
      </c>
      <c r="E173" s="168" t="s">
        <v>233</v>
      </c>
      <c r="F173" s="168" t="s">
        <v>5</v>
      </c>
      <c r="G173" s="168" t="s">
        <v>234</v>
      </c>
      <c r="H173" s="168" t="s">
        <v>11</v>
      </c>
      <c r="I173" s="168" t="s">
        <v>235</v>
      </c>
      <c r="J173" s="82" t="s">
        <v>236</v>
      </c>
      <c r="K173" s="168" t="s">
        <v>422</v>
      </c>
      <c r="L173" s="82" t="s">
        <v>237</v>
      </c>
    </row>
    <row r="174" ht="14.25" customHeight="1">
      <c r="B174" s="83">
        <v>45659.0</v>
      </c>
      <c r="C174" s="13" t="s">
        <v>240</v>
      </c>
      <c r="D174" s="13" t="s">
        <v>241</v>
      </c>
      <c r="E174" s="13" t="s">
        <v>134</v>
      </c>
      <c r="F174" s="13" t="s">
        <v>135</v>
      </c>
      <c r="G174" s="13" t="s">
        <v>523</v>
      </c>
      <c r="H174" s="13" t="s">
        <v>79</v>
      </c>
      <c r="I174" s="13" t="s">
        <v>362</v>
      </c>
      <c r="J174" s="13">
        <v>1.0</v>
      </c>
      <c r="K174" s="69">
        <v>2.801647516E9</v>
      </c>
      <c r="L174" s="69" t="s">
        <v>243</v>
      </c>
    </row>
    <row r="175" ht="14.25" customHeight="1">
      <c r="B175" s="83">
        <v>45659.0</v>
      </c>
      <c r="C175" s="13" t="s">
        <v>240</v>
      </c>
      <c r="D175" s="13" t="s">
        <v>241</v>
      </c>
      <c r="E175" s="13" t="s">
        <v>134</v>
      </c>
      <c r="F175" s="13" t="s">
        <v>135</v>
      </c>
      <c r="G175" s="13" t="s">
        <v>523</v>
      </c>
      <c r="H175" s="13" t="s">
        <v>206</v>
      </c>
      <c r="I175" s="13" t="s">
        <v>559</v>
      </c>
      <c r="J175" s="13">
        <v>1.0</v>
      </c>
      <c r="K175" s="149"/>
      <c r="L175" s="149"/>
    </row>
    <row r="176" ht="14.25" customHeight="1">
      <c r="B176" s="83">
        <v>45659.0</v>
      </c>
      <c r="C176" s="13" t="s">
        <v>240</v>
      </c>
      <c r="D176" s="13" t="s">
        <v>241</v>
      </c>
      <c r="E176" s="13" t="s">
        <v>134</v>
      </c>
      <c r="F176" s="13" t="s">
        <v>135</v>
      </c>
      <c r="G176" s="13" t="s">
        <v>523</v>
      </c>
      <c r="H176" s="13" t="s">
        <v>461</v>
      </c>
      <c r="I176" s="13" t="s">
        <v>408</v>
      </c>
      <c r="J176" s="13">
        <v>1.0</v>
      </c>
      <c r="K176" s="150"/>
      <c r="L176" s="150"/>
    </row>
    <row r="177" ht="14.25" customHeight="1">
      <c r="I177" s="80"/>
    </row>
    <row r="178" ht="14.25" customHeight="1">
      <c r="I178" s="80"/>
    </row>
    <row r="179" ht="14.25" customHeight="1">
      <c r="B179" s="168" t="s">
        <v>230</v>
      </c>
      <c r="C179" s="168" t="s">
        <v>231</v>
      </c>
      <c r="D179" s="168" t="s">
        <v>10</v>
      </c>
      <c r="E179" s="168" t="s">
        <v>233</v>
      </c>
      <c r="F179" s="168" t="s">
        <v>5</v>
      </c>
      <c r="G179" s="168" t="s">
        <v>234</v>
      </c>
      <c r="H179" s="168" t="s">
        <v>11</v>
      </c>
      <c r="I179" s="168" t="s">
        <v>235</v>
      </c>
      <c r="J179" s="82" t="s">
        <v>236</v>
      </c>
      <c r="K179" s="168" t="s">
        <v>422</v>
      </c>
      <c r="L179" s="82" t="s">
        <v>237</v>
      </c>
    </row>
    <row r="180" ht="14.25" customHeight="1">
      <c r="B180" s="83">
        <v>45659.0</v>
      </c>
      <c r="C180" s="13" t="s">
        <v>240</v>
      </c>
      <c r="D180" s="13" t="s">
        <v>241</v>
      </c>
      <c r="E180" s="13" t="s">
        <v>66</v>
      </c>
      <c r="F180" s="13" t="s">
        <v>67</v>
      </c>
      <c r="G180" s="13" t="s">
        <v>565</v>
      </c>
      <c r="H180" s="13" t="s">
        <v>76</v>
      </c>
      <c r="I180" s="13" t="s">
        <v>77</v>
      </c>
      <c r="J180" s="13">
        <v>1.0</v>
      </c>
      <c r="K180" s="69">
        <v>2.801647516E9</v>
      </c>
      <c r="L180" s="69" t="s">
        <v>566</v>
      </c>
    </row>
    <row r="181" ht="14.25" customHeight="1">
      <c r="B181" s="83">
        <v>45659.0</v>
      </c>
      <c r="C181" s="13" t="s">
        <v>240</v>
      </c>
      <c r="D181" s="13" t="s">
        <v>241</v>
      </c>
      <c r="E181" s="13" t="s">
        <v>66</v>
      </c>
      <c r="F181" s="13" t="s">
        <v>67</v>
      </c>
      <c r="G181" s="13" t="s">
        <v>565</v>
      </c>
      <c r="H181" s="13" t="s">
        <v>79</v>
      </c>
      <c r="I181" s="13" t="s">
        <v>362</v>
      </c>
      <c r="J181" s="13">
        <v>1.0</v>
      </c>
      <c r="K181" s="150"/>
      <c r="L181" s="150"/>
    </row>
    <row r="182" ht="14.25" customHeight="1">
      <c r="I182" s="80"/>
    </row>
    <row r="183" ht="14.25" customHeight="1">
      <c r="B183" s="168" t="s">
        <v>230</v>
      </c>
      <c r="C183" s="168" t="s">
        <v>231</v>
      </c>
      <c r="D183" s="168" t="s">
        <v>10</v>
      </c>
      <c r="E183" s="168" t="s">
        <v>233</v>
      </c>
      <c r="F183" s="168" t="s">
        <v>5</v>
      </c>
      <c r="G183" s="168" t="s">
        <v>234</v>
      </c>
      <c r="H183" s="168" t="s">
        <v>11</v>
      </c>
      <c r="I183" s="168" t="s">
        <v>235</v>
      </c>
      <c r="J183" s="82" t="s">
        <v>236</v>
      </c>
      <c r="K183" s="168" t="s">
        <v>422</v>
      </c>
      <c r="L183" s="82" t="s">
        <v>237</v>
      </c>
    </row>
    <row r="184" ht="14.25" customHeight="1">
      <c r="B184" s="83">
        <v>45661.0</v>
      </c>
      <c r="C184" s="13" t="s">
        <v>240</v>
      </c>
      <c r="D184" s="13" t="s">
        <v>567</v>
      </c>
      <c r="E184" s="13" t="s">
        <v>568</v>
      </c>
      <c r="F184" s="13" t="s">
        <v>569</v>
      </c>
      <c r="G184" s="13" t="s">
        <v>470</v>
      </c>
      <c r="H184" s="13" t="s">
        <v>570</v>
      </c>
      <c r="I184" s="13" t="s">
        <v>571</v>
      </c>
      <c r="J184" s="13">
        <v>1.0</v>
      </c>
      <c r="K184" s="156">
        <v>2.556157332E9</v>
      </c>
      <c r="L184" s="69" t="s">
        <v>572</v>
      </c>
    </row>
    <row r="185" ht="14.25" customHeight="1">
      <c r="B185" s="83">
        <v>45661.0</v>
      </c>
      <c r="C185" s="13" t="s">
        <v>240</v>
      </c>
      <c r="D185" s="13" t="s">
        <v>567</v>
      </c>
      <c r="E185" s="13" t="s">
        <v>568</v>
      </c>
      <c r="F185" s="13" t="s">
        <v>569</v>
      </c>
      <c r="G185" s="13" t="s">
        <v>470</v>
      </c>
      <c r="H185" s="13" t="s">
        <v>79</v>
      </c>
      <c r="I185" s="13" t="s">
        <v>362</v>
      </c>
      <c r="J185" s="13">
        <v>1.0</v>
      </c>
      <c r="K185" s="149"/>
      <c r="L185" s="149"/>
    </row>
    <row r="186" ht="14.25" customHeight="1">
      <c r="B186" s="83">
        <v>45661.0</v>
      </c>
      <c r="C186" s="13" t="s">
        <v>240</v>
      </c>
      <c r="D186" s="13" t="s">
        <v>567</v>
      </c>
      <c r="E186" s="13" t="s">
        <v>543</v>
      </c>
      <c r="F186" s="13" t="s">
        <v>544</v>
      </c>
      <c r="G186" s="13" t="s">
        <v>470</v>
      </c>
      <c r="H186" s="13" t="s">
        <v>454</v>
      </c>
      <c r="I186" s="13" t="s">
        <v>503</v>
      </c>
      <c r="J186" s="13">
        <v>1.0</v>
      </c>
      <c r="K186" s="149"/>
      <c r="L186" s="149"/>
    </row>
    <row r="187" ht="14.25" customHeight="1">
      <c r="B187" s="83">
        <v>45661.0</v>
      </c>
      <c r="C187" s="13" t="s">
        <v>240</v>
      </c>
      <c r="D187" s="13" t="s">
        <v>567</v>
      </c>
      <c r="E187" s="13" t="s">
        <v>481</v>
      </c>
      <c r="F187" s="13" t="s">
        <v>482</v>
      </c>
      <c r="G187" s="13" t="s">
        <v>470</v>
      </c>
      <c r="H187" s="13" t="s">
        <v>79</v>
      </c>
      <c r="I187" s="13" t="s">
        <v>362</v>
      </c>
      <c r="J187" s="13">
        <v>1.0</v>
      </c>
      <c r="K187" s="149"/>
      <c r="L187" s="149"/>
    </row>
    <row r="188" ht="14.25" customHeight="1">
      <c r="B188" s="83">
        <v>45661.0</v>
      </c>
      <c r="C188" s="13" t="s">
        <v>240</v>
      </c>
      <c r="D188" s="13" t="s">
        <v>567</v>
      </c>
      <c r="E188" s="13" t="s">
        <v>66</v>
      </c>
      <c r="F188" s="13" t="s">
        <v>67</v>
      </c>
      <c r="G188" s="13" t="s">
        <v>470</v>
      </c>
      <c r="H188" s="13" t="s">
        <v>573</v>
      </c>
      <c r="I188" s="13" t="s">
        <v>574</v>
      </c>
      <c r="J188" s="13">
        <v>1.0</v>
      </c>
      <c r="K188" s="149"/>
      <c r="L188" s="149"/>
    </row>
    <row r="189" ht="14.25" customHeight="1">
      <c r="B189" s="83">
        <v>45661.0</v>
      </c>
      <c r="C189" s="13" t="s">
        <v>240</v>
      </c>
      <c r="D189" s="13" t="s">
        <v>567</v>
      </c>
      <c r="E189" s="13" t="s">
        <v>134</v>
      </c>
      <c r="F189" s="13" t="s">
        <v>135</v>
      </c>
      <c r="G189" s="13" t="s">
        <v>520</v>
      </c>
      <c r="H189" s="13" t="s">
        <v>575</v>
      </c>
      <c r="I189" s="13" t="s">
        <v>561</v>
      </c>
      <c r="J189" s="13">
        <v>1.0</v>
      </c>
      <c r="K189" s="150"/>
      <c r="L189" s="150"/>
    </row>
    <row r="190" ht="14.25" customHeight="1">
      <c r="I190" s="80"/>
    </row>
    <row r="191" ht="14.25" customHeight="1">
      <c r="B191" s="168" t="s">
        <v>230</v>
      </c>
      <c r="C191" s="168" t="s">
        <v>231</v>
      </c>
      <c r="D191" s="168" t="s">
        <v>10</v>
      </c>
      <c r="E191" s="168" t="s">
        <v>233</v>
      </c>
      <c r="F191" s="168" t="s">
        <v>5</v>
      </c>
      <c r="G191" s="168" t="s">
        <v>234</v>
      </c>
      <c r="H191" s="168" t="s">
        <v>11</v>
      </c>
      <c r="I191" s="168" t="s">
        <v>235</v>
      </c>
      <c r="J191" s="82" t="s">
        <v>236</v>
      </c>
      <c r="K191" s="168" t="s">
        <v>422</v>
      </c>
      <c r="L191" s="82" t="s">
        <v>237</v>
      </c>
    </row>
    <row r="192" ht="14.25" customHeight="1">
      <c r="B192" s="169">
        <v>45668.0</v>
      </c>
      <c r="C192" s="13" t="s">
        <v>423</v>
      </c>
      <c r="D192" s="13" t="s">
        <v>241</v>
      </c>
      <c r="E192" s="42" t="s">
        <v>47</v>
      </c>
      <c r="F192" s="42" t="s">
        <v>48</v>
      </c>
      <c r="G192" s="13" t="s">
        <v>576</v>
      </c>
      <c r="H192" s="42" t="s">
        <v>52</v>
      </c>
      <c r="I192" s="42" t="s">
        <v>53</v>
      </c>
      <c r="J192" s="42">
        <v>1.0</v>
      </c>
      <c r="K192" s="42" t="s">
        <v>577</v>
      </c>
      <c r="L192" s="42">
        <v>7.97628167E9</v>
      </c>
    </row>
    <row r="193" ht="14.25" customHeight="1">
      <c r="I193" s="80"/>
    </row>
    <row r="194" ht="14.25" customHeight="1">
      <c r="B194" s="170"/>
    </row>
    <row r="195" ht="14.25" customHeight="1">
      <c r="B195" s="168" t="s">
        <v>230</v>
      </c>
      <c r="C195" s="168" t="s">
        <v>231</v>
      </c>
      <c r="D195" s="168" t="s">
        <v>10</v>
      </c>
      <c r="E195" s="168" t="s">
        <v>233</v>
      </c>
      <c r="F195" s="168" t="s">
        <v>5</v>
      </c>
      <c r="G195" s="168" t="s">
        <v>234</v>
      </c>
      <c r="H195" s="168" t="s">
        <v>11</v>
      </c>
      <c r="I195" s="168" t="s">
        <v>235</v>
      </c>
      <c r="J195" s="82" t="s">
        <v>236</v>
      </c>
      <c r="K195" s="168" t="s">
        <v>422</v>
      </c>
      <c r="L195" s="82" t="s">
        <v>237</v>
      </c>
    </row>
    <row r="196" ht="14.25" customHeight="1">
      <c r="B196" s="83">
        <v>45668.0</v>
      </c>
      <c r="C196" s="13" t="s">
        <v>240</v>
      </c>
      <c r="D196" s="13" t="s">
        <v>241</v>
      </c>
      <c r="E196" s="13" t="s">
        <v>134</v>
      </c>
      <c r="F196" s="13" t="s">
        <v>135</v>
      </c>
      <c r="G196" s="13" t="s">
        <v>520</v>
      </c>
      <c r="H196" s="13" t="s">
        <v>575</v>
      </c>
      <c r="I196" s="13" t="s">
        <v>561</v>
      </c>
      <c r="J196" s="13">
        <v>1.0</v>
      </c>
      <c r="K196" s="69">
        <v>7.97628167E9</v>
      </c>
      <c r="L196" s="69" t="s">
        <v>572</v>
      </c>
    </row>
    <row r="197" ht="14.25" customHeight="1">
      <c r="B197" s="83">
        <v>45668.0</v>
      </c>
      <c r="C197" s="13" t="s">
        <v>240</v>
      </c>
      <c r="D197" s="13" t="s">
        <v>241</v>
      </c>
      <c r="E197" s="13" t="s">
        <v>134</v>
      </c>
      <c r="F197" s="13" t="s">
        <v>135</v>
      </c>
      <c r="G197" s="13" t="s">
        <v>470</v>
      </c>
      <c r="H197" s="13" t="s">
        <v>578</v>
      </c>
      <c r="I197" s="13" t="s">
        <v>579</v>
      </c>
      <c r="J197" s="13">
        <v>1.0</v>
      </c>
      <c r="K197" s="149"/>
      <c r="L197" s="149"/>
    </row>
    <row r="198" ht="14.25" customHeight="1">
      <c r="B198" s="83">
        <v>45668.0</v>
      </c>
      <c r="C198" s="13" t="s">
        <v>240</v>
      </c>
      <c r="D198" s="13" t="s">
        <v>241</v>
      </c>
      <c r="E198" s="13" t="s">
        <v>134</v>
      </c>
      <c r="F198" s="13" t="s">
        <v>135</v>
      </c>
      <c r="G198" s="13" t="s">
        <v>470</v>
      </c>
      <c r="H198" s="13" t="s">
        <v>79</v>
      </c>
      <c r="I198" s="13" t="s">
        <v>362</v>
      </c>
      <c r="J198" s="13">
        <v>1.0</v>
      </c>
      <c r="K198" s="149"/>
      <c r="L198" s="149"/>
    </row>
    <row r="199" ht="14.25" customHeight="1">
      <c r="B199" s="83">
        <v>45668.0</v>
      </c>
      <c r="C199" s="13" t="s">
        <v>240</v>
      </c>
      <c r="D199" s="13" t="s">
        <v>241</v>
      </c>
      <c r="E199" s="13" t="s">
        <v>66</v>
      </c>
      <c r="F199" s="13" t="s">
        <v>67</v>
      </c>
      <c r="G199" s="13" t="s">
        <v>470</v>
      </c>
      <c r="H199" s="13" t="s">
        <v>573</v>
      </c>
      <c r="I199" s="42" t="s">
        <v>580</v>
      </c>
      <c r="J199" s="13">
        <v>1.0</v>
      </c>
      <c r="K199" s="149"/>
      <c r="L199" s="149"/>
    </row>
    <row r="200" ht="14.25" customHeight="1">
      <c r="B200" s="83">
        <v>45668.0</v>
      </c>
      <c r="C200" s="13" t="s">
        <v>240</v>
      </c>
      <c r="D200" s="13" t="s">
        <v>241</v>
      </c>
      <c r="E200" s="13" t="s">
        <v>581</v>
      </c>
      <c r="F200" s="13" t="s">
        <v>582</v>
      </c>
      <c r="G200" s="13" t="s">
        <v>470</v>
      </c>
      <c r="H200" s="13" t="s">
        <v>79</v>
      </c>
      <c r="I200" s="13" t="s">
        <v>362</v>
      </c>
      <c r="J200" s="13">
        <v>1.0</v>
      </c>
      <c r="K200" s="150"/>
      <c r="L200" s="150"/>
    </row>
    <row r="201" ht="14.25" customHeight="1">
      <c r="B201" s="168" t="s">
        <v>230</v>
      </c>
      <c r="C201" s="168" t="s">
        <v>231</v>
      </c>
      <c r="D201" s="168" t="s">
        <v>10</v>
      </c>
      <c r="E201" s="168" t="s">
        <v>233</v>
      </c>
      <c r="F201" s="168" t="s">
        <v>5</v>
      </c>
      <c r="G201" s="168" t="s">
        <v>234</v>
      </c>
      <c r="H201" s="168" t="s">
        <v>11</v>
      </c>
      <c r="I201" s="168" t="s">
        <v>235</v>
      </c>
      <c r="J201" s="82" t="s">
        <v>236</v>
      </c>
      <c r="K201" s="168" t="s">
        <v>422</v>
      </c>
      <c r="L201" s="82" t="s">
        <v>237</v>
      </c>
    </row>
    <row r="202" ht="14.25" customHeight="1">
      <c r="B202" s="83">
        <v>45668.0</v>
      </c>
      <c r="C202" s="13" t="s">
        <v>240</v>
      </c>
      <c r="D202" s="13" t="s">
        <v>241</v>
      </c>
      <c r="E202" s="13" t="s">
        <v>66</v>
      </c>
      <c r="F202" s="13" t="s">
        <v>67</v>
      </c>
      <c r="G202" s="13" t="s">
        <v>583</v>
      </c>
      <c r="H202" s="13" t="s">
        <v>76</v>
      </c>
      <c r="I202" s="13" t="s">
        <v>77</v>
      </c>
      <c r="J202" s="13">
        <v>1.0</v>
      </c>
      <c r="K202" s="69">
        <v>7.97628167E9</v>
      </c>
      <c r="L202" s="69" t="s">
        <v>243</v>
      </c>
    </row>
    <row r="203" ht="14.25" customHeight="1">
      <c r="B203" s="83">
        <v>45668.0</v>
      </c>
      <c r="C203" s="13" t="s">
        <v>240</v>
      </c>
      <c r="D203" s="13" t="s">
        <v>241</v>
      </c>
      <c r="E203" s="13" t="s">
        <v>66</v>
      </c>
      <c r="F203" s="13" t="s">
        <v>67</v>
      </c>
      <c r="G203" s="13" t="s">
        <v>583</v>
      </c>
      <c r="H203" s="13" t="s">
        <v>79</v>
      </c>
      <c r="I203" s="13" t="s">
        <v>362</v>
      </c>
      <c r="J203" s="13">
        <v>1.0</v>
      </c>
      <c r="K203" s="150"/>
      <c r="L203" s="150"/>
    </row>
    <row r="204" ht="14.25" customHeight="1">
      <c r="B204" s="170"/>
    </row>
    <row r="205" ht="14.25" customHeight="1">
      <c r="B205" s="168" t="s">
        <v>230</v>
      </c>
      <c r="C205" s="168" t="s">
        <v>231</v>
      </c>
      <c r="D205" s="168" t="s">
        <v>10</v>
      </c>
      <c r="E205" s="168" t="s">
        <v>233</v>
      </c>
      <c r="F205" s="168" t="s">
        <v>5</v>
      </c>
      <c r="G205" s="168" t="s">
        <v>234</v>
      </c>
      <c r="H205" s="168" t="s">
        <v>11</v>
      </c>
      <c r="I205" s="168" t="s">
        <v>235</v>
      </c>
      <c r="J205" s="82" t="s">
        <v>236</v>
      </c>
      <c r="K205" s="168" t="s">
        <v>422</v>
      </c>
      <c r="L205" s="82" t="s">
        <v>237</v>
      </c>
    </row>
    <row r="206" ht="14.25" customHeight="1">
      <c r="B206" s="83">
        <v>45675.0</v>
      </c>
      <c r="C206" s="13" t="s">
        <v>240</v>
      </c>
      <c r="D206" s="13" t="s">
        <v>241</v>
      </c>
      <c r="E206" s="13" t="s">
        <v>481</v>
      </c>
      <c r="F206" s="13" t="s">
        <v>482</v>
      </c>
      <c r="G206" s="13" t="s">
        <v>470</v>
      </c>
      <c r="H206" s="13" t="s">
        <v>584</v>
      </c>
      <c r="I206" s="13" t="s">
        <v>585</v>
      </c>
      <c r="J206" s="13">
        <v>1.0</v>
      </c>
      <c r="K206" s="156">
        <v>7.97628167E9</v>
      </c>
      <c r="L206" s="69" t="s">
        <v>572</v>
      </c>
    </row>
    <row r="207" ht="14.25" customHeight="1">
      <c r="B207" s="83">
        <v>45675.0</v>
      </c>
      <c r="C207" s="13" t="s">
        <v>240</v>
      </c>
      <c r="D207" s="13" t="s">
        <v>241</v>
      </c>
      <c r="E207" s="13" t="s">
        <v>481</v>
      </c>
      <c r="F207" s="13" t="s">
        <v>482</v>
      </c>
      <c r="G207" s="13" t="s">
        <v>470</v>
      </c>
      <c r="H207" s="13" t="s">
        <v>454</v>
      </c>
      <c r="I207" s="13" t="s">
        <v>503</v>
      </c>
      <c r="J207" s="13">
        <v>1.0</v>
      </c>
      <c r="K207" s="149"/>
      <c r="L207" s="149"/>
    </row>
    <row r="208" ht="14.25" customHeight="1">
      <c r="B208" s="83">
        <v>45675.0</v>
      </c>
      <c r="C208" s="13" t="s">
        <v>240</v>
      </c>
      <c r="D208" s="13" t="s">
        <v>241</v>
      </c>
      <c r="E208" s="13" t="s">
        <v>134</v>
      </c>
      <c r="F208" s="13" t="s">
        <v>135</v>
      </c>
      <c r="G208" s="13" t="s">
        <v>470</v>
      </c>
      <c r="H208" s="13" t="s">
        <v>461</v>
      </c>
      <c r="I208" s="13" t="s">
        <v>408</v>
      </c>
      <c r="J208" s="13">
        <v>1.0</v>
      </c>
      <c r="K208" s="150"/>
      <c r="L208" s="150"/>
    </row>
    <row r="209" ht="14.25" customHeight="1">
      <c r="B209" s="168" t="s">
        <v>230</v>
      </c>
      <c r="C209" s="168" t="s">
        <v>231</v>
      </c>
      <c r="D209" s="168" t="s">
        <v>10</v>
      </c>
      <c r="E209" s="168" t="s">
        <v>233</v>
      </c>
      <c r="F209" s="168" t="s">
        <v>5</v>
      </c>
      <c r="G209" s="168" t="s">
        <v>234</v>
      </c>
      <c r="H209" s="168" t="s">
        <v>11</v>
      </c>
      <c r="I209" s="168" t="s">
        <v>235</v>
      </c>
      <c r="J209" s="82" t="s">
        <v>236</v>
      </c>
      <c r="K209" s="168" t="s">
        <v>422</v>
      </c>
      <c r="L209" s="82" t="s">
        <v>237</v>
      </c>
    </row>
    <row r="210" ht="14.25" customHeight="1">
      <c r="B210" s="83">
        <v>45675.0</v>
      </c>
      <c r="C210" s="13" t="s">
        <v>240</v>
      </c>
      <c r="D210" s="13" t="s">
        <v>241</v>
      </c>
      <c r="E210" s="13" t="s">
        <v>491</v>
      </c>
      <c r="F210" s="13" t="s">
        <v>492</v>
      </c>
      <c r="G210" s="13" t="s">
        <v>426</v>
      </c>
      <c r="H210" s="13" t="s">
        <v>586</v>
      </c>
      <c r="I210" s="13" t="s">
        <v>587</v>
      </c>
      <c r="J210" s="13">
        <v>1.0</v>
      </c>
      <c r="K210" s="42">
        <v>3.763191585E9</v>
      </c>
      <c r="L210" s="13" t="s">
        <v>243</v>
      </c>
    </row>
    <row r="211" ht="14.25" customHeight="1">
      <c r="B211" s="170"/>
    </row>
    <row r="212" ht="14.25" customHeight="1">
      <c r="B212" s="170"/>
    </row>
    <row r="213" ht="14.25" customHeight="1">
      <c r="B213" s="168" t="s">
        <v>230</v>
      </c>
      <c r="C213" s="168" t="s">
        <v>231</v>
      </c>
      <c r="D213" s="168" t="s">
        <v>10</v>
      </c>
      <c r="E213" s="168" t="s">
        <v>233</v>
      </c>
      <c r="F213" s="168" t="s">
        <v>5</v>
      </c>
      <c r="G213" s="168" t="s">
        <v>234</v>
      </c>
      <c r="H213" s="168" t="s">
        <v>11</v>
      </c>
      <c r="I213" s="168" t="s">
        <v>235</v>
      </c>
      <c r="J213" s="82" t="s">
        <v>236</v>
      </c>
      <c r="K213" s="168" t="s">
        <v>422</v>
      </c>
      <c r="L213" s="82" t="s">
        <v>237</v>
      </c>
    </row>
    <row r="214" ht="39.0" customHeight="1">
      <c r="B214" s="83">
        <v>45680.0</v>
      </c>
      <c r="C214" s="13" t="s">
        <v>240</v>
      </c>
      <c r="D214" s="13" t="s">
        <v>241</v>
      </c>
      <c r="E214" s="13" t="s">
        <v>481</v>
      </c>
      <c r="F214" s="13" t="s">
        <v>482</v>
      </c>
      <c r="G214" s="13" t="s">
        <v>470</v>
      </c>
      <c r="H214" s="13" t="s">
        <v>206</v>
      </c>
      <c r="I214" s="13" t="s">
        <v>559</v>
      </c>
      <c r="J214" s="13">
        <v>1.0</v>
      </c>
      <c r="K214" s="69">
        <v>3.798532054E9</v>
      </c>
      <c r="L214" s="69" t="s">
        <v>572</v>
      </c>
    </row>
    <row r="215" ht="14.25" customHeight="1">
      <c r="B215" s="83">
        <v>45680.0</v>
      </c>
      <c r="C215" s="13" t="s">
        <v>240</v>
      </c>
      <c r="D215" s="13" t="s">
        <v>241</v>
      </c>
      <c r="E215" s="13" t="s">
        <v>134</v>
      </c>
      <c r="F215" s="42" t="s">
        <v>135</v>
      </c>
      <c r="G215" s="13" t="s">
        <v>520</v>
      </c>
      <c r="H215" s="13" t="s">
        <v>575</v>
      </c>
      <c r="I215" s="13" t="s">
        <v>561</v>
      </c>
      <c r="J215" s="13">
        <v>1.0</v>
      </c>
      <c r="K215" s="150"/>
      <c r="L215" s="150"/>
    </row>
    <row r="216" ht="14.25" customHeight="1">
      <c r="B216" s="168" t="s">
        <v>230</v>
      </c>
      <c r="C216" s="168" t="s">
        <v>231</v>
      </c>
      <c r="D216" s="168" t="s">
        <v>10</v>
      </c>
      <c r="E216" s="168" t="s">
        <v>233</v>
      </c>
      <c r="F216" s="168" t="s">
        <v>5</v>
      </c>
      <c r="G216" s="168" t="s">
        <v>234</v>
      </c>
      <c r="H216" s="168" t="s">
        <v>11</v>
      </c>
      <c r="I216" s="168" t="s">
        <v>235</v>
      </c>
      <c r="J216" s="82" t="s">
        <v>236</v>
      </c>
      <c r="K216" s="168" t="s">
        <v>422</v>
      </c>
      <c r="L216" s="82" t="s">
        <v>237</v>
      </c>
    </row>
    <row r="217" ht="14.25" customHeight="1">
      <c r="B217" s="83">
        <v>45680.0</v>
      </c>
      <c r="C217" s="13" t="s">
        <v>240</v>
      </c>
      <c r="D217" s="13" t="s">
        <v>241</v>
      </c>
      <c r="E217" s="13" t="s">
        <v>545</v>
      </c>
      <c r="F217" s="42" t="s">
        <v>546</v>
      </c>
      <c r="G217" s="13" t="s">
        <v>588</v>
      </c>
      <c r="H217" s="13" t="s">
        <v>570</v>
      </c>
      <c r="I217" s="13" t="s">
        <v>571</v>
      </c>
      <c r="J217" s="13">
        <v>1.0</v>
      </c>
      <c r="K217" s="13">
        <v>3.798532054E9</v>
      </c>
      <c r="L217" s="13" t="s">
        <v>243</v>
      </c>
    </row>
    <row r="218" ht="14.25" customHeight="1">
      <c r="B218" s="170"/>
    </row>
    <row r="219" ht="14.25" customHeight="1">
      <c r="B219" s="168" t="s">
        <v>230</v>
      </c>
      <c r="C219" s="168" t="s">
        <v>231</v>
      </c>
      <c r="D219" s="168" t="s">
        <v>10</v>
      </c>
      <c r="E219" s="168" t="s">
        <v>233</v>
      </c>
      <c r="F219" s="168" t="s">
        <v>5</v>
      </c>
      <c r="G219" s="168" t="s">
        <v>234</v>
      </c>
      <c r="H219" s="168" t="s">
        <v>11</v>
      </c>
      <c r="I219" s="168" t="s">
        <v>235</v>
      </c>
      <c r="J219" s="82" t="s">
        <v>236</v>
      </c>
      <c r="K219" s="168" t="s">
        <v>422</v>
      </c>
      <c r="L219" s="82" t="s">
        <v>237</v>
      </c>
    </row>
    <row r="220" ht="14.25" customHeight="1">
      <c r="B220" s="169">
        <v>45684.0</v>
      </c>
      <c r="C220" s="13" t="s">
        <v>240</v>
      </c>
      <c r="D220" s="13" t="s">
        <v>241</v>
      </c>
      <c r="E220" s="13" t="s">
        <v>134</v>
      </c>
      <c r="F220" s="13" t="s">
        <v>135</v>
      </c>
      <c r="G220" s="13" t="s">
        <v>426</v>
      </c>
      <c r="H220" s="13" t="s">
        <v>79</v>
      </c>
      <c r="I220" s="13" t="s">
        <v>411</v>
      </c>
      <c r="J220" s="13">
        <v>1.0</v>
      </c>
      <c r="K220" s="42">
        <v>9.692083645E9</v>
      </c>
      <c r="L220" s="13" t="s">
        <v>243</v>
      </c>
    </row>
    <row r="221" ht="14.25" customHeight="1">
      <c r="B221" s="169">
        <v>45684.0</v>
      </c>
      <c r="C221" s="13" t="s">
        <v>240</v>
      </c>
      <c r="D221" s="13" t="s">
        <v>241</v>
      </c>
      <c r="E221" s="13" t="s">
        <v>66</v>
      </c>
      <c r="F221" s="42" t="s">
        <v>67</v>
      </c>
      <c r="G221" s="13" t="s">
        <v>426</v>
      </c>
      <c r="H221" s="13" t="s">
        <v>79</v>
      </c>
      <c r="I221" s="13" t="s">
        <v>411</v>
      </c>
      <c r="J221" s="13">
        <v>1.0</v>
      </c>
      <c r="K221" s="42" t="s">
        <v>589</v>
      </c>
      <c r="L221" s="13" t="s">
        <v>243</v>
      </c>
    </row>
    <row r="222" ht="14.25" customHeight="1">
      <c r="I222" s="80"/>
    </row>
    <row r="223" ht="14.25" customHeight="1">
      <c r="B223" s="170"/>
    </row>
    <row r="224" ht="14.25" customHeight="1">
      <c r="B224" s="168" t="s">
        <v>230</v>
      </c>
      <c r="C224" s="168" t="s">
        <v>231</v>
      </c>
      <c r="D224" s="168" t="s">
        <v>10</v>
      </c>
      <c r="E224" s="168" t="s">
        <v>233</v>
      </c>
      <c r="F224" s="168" t="s">
        <v>5</v>
      </c>
      <c r="G224" s="168" t="s">
        <v>234</v>
      </c>
      <c r="H224" s="168" t="s">
        <v>11</v>
      </c>
      <c r="I224" s="168" t="s">
        <v>235</v>
      </c>
      <c r="J224" s="82" t="s">
        <v>421</v>
      </c>
      <c r="K224" s="82" t="s">
        <v>237</v>
      </c>
      <c r="L224" s="168" t="s">
        <v>422</v>
      </c>
    </row>
    <row r="225" ht="28.5" customHeight="1">
      <c r="B225" s="169">
        <v>45693.0</v>
      </c>
      <c r="C225" s="13" t="s">
        <v>423</v>
      </c>
      <c r="D225" s="42" t="s">
        <v>241</v>
      </c>
      <c r="E225" s="42" t="s">
        <v>445</v>
      </c>
      <c r="F225" s="42" t="s">
        <v>446</v>
      </c>
      <c r="G225" s="42" t="s">
        <v>426</v>
      </c>
      <c r="H225" s="42" t="s">
        <v>590</v>
      </c>
      <c r="I225" s="42" t="s">
        <v>591</v>
      </c>
      <c r="J225" s="42">
        <v>1.0</v>
      </c>
      <c r="K225" s="42" t="s">
        <v>243</v>
      </c>
      <c r="L225" s="42">
        <v>6.228374434E9</v>
      </c>
    </row>
    <row r="226" ht="14.25" customHeight="1">
      <c r="I226" s="80"/>
    </row>
    <row r="227" ht="14.25" customHeight="1">
      <c r="B227" s="168" t="s">
        <v>230</v>
      </c>
      <c r="C227" s="168" t="s">
        <v>231</v>
      </c>
      <c r="D227" s="168" t="s">
        <v>10</v>
      </c>
      <c r="E227" s="168" t="s">
        <v>233</v>
      </c>
      <c r="F227" s="168" t="s">
        <v>5</v>
      </c>
      <c r="G227" s="168" t="s">
        <v>234</v>
      </c>
      <c r="H227" s="168" t="s">
        <v>11</v>
      </c>
      <c r="I227" s="168" t="s">
        <v>235</v>
      </c>
      <c r="J227" s="82" t="s">
        <v>421</v>
      </c>
      <c r="K227" s="82" t="s">
        <v>237</v>
      </c>
      <c r="L227" s="168" t="s">
        <v>422</v>
      </c>
    </row>
    <row r="228" ht="27.75" customHeight="1">
      <c r="B228" s="169">
        <v>45693.0</v>
      </c>
      <c r="C228" s="13" t="s">
        <v>423</v>
      </c>
      <c r="D228" s="42" t="s">
        <v>241</v>
      </c>
      <c r="E228" s="42" t="s">
        <v>47</v>
      </c>
      <c r="F228" s="42" t="s">
        <v>48</v>
      </c>
      <c r="G228" s="42" t="s">
        <v>426</v>
      </c>
      <c r="H228" s="42" t="s">
        <v>52</v>
      </c>
      <c r="I228" s="42" t="s">
        <v>53</v>
      </c>
      <c r="J228" s="42" t="s">
        <v>592</v>
      </c>
      <c r="K228" s="13" t="s">
        <v>593</v>
      </c>
      <c r="L228" s="42">
        <v>6.228374434E9</v>
      </c>
    </row>
    <row r="229" ht="14.25" customHeight="1">
      <c r="I229" s="80"/>
    </row>
    <row r="230" ht="26.25" customHeight="1">
      <c r="B230" s="168" t="s">
        <v>230</v>
      </c>
      <c r="C230" s="168" t="s">
        <v>231</v>
      </c>
      <c r="D230" s="168" t="s">
        <v>10</v>
      </c>
      <c r="E230" s="168" t="s">
        <v>233</v>
      </c>
      <c r="F230" s="168" t="s">
        <v>5</v>
      </c>
      <c r="G230" s="168" t="s">
        <v>234</v>
      </c>
      <c r="H230" s="168" t="s">
        <v>11</v>
      </c>
      <c r="I230" s="168" t="s">
        <v>235</v>
      </c>
      <c r="J230" s="82" t="s">
        <v>421</v>
      </c>
      <c r="K230" s="82" t="s">
        <v>237</v>
      </c>
      <c r="L230" s="168" t="s">
        <v>422</v>
      </c>
    </row>
    <row r="231" ht="25.5" customHeight="1">
      <c r="B231" s="169">
        <v>45705.0</v>
      </c>
      <c r="C231" s="13" t="s">
        <v>423</v>
      </c>
      <c r="D231" s="42" t="s">
        <v>241</v>
      </c>
      <c r="E231" s="42" t="s">
        <v>545</v>
      </c>
      <c r="F231" s="42" t="s">
        <v>546</v>
      </c>
      <c r="G231" s="42" t="s">
        <v>426</v>
      </c>
      <c r="H231" s="42" t="s">
        <v>570</v>
      </c>
      <c r="I231" s="42" t="s">
        <v>594</v>
      </c>
      <c r="J231" s="42">
        <v>1.0</v>
      </c>
      <c r="K231" s="42" t="s">
        <v>243</v>
      </c>
      <c r="L231" s="42">
        <v>9.898512691E9</v>
      </c>
    </row>
    <row r="232" ht="14.25" customHeight="1">
      <c r="I232" s="80"/>
    </row>
    <row r="233" ht="14.25" customHeight="1">
      <c r="B233" s="170"/>
    </row>
    <row r="234" ht="14.25" customHeight="1">
      <c r="B234" s="168" t="s">
        <v>230</v>
      </c>
      <c r="C234" s="168" t="s">
        <v>231</v>
      </c>
      <c r="D234" s="168" t="s">
        <v>10</v>
      </c>
      <c r="E234" s="168" t="s">
        <v>233</v>
      </c>
      <c r="F234" s="168" t="s">
        <v>5</v>
      </c>
      <c r="G234" s="168" t="s">
        <v>234</v>
      </c>
      <c r="H234" s="168" t="s">
        <v>11</v>
      </c>
      <c r="I234" s="168" t="s">
        <v>235</v>
      </c>
      <c r="J234" s="82" t="s">
        <v>236</v>
      </c>
      <c r="K234" s="168" t="s">
        <v>422</v>
      </c>
      <c r="L234" s="82" t="s">
        <v>237</v>
      </c>
    </row>
    <row r="235" ht="14.25" customHeight="1">
      <c r="B235" s="169">
        <v>45707.0</v>
      </c>
      <c r="C235" s="13" t="s">
        <v>240</v>
      </c>
      <c r="D235" s="13" t="s">
        <v>241</v>
      </c>
      <c r="E235" s="13" t="s">
        <v>445</v>
      </c>
      <c r="F235" s="12" t="s">
        <v>446</v>
      </c>
      <c r="G235" s="12" t="s">
        <v>595</v>
      </c>
      <c r="H235" s="13" t="s">
        <v>461</v>
      </c>
      <c r="I235" s="12" t="s">
        <v>462</v>
      </c>
      <c r="J235" s="42">
        <v>3.0</v>
      </c>
      <c r="K235" s="156">
        <v>9.898512691E9</v>
      </c>
      <c r="L235" s="156" t="s">
        <v>243</v>
      </c>
    </row>
    <row r="236" ht="14.25" customHeight="1">
      <c r="B236" s="169">
        <v>45707.0</v>
      </c>
      <c r="C236" s="13" t="s">
        <v>240</v>
      </c>
      <c r="D236" s="13" t="s">
        <v>241</v>
      </c>
      <c r="E236" s="13" t="s">
        <v>445</v>
      </c>
      <c r="F236" s="12" t="s">
        <v>446</v>
      </c>
      <c r="G236" s="12" t="s">
        <v>595</v>
      </c>
      <c r="H236" s="13" t="s">
        <v>596</v>
      </c>
      <c r="I236" s="12" t="s">
        <v>597</v>
      </c>
      <c r="J236" s="42">
        <v>3.0</v>
      </c>
      <c r="K236" s="149"/>
      <c r="L236" s="149"/>
    </row>
    <row r="237" ht="14.25" customHeight="1">
      <c r="B237" s="169">
        <v>45707.0</v>
      </c>
      <c r="C237" s="13" t="s">
        <v>240</v>
      </c>
      <c r="D237" s="13" t="s">
        <v>241</v>
      </c>
      <c r="E237" s="13" t="s">
        <v>445</v>
      </c>
      <c r="F237" s="12" t="s">
        <v>446</v>
      </c>
      <c r="G237" s="12" t="s">
        <v>595</v>
      </c>
      <c r="H237" s="13" t="s">
        <v>590</v>
      </c>
      <c r="I237" s="12" t="s">
        <v>591</v>
      </c>
      <c r="J237" s="42">
        <v>3.0</v>
      </c>
      <c r="K237" s="149"/>
      <c r="L237" s="149"/>
    </row>
    <row r="238" ht="28.5" customHeight="1">
      <c r="B238" s="169">
        <v>45707.0</v>
      </c>
      <c r="C238" s="13" t="s">
        <v>240</v>
      </c>
      <c r="D238" s="13" t="s">
        <v>241</v>
      </c>
      <c r="E238" s="13" t="s">
        <v>543</v>
      </c>
      <c r="F238" s="42" t="s">
        <v>544</v>
      </c>
      <c r="G238" s="12" t="s">
        <v>426</v>
      </c>
      <c r="H238" s="13" t="s">
        <v>454</v>
      </c>
      <c r="I238" s="12" t="s">
        <v>503</v>
      </c>
      <c r="J238" s="42">
        <v>1.0</v>
      </c>
      <c r="K238" s="150"/>
      <c r="L238" s="150"/>
    </row>
    <row r="239" ht="14.25" customHeight="1">
      <c r="B239" s="170"/>
    </row>
    <row r="240" ht="14.25" customHeight="1">
      <c r="B240" s="168" t="s">
        <v>230</v>
      </c>
      <c r="C240" s="168" t="s">
        <v>231</v>
      </c>
      <c r="D240" s="168" t="s">
        <v>10</v>
      </c>
      <c r="E240" s="168" t="s">
        <v>233</v>
      </c>
      <c r="F240" s="168" t="s">
        <v>5</v>
      </c>
      <c r="G240" s="168" t="s">
        <v>234</v>
      </c>
      <c r="H240" s="168" t="s">
        <v>11</v>
      </c>
      <c r="I240" s="168" t="s">
        <v>235</v>
      </c>
      <c r="J240" s="82" t="s">
        <v>236</v>
      </c>
      <c r="K240" s="168" t="s">
        <v>422</v>
      </c>
      <c r="L240" s="82" t="s">
        <v>237</v>
      </c>
    </row>
    <row r="241" ht="14.25" customHeight="1">
      <c r="B241" s="83">
        <v>45717.0</v>
      </c>
      <c r="C241" s="13" t="s">
        <v>240</v>
      </c>
      <c r="D241" s="13" t="s">
        <v>241</v>
      </c>
      <c r="E241" s="13" t="s">
        <v>598</v>
      </c>
      <c r="F241" s="13" t="s">
        <v>599</v>
      </c>
      <c r="G241" s="13" t="s">
        <v>600</v>
      </c>
      <c r="H241" s="13" t="s">
        <v>601</v>
      </c>
      <c r="I241" s="13" t="s">
        <v>602</v>
      </c>
      <c r="J241" s="13">
        <v>1.0</v>
      </c>
      <c r="K241" s="69">
        <v>4.006919136E9</v>
      </c>
      <c r="L241" s="69" t="s">
        <v>603</v>
      </c>
    </row>
    <row r="242" ht="14.25" customHeight="1">
      <c r="B242" s="83">
        <v>45717.0</v>
      </c>
      <c r="C242" s="13" t="s">
        <v>240</v>
      </c>
      <c r="D242" s="13" t="s">
        <v>241</v>
      </c>
      <c r="E242" s="13" t="s">
        <v>604</v>
      </c>
      <c r="F242" s="13" t="s">
        <v>605</v>
      </c>
      <c r="G242" s="13" t="s">
        <v>600</v>
      </c>
      <c r="H242" s="13" t="s">
        <v>79</v>
      </c>
      <c r="I242" s="13" t="s">
        <v>411</v>
      </c>
      <c r="J242" s="13">
        <v>1.0</v>
      </c>
      <c r="K242" s="149"/>
      <c r="L242" s="149"/>
    </row>
    <row r="243" ht="14.25" customHeight="1">
      <c r="B243" s="83">
        <v>45717.0</v>
      </c>
      <c r="C243" s="13" t="s">
        <v>240</v>
      </c>
      <c r="D243" s="13" t="s">
        <v>241</v>
      </c>
      <c r="E243" s="13" t="s">
        <v>606</v>
      </c>
      <c r="F243" s="13" t="s">
        <v>607</v>
      </c>
      <c r="G243" s="13" t="s">
        <v>600</v>
      </c>
      <c r="H243" s="13" t="s">
        <v>608</v>
      </c>
      <c r="I243" s="13" t="s">
        <v>609</v>
      </c>
      <c r="J243" s="13">
        <v>1.0</v>
      </c>
      <c r="K243" s="149"/>
      <c r="L243" s="149"/>
    </row>
    <row r="244" ht="14.25" customHeight="1">
      <c r="B244" s="83">
        <v>45717.0</v>
      </c>
      <c r="C244" s="13" t="s">
        <v>240</v>
      </c>
      <c r="D244" s="13" t="s">
        <v>241</v>
      </c>
      <c r="E244" s="13" t="s">
        <v>606</v>
      </c>
      <c r="F244" s="13" t="s">
        <v>607</v>
      </c>
      <c r="G244" s="13" t="s">
        <v>600</v>
      </c>
      <c r="H244" s="13" t="s">
        <v>610</v>
      </c>
      <c r="I244" s="13" t="s">
        <v>611</v>
      </c>
      <c r="J244" s="13">
        <v>1.0</v>
      </c>
      <c r="K244" s="149"/>
      <c r="L244" s="149"/>
    </row>
    <row r="245" ht="14.25" customHeight="1">
      <c r="B245" s="83">
        <v>45717.0</v>
      </c>
      <c r="C245" s="13" t="s">
        <v>240</v>
      </c>
      <c r="D245" s="13" t="s">
        <v>241</v>
      </c>
      <c r="E245" s="13" t="s">
        <v>134</v>
      </c>
      <c r="F245" s="13" t="s">
        <v>135</v>
      </c>
      <c r="G245" s="13" t="s">
        <v>600</v>
      </c>
      <c r="H245" s="13" t="s">
        <v>612</v>
      </c>
      <c r="I245" s="13" t="s">
        <v>613</v>
      </c>
      <c r="J245" s="13">
        <v>1.0</v>
      </c>
      <c r="K245" s="149"/>
      <c r="L245" s="149"/>
    </row>
    <row r="246" ht="14.25" customHeight="1">
      <c r="B246" s="83">
        <v>45717.0</v>
      </c>
      <c r="C246" s="13" t="s">
        <v>240</v>
      </c>
      <c r="D246" s="13" t="s">
        <v>241</v>
      </c>
      <c r="E246" s="13" t="s">
        <v>134</v>
      </c>
      <c r="F246" s="13" t="s">
        <v>135</v>
      </c>
      <c r="G246" s="13" t="s">
        <v>600</v>
      </c>
      <c r="H246" s="13" t="s">
        <v>614</v>
      </c>
      <c r="I246" s="13" t="s">
        <v>615</v>
      </c>
      <c r="J246" s="13">
        <v>1.0</v>
      </c>
      <c r="K246" s="149"/>
      <c r="L246" s="149"/>
    </row>
    <row r="247" ht="14.25" customHeight="1">
      <c r="B247" s="83">
        <v>45717.0</v>
      </c>
      <c r="C247" s="13" t="s">
        <v>240</v>
      </c>
      <c r="D247" s="13" t="s">
        <v>241</v>
      </c>
      <c r="E247" s="13" t="s">
        <v>616</v>
      </c>
      <c r="F247" s="13" t="s">
        <v>67</v>
      </c>
      <c r="G247" s="13" t="s">
        <v>600</v>
      </c>
      <c r="H247" s="13" t="s">
        <v>76</v>
      </c>
      <c r="I247" s="13" t="s">
        <v>617</v>
      </c>
      <c r="J247" s="13">
        <v>1.0</v>
      </c>
      <c r="K247" s="149"/>
      <c r="L247" s="149"/>
    </row>
    <row r="248" ht="14.25" customHeight="1">
      <c r="B248" s="83">
        <v>45717.0</v>
      </c>
      <c r="C248" s="13" t="s">
        <v>240</v>
      </c>
      <c r="D248" s="13" t="s">
        <v>241</v>
      </c>
      <c r="E248" s="13" t="s">
        <v>481</v>
      </c>
      <c r="F248" s="13" t="s">
        <v>482</v>
      </c>
      <c r="G248" s="13" t="s">
        <v>600</v>
      </c>
      <c r="H248" s="13" t="s">
        <v>618</v>
      </c>
      <c r="I248" s="13" t="s">
        <v>619</v>
      </c>
      <c r="J248" s="13">
        <v>1.0</v>
      </c>
      <c r="K248" s="149"/>
      <c r="L248" s="149"/>
    </row>
    <row r="249" ht="14.25" customHeight="1">
      <c r="B249" s="83">
        <v>45717.0</v>
      </c>
      <c r="C249" s="13" t="s">
        <v>240</v>
      </c>
      <c r="D249" s="13" t="s">
        <v>241</v>
      </c>
      <c r="E249" s="13" t="s">
        <v>620</v>
      </c>
      <c r="F249" s="13" t="s">
        <v>621</v>
      </c>
      <c r="G249" s="13" t="s">
        <v>600</v>
      </c>
      <c r="H249" s="13" t="s">
        <v>622</v>
      </c>
      <c r="I249" s="13" t="s">
        <v>623</v>
      </c>
      <c r="J249" s="13">
        <v>1.0</v>
      </c>
      <c r="K249" s="149"/>
      <c r="L249" s="149"/>
    </row>
    <row r="250" ht="14.25" customHeight="1">
      <c r="B250" s="83">
        <v>45717.0</v>
      </c>
      <c r="C250" s="13" t="s">
        <v>240</v>
      </c>
      <c r="D250" s="13" t="s">
        <v>241</v>
      </c>
      <c r="E250" s="13" t="s">
        <v>620</v>
      </c>
      <c r="F250" s="13" t="s">
        <v>621</v>
      </c>
      <c r="G250" s="13" t="s">
        <v>600</v>
      </c>
      <c r="H250" s="13" t="s">
        <v>624</v>
      </c>
      <c r="I250" s="13" t="s">
        <v>625</v>
      </c>
      <c r="J250" s="13">
        <v>1.0</v>
      </c>
      <c r="K250" s="149"/>
      <c r="L250" s="149"/>
    </row>
    <row r="251" ht="14.25" customHeight="1">
      <c r="B251" s="83">
        <v>45717.0</v>
      </c>
      <c r="C251" s="13" t="s">
        <v>240</v>
      </c>
      <c r="D251" s="13" t="s">
        <v>241</v>
      </c>
      <c r="E251" s="13" t="s">
        <v>620</v>
      </c>
      <c r="F251" s="13" t="s">
        <v>621</v>
      </c>
      <c r="G251" s="13" t="s">
        <v>600</v>
      </c>
      <c r="H251" s="13" t="s">
        <v>570</v>
      </c>
      <c r="I251" s="13" t="s">
        <v>626</v>
      </c>
      <c r="J251" s="13">
        <v>1.0</v>
      </c>
      <c r="K251" s="149"/>
      <c r="L251" s="149"/>
    </row>
    <row r="252" ht="14.25" customHeight="1">
      <c r="B252" s="83">
        <v>45717.0</v>
      </c>
      <c r="C252" s="13" t="s">
        <v>240</v>
      </c>
      <c r="D252" s="13" t="s">
        <v>241</v>
      </c>
      <c r="E252" s="13" t="s">
        <v>627</v>
      </c>
      <c r="F252" s="13" t="s">
        <v>628</v>
      </c>
      <c r="G252" s="13" t="s">
        <v>629</v>
      </c>
      <c r="H252" s="13" t="s">
        <v>79</v>
      </c>
      <c r="I252" s="13" t="s">
        <v>411</v>
      </c>
      <c r="J252" s="13">
        <v>1.0</v>
      </c>
      <c r="K252" s="149"/>
      <c r="L252" s="149"/>
    </row>
    <row r="253" ht="14.25" customHeight="1">
      <c r="B253" s="83">
        <v>45717.0</v>
      </c>
      <c r="C253" s="13" t="s">
        <v>240</v>
      </c>
      <c r="D253" s="13" t="s">
        <v>241</v>
      </c>
      <c r="E253" s="13" t="s">
        <v>627</v>
      </c>
      <c r="F253" s="13" t="s">
        <v>628</v>
      </c>
      <c r="G253" s="13" t="s">
        <v>630</v>
      </c>
      <c r="H253" s="13" t="s">
        <v>570</v>
      </c>
      <c r="I253" s="13" t="s">
        <v>571</v>
      </c>
      <c r="J253" s="13">
        <v>1.0</v>
      </c>
      <c r="K253" s="149"/>
      <c r="L253" s="149"/>
    </row>
    <row r="254" ht="14.25" customHeight="1">
      <c r="B254" s="83">
        <v>45717.0</v>
      </c>
      <c r="C254" s="13" t="s">
        <v>240</v>
      </c>
      <c r="D254" s="13" t="s">
        <v>241</v>
      </c>
      <c r="E254" s="13" t="s">
        <v>631</v>
      </c>
      <c r="F254" s="13" t="s">
        <v>632</v>
      </c>
      <c r="G254" s="13" t="s">
        <v>629</v>
      </c>
      <c r="H254" s="13" t="s">
        <v>79</v>
      </c>
      <c r="I254" s="13" t="s">
        <v>411</v>
      </c>
      <c r="J254" s="13">
        <v>1.0</v>
      </c>
      <c r="K254" s="149"/>
      <c r="L254" s="149"/>
    </row>
    <row r="255" ht="14.25" customHeight="1">
      <c r="B255" s="83">
        <v>45717.0</v>
      </c>
      <c r="C255" s="13" t="s">
        <v>240</v>
      </c>
      <c r="D255" s="13" t="s">
        <v>241</v>
      </c>
      <c r="E255" s="13" t="s">
        <v>606</v>
      </c>
      <c r="F255" s="13" t="s">
        <v>607</v>
      </c>
      <c r="G255" s="13" t="s">
        <v>629</v>
      </c>
      <c r="H255" s="13" t="s">
        <v>610</v>
      </c>
      <c r="I255" s="13" t="s">
        <v>633</v>
      </c>
      <c r="J255" s="13">
        <v>1.0</v>
      </c>
      <c r="K255" s="149"/>
      <c r="L255" s="149"/>
    </row>
    <row r="256" ht="27.0" customHeight="1">
      <c r="B256" s="83">
        <v>45717.0</v>
      </c>
      <c r="C256" s="13" t="s">
        <v>423</v>
      </c>
      <c r="D256" s="42" t="s">
        <v>241</v>
      </c>
      <c r="E256" s="42" t="s">
        <v>631</v>
      </c>
      <c r="F256" s="42" t="s">
        <v>632</v>
      </c>
      <c r="G256" s="42" t="s">
        <v>434</v>
      </c>
      <c r="H256" s="42" t="s">
        <v>618</v>
      </c>
      <c r="I256" s="42" t="s">
        <v>634</v>
      </c>
      <c r="J256" s="42">
        <v>2.0</v>
      </c>
      <c r="K256" s="150"/>
      <c r="L256" s="150"/>
    </row>
    <row r="257" ht="14.25" customHeight="1">
      <c r="I257" s="80"/>
    </row>
    <row r="258" ht="14.25" customHeight="1">
      <c r="B258" s="168" t="s">
        <v>230</v>
      </c>
      <c r="C258" s="168" t="s">
        <v>231</v>
      </c>
      <c r="D258" s="168" t="s">
        <v>10</v>
      </c>
      <c r="E258" s="168" t="s">
        <v>233</v>
      </c>
      <c r="F258" s="168" t="s">
        <v>5</v>
      </c>
      <c r="G258" s="168" t="s">
        <v>234</v>
      </c>
      <c r="H258" s="168" t="s">
        <v>11</v>
      </c>
      <c r="I258" s="168" t="s">
        <v>235</v>
      </c>
      <c r="J258" s="82" t="s">
        <v>236</v>
      </c>
      <c r="K258" s="168" t="s">
        <v>422</v>
      </c>
      <c r="L258" s="82" t="s">
        <v>237</v>
      </c>
    </row>
    <row r="259" ht="14.25" customHeight="1">
      <c r="B259" s="83">
        <v>45717.0</v>
      </c>
      <c r="C259" s="13" t="s">
        <v>240</v>
      </c>
      <c r="D259" s="13" t="s">
        <v>241</v>
      </c>
      <c r="E259" s="13" t="s">
        <v>47</v>
      </c>
      <c r="F259" s="13" t="s">
        <v>48</v>
      </c>
      <c r="G259" s="13" t="s">
        <v>565</v>
      </c>
      <c r="H259" s="13" t="s">
        <v>635</v>
      </c>
      <c r="I259" s="13" t="s">
        <v>636</v>
      </c>
      <c r="J259" s="13">
        <v>1.0</v>
      </c>
      <c r="K259" s="13">
        <v>4.006919136E9</v>
      </c>
      <c r="L259" s="13" t="s">
        <v>637</v>
      </c>
    </row>
    <row r="260" ht="14.25" customHeight="1">
      <c r="I260" s="80"/>
    </row>
    <row r="261" ht="14.25" customHeight="1">
      <c r="B261" s="168" t="s">
        <v>230</v>
      </c>
      <c r="C261" s="168" t="s">
        <v>231</v>
      </c>
      <c r="D261" s="168" t="s">
        <v>10</v>
      </c>
      <c r="E261" s="168" t="s">
        <v>233</v>
      </c>
      <c r="F261" s="168" t="s">
        <v>5</v>
      </c>
      <c r="G261" s="168" t="s">
        <v>234</v>
      </c>
      <c r="H261" s="168" t="s">
        <v>11</v>
      </c>
      <c r="I261" s="168" t="s">
        <v>235</v>
      </c>
      <c r="J261" s="82" t="s">
        <v>236</v>
      </c>
      <c r="K261" s="168" t="s">
        <v>422</v>
      </c>
      <c r="L261" s="82" t="s">
        <v>237</v>
      </c>
    </row>
    <row r="262" ht="14.25" customHeight="1">
      <c r="B262" s="83">
        <v>45717.0</v>
      </c>
      <c r="C262" s="13" t="s">
        <v>240</v>
      </c>
      <c r="D262" s="13" t="s">
        <v>241</v>
      </c>
      <c r="E262" s="13" t="s">
        <v>547</v>
      </c>
      <c r="F262" s="13" t="s">
        <v>548</v>
      </c>
      <c r="G262" s="13" t="s">
        <v>520</v>
      </c>
      <c r="H262" s="13" t="s">
        <v>552</v>
      </c>
      <c r="I262" s="13" t="s">
        <v>553</v>
      </c>
      <c r="J262" s="13">
        <v>1.0</v>
      </c>
      <c r="K262" s="69">
        <v>4.006919136E9</v>
      </c>
      <c r="L262" s="69" t="s">
        <v>638</v>
      </c>
    </row>
    <row r="263" ht="14.25" customHeight="1">
      <c r="B263" s="83">
        <v>45717.0</v>
      </c>
      <c r="C263" s="13" t="s">
        <v>240</v>
      </c>
      <c r="D263" s="13" t="s">
        <v>241</v>
      </c>
      <c r="E263" s="13" t="s">
        <v>547</v>
      </c>
      <c r="F263" s="13" t="s">
        <v>548</v>
      </c>
      <c r="G263" s="13" t="s">
        <v>470</v>
      </c>
      <c r="H263" s="13" t="s">
        <v>639</v>
      </c>
      <c r="I263" s="13" t="s">
        <v>640</v>
      </c>
      <c r="J263" s="13">
        <v>1.0</v>
      </c>
      <c r="K263" s="150"/>
      <c r="L263" s="150"/>
    </row>
    <row r="264" ht="14.25" customHeight="1">
      <c r="I264" s="80"/>
    </row>
    <row r="265" ht="14.25" customHeight="1">
      <c r="B265" s="170"/>
    </row>
    <row r="266" ht="14.25" customHeight="1">
      <c r="B266" s="176" t="s">
        <v>230</v>
      </c>
      <c r="C266" s="177" t="s">
        <v>231</v>
      </c>
      <c r="D266" s="177" t="s">
        <v>10</v>
      </c>
      <c r="E266" s="177" t="s">
        <v>233</v>
      </c>
      <c r="F266" s="177" t="s">
        <v>5</v>
      </c>
      <c r="G266" s="177" t="s">
        <v>234</v>
      </c>
      <c r="H266" s="177" t="s">
        <v>11</v>
      </c>
      <c r="I266" s="177" t="s">
        <v>235</v>
      </c>
      <c r="J266" s="178" t="s">
        <v>236</v>
      </c>
      <c r="K266" s="177" t="s">
        <v>422</v>
      </c>
      <c r="L266" s="178" t="s">
        <v>237</v>
      </c>
    </row>
    <row r="267" ht="14.25" customHeight="1">
      <c r="B267" s="179">
        <v>45721.0</v>
      </c>
      <c r="C267" s="180" t="s">
        <v>240</v>
      </c>
      <c r="D267" s="180" t="s">
        <v>241</v>
      </c>
      <c r="E267" s="180" t="s">
        <v>134</v>
      </c>
      <c r="F267" s="181" t="s">
        <v>135</v>
      </c>
      <c r="G267" s="180" t="s">
        <v>565</v>
      </c>
      <c r="H267" s="180" t="s">
        <v>622</v>
      </c>
      <c r="I267" s="180" t="s">
        <v>641</v>
      </c>
      <c r="J267" s="180">
        <v>1.0</v>
      </c>
      <c r="K267" s="181">
        <v>7.055462315E9</v>
      </c>
      <c r="L267" s="181" t="s">
        <v>572</v>
      </c>
    </row>
    <row r="268" ht="14.25" customHeight="1">
      <c r="B268" s="170"/>
    </row>
    <row r="269" ht="14.25" customHeight="1">
      <c r="B269" s="168" t="s">
        <v>230</v>
      </c>
      <c r="C269" s="168" t="s">
        <v>231</v>
      </c>
      <c r="D269" s="168" t="s">
        <v>10</v>
      </c>
      <c r="E269" s="168" t="s">
        <v>233</v>
      </c>
      <c r="F269" s="168" t="s">
        <v>5</v>
      </c>
      <c r="G269" s="168" t="s">
        <v>234</v>
      </c>
      <c r="H269" s="168" t="s">
        <v>11</v>
      </c>
      <c r="I269" s="168" t="s">
        <v>235</v>
      </c>
      <c r="J269" s="82" t="s">
        <v>236</v>
      </c>
      <c r="K269" s="168" t="s">
        <v>422</v>
      </c>
      <c r="L269" s="82" t="s">
        <v>237</v>
      </c>
    </row>
    <row r="270" ht="14.25" customHeight="1">
      <c r="B270" s="169">
        <v>45726.0</v>
      </c>
      <c r="C270" s="13" t="s">
        <v>240</v>
      </c>
      <c r="D270" s="13" t="s">
        <v>241</v>
      </c>
      <c r="E270" s="42" t="s">
        <v>134</v>
      </c>
      <c r="F270" s="42" t="s">
        <v>135</v>
      </c>
      <c r="G270" s="42" t="s">
        <v>565</v>
      </c>
      <c r="H270" s="42" t="s">
        <v>461</v>
      </c>
      <c r="I270" s="42" t="s">
        <v>408</v>
      </c>
      <c r="J270" s="42">
        <v>1.0</v>
      </c>
      <c r="K270" s="42">
        <v>6.92826869E9</v>
      </c>
      <c r="L270" s="42" t="s">
        <v>572</v>
      </c>
    </row>
    <row r="271" ht="14.25" customHeight="1">
      <c r="B271" s="170"/>
    </row>
    <row r="272" ht="14.25" customHeight="1">
      <c r="B272" s="170"/>
    </row>
    <row r="273" ht="14.25" customHeight="1">
      <c r="B273" s="170"/>
    </row>
    <row r="274" ht="14.25" customHeight="1">
      <c r="B274" s="176" t="s">
        <v>230</v>
      </c>
      <c r="C274" s="177" t="s">
        <v>231</v>
      </c>
      <c r="D274" s="177" t="s">
        <v>10</v>
      </c>
      <c r="E274" s="177" t="s">
        <v>233</v>
      </c>
      <c r="F274" s="177" t="s">
        <v>5</v>
      </c>
      <c r="G274" s="177" t="s">
        <v>234</v>
      </c>
      <c r="H274" s="177" t="s">
        <v>11</v>
      </c>
      <c r="I274" s="177" t="s">
        <v>235</v>
      </c>
      <c r="J274" s="178" t="s">
        <v>236</v>
      </c>
      <c r="K274" s="177" t="s">
        <v>422</v>
      </c>
      <c r="L274" s="178" t="s">
        <v>237</v>
      </c>
    </row>
    <row r="275" ht="14.25" customHeight="1">
      <c r="B275" s="183">
        <v>45728.0</v>
      </c>
      <c r="C275" s="180" t="s">
        <v>240</v>
      </c>
      <c r="D275" s="180" t="s">
        <v>241</v>
      </c>
      <c r="E275" s="180" t="s">
        <v>606</v>
      </c>
      <c r="F275" s="180" t="s">
        <v>607</v>
      </c>
      <c r="G275" s="180" t="s">
        <v>642</v>
      </c>
      <c r="H275" s="180" t="s">
        <v>608</v>
      </c>
      <c r="I275" s="180" t="s">
        <v>609</v>
      </c>
      <c r="J275" s="180">
        <v>1.0</v>
      </c>
      <c r="K275" s="181">
        <v>1.393790462E9</v>
      </c>
      <c r="L275" s="181" t="s">
        <v>572</v>
      </c>
    </row>
    <row r="276" ht="14.25" customHeight="1">
      <c r="B276" s="170"/>
    </row>
    <row r="277" ht="14.25" customHeight="1">
      <c r="B277" s="120"/>
    </row>
    <row r="278" ht="14.25" customHeight="1">
      <c r="B278" s="168" t="s">
        <v>230</v>
      </c>
      <c r="C278" s="168" t="s">
        <v>231</v>
      </c>
      <c r="D278" s="168" t="s">
        <v>10</v>
      </c>
      <c r="E278" s="168" t="s">
        <v>233</v>
      </c>
      <c r="F278" s="168" t="s">
        <v>5</v>
      </c>
      <c r="G278" s="168" t="s">
        <v>234</v>
      </c>
      <c r="H278" s="168" t="s">
        <v>11</v>
      </c>
      <c r="I278" s="168" t="s">
        <v>235</v>
      </c>
      <c r="J278" s="82" t="s">
        <v>236</v>
      </c>
      <c r="K278" s="168" t="s">
        <v>422</v>
      </c>
      <c r="L278" s="82" t="s">
        <v>237</v>
      </c>
    </row>
    <row r="279" ht="14.25" customHeight="1">
      <c r="B279" s="83">
        <v>45731.0</v>
      </c>
      <c r="C279" s="13" t="s">
        <v>643</v>
      </c>
      <c r="D279" s="13" t="s">
        <v>644</v>
      </c>
      <c r="E279" s="13" t="s">
        <v>645</v>
      </c>
      <c r="F279" s="13" t="s">
        <v>607</v>
      </c>
      <c r="G279" s="13" t="s">
        <v>646</v>
      </c>
      <c r="H279" s="13" t="s">
        <v>647</v>
      </c>
      <c r="I279" s="13" t="s">
        <v>648</v>
      </c>
      <c r="J279" s="42">
        <v>2.0</v>
      </c>
      <c r="K279" s="69">
        <v>7.386565163E9</v>
      </c>
      <c r="L279" s="69" t="s">
        <v>649</v>
      </c>
    </row>
    <row r="280" ht="14.25" customHeight="1">
      <c r="B280" s="83">
        <v>45731.0</v>
      </c>
      <c r="C280" s="13" t="s">
        <v>643</v>
      </c>
      <c r="D280" s="13" t="s">
        <v>644</v>
      </c>
      <c r="E280" s="13" t="s">
        <v>645</v>
      </c>
      <c r="F280" s="13" t="s">
        <v>607</v>
      </c>
      <c r="G280" s="13" t="s">
        <v>650</v>
      </c>
      <c r="H280" s="13" t="s">
        <v>651</v>
      </c>
      <c r="I280" s="13" t="s">
        <v>248</v>
      </c>
      <c r="J280" s="42">
        <v>1.0</v>
      </c>
      <c r="K280" s="150"/>
      <c r="L280" s="150"/>
    </row>
    <row r="281" ht="14.25" customHeight="1">
      <c r="B281" s="120"/>
    </row>
    <row r="282" ht="14.25" customHeight="1">
      <c r="B282" s="170"/>
    </row>
    <row r="283" ht="19.5" customHeight="1">
      <c r="B283" s="168" t="s">
        <v>230</v>
      </c>
      <c r="C283" s="168" t="s">
        <v>231</v>
      </c>
      <c r="D283" s="168" t="s">
        <v>10</v>
      </c>
      <c r="E283" s="168" t="s">
        <v>233</v>
      </c>
      <c r="F283" s="168" t="s">
        <v>5</v>
      </c>
      <c r="G283" s="168" t="s">
        <v>234</v>
      </c>
      <c r="H283" s="168" t="s">
        <v>11</v>
      </c>
      <c r="I283" s="168" t="s">
        <v>235</v>
      </c>
      <c r="J283" s="82" t="s">
        <v>652</v>
      </c>
      <c r="K283" s="168" t="s">
        <v>422</v>
      </c>
      <c r="L283" s="82" t="s">
        <v>237</v>
      </c>
    </row>
    <row r="284" ht="22.5" customHeight="1">
      <c r="B284" s="169">
        <v>45735.0</v>
      </c>
      <c r="C284" s="13" t="s">
        <v>240</v>
      </c>
      <c r="D284" s="13" t="s">
        <v>241</v>
      </c>
      <c r="E284" s="54" t="s">
        <v>481</v>
      </c>
      <c r="F284" s="42" t="s">
        <v>482</v>
      </c>
      <c r="G284" s="54" t="s">
        <v>453</v>
      </c>
      <c r="H284" s="42" t="s">
        <v>618</v>
      </c>
      <c r="I284" s="12" t="s">
        <v>634</v>
      </c>
      <c r="J284" s="42">
        <v>1.0</v>
      </c>
      <c r="K284" s="42">
        <v>3.796679364E9</v>
      </c>
      <c r="L284" s="42" t="s">
        <v>572</v>
      </c>
    </row>
    <row r="285" ht="14.25" customHeight="1">
      <c r="B285" s="169">
        <v>45735.0</v>
      </c>
      <c r="C285" s="13" t="s">
        <v>240</v>
      </c>
      <c r="D285" s="13" t="s">
        <v>241</v>
      </c>
      <c r="E285" s="54" t="s">
        <v>134</v>
      </c>
      <c r="F285" s="42" t="s">
        <v>135</v>
      </c>
      <c r="G285" s="34" t="s">
        <v>470</v>
      </c>
      <c r="H285" s="13" t="s">
        <v>461</v>
      </c>
      <c r="I285" s="13" t="s">
        <v>408</v>
      </c>
      <c r="J285" s="42">
        <v>1.0</v>
      </c>
      <c r="K285" s="42">
        <v>3.796679364E9</v>
      </c>
      <c r="L285" s="42" t="s">
        <v>572</v>
      </c>
    </row>
    <row r="286" ht="14.25" customHeight="1">
      <c r="B286" s="169">
        <v>45735.0</v>
      </c>
      <c r="C286" s="13" t="s">
        <v>240</v>
      </c>
      <c r="D286" s="13" t="s">
        <v>241</v>
      </c>
      <c r="E286" s="54" t="s">
        <v>620</v>
      </c>
      <c r="F286" s="42" t="s">
        <v>621</v>
      </c>
      <c r="G286" s="34" t="s">
        <v>470</v>
      </c>
      <c r="H286" s="13" t="s">
        <v>624</v>
      </c>
      <c r="I286" s="12" t="s">
        <v>653</v>
      </c>
      <c r="J286" s="42">
        <v>1.0</v>
      </c>
      <c r="K286" s="42">
        <v>3.796679364E9</v>
      </c>
      <c r="L286" s="42" t="s">
        <v>572</v>
      </c>
    </row>
    <row r="287" ht="21.0" customHeight="1">
      <c r="I287" s="80"/>
    </row>
    <row r="288" ht="14.25" customHeight="1">
      <c r="B288" s="168" t="s">
        <v>230</v>
      </c>
      <c r="C288" s="168" t="s">
        <v>231</v>
      </c>
      <c r="D288" s="168" t="s">
        <v>10</v>
      </c>
      <c r="E288" s="168" t="s">
        <v>233</v>
      </c>
      <c r="F288" s="168" t="s">
        <v>5</v>
      </c>
      <c r="G288" s="168" t="s">
        <v>234</v>
      </c>
      <c r="H288" s="168" t="s">
        <v>11</v>
      </c>
      <c r="I288" s="168" t="s">
        <v>235</v>
      </c>
      <c r="J288" s="82" t="s">
        <v>652</v>
      </c>
      <c r="K288" s="168" t="s">
        <v>422</v>
      </c>
      <c r="L288" s="82" t="s">
        <v>237</v>
      </c>
    </row>
    <row r="289" ht="14.25" customHeight="1">
      <c r="B289" s="169">
        <v>45735.0</v>
      </c>
      <c r="C289" s="13" t="s">
        <v>240</v>
      </c>
      <c r="D289" s="13" t="s">
        <v>241</v>
      </c>
      <c r="E289" s="54" t="s">
        <v>481</v>
      </c>
      <c r="F289" s="42" t="s">
        <v>482</v>
      </c>
      <c r="G289" s="54" t="s">
        <v>453</v>
      </c>
      <c r="H289" s="42" t="s">
        <v>618</v>
      </c>
      <c r="I289" s="12" t="s">
        <v>634</v>
      </c>
      <c r="J289" s="42">
        <v>1.0</v>
      </c>
      <c r="K289" s="42">
        <v>3.796679364E9</v>
      </c>
      <c r="L289" s="42" t="s">
        <v>572</v>
      </c>
    </row>
    <row r="290" ht="14.25" customHeight="1">
      <c r="B290" s="170"/>
    </row>
    <row r="291" ht="14.25" customHeight="1">
      <c r="B291" s="184"/>
    </row>
    <row r="292" ht="14.25" customHeight="1">
      <c r="B292" s="176" t="s">
        <v>230</v>
      </c>
      <c r="C292" s="177" t="s">
        <v>231</v>
      </c>
      <c r="D292" s="177" t="s">
        <v>10</v>
      </c>
      <c r="E292" s="177" t="s">
        <v>233</v>
      </c>
      <c r="F292" s="177" t="s">
        <v>5</v>
      </c>
      <c r="G292" s="177" t="s">
        <v>234</v>
      </c>
      <c r="H292" s="177" t="s">
        <v>11</v>
      </c>
      <c r="I292" s="177" t="s">
        <v>235</v>
      </c>
      <c r="J292" s="178" t="s">
        <v>421</v>
      </c>
      <c r="K292" s="177" t="s">
        <v>422</v>
      </c>
      <c r="L292" s="178" t="s">
        <v>237</v>
      </c>
    </row>
    <row r="293" ht="14.25" customHeight="1">
      <c r="B293" s="179">
        <v>45738.0</v>
      </c>
      <c r="C293" s="180" t="s">
        <v>423</v>
      </c>
      <c r="D293" s="181" t="s">
        <v>241</v>
      </c>
      <c r="E293" s="181" t="s">
        <v>145</v>
      </c>
      <c r="F293" s="181" t="s">
        <v>146</v>
      </c>
      <c r="G293" s="181" t="s">
        <v>542</v>
      </c>
      <c r="H293" s="181" t="s">
        <v>654</v>
      </c>
      <c r="I293" s="180" t="s">
        <v>655</v>
      </c>
      <c r="J293" s="181">
        <v>1.0</v>
      </c>
      <c r="K293" s="185">
        <v>9.679958713E9</v>
      </c>
      <c r="L293" s="185" t="s">
        <v>243</v>
      </c>
    </row>
    <row r="294" ht="14.25" customHeight="1">
      <c r="B294" s="179">
        <v>45738.0</v>
      </c>
      <c r="C294" s="180" t="s">
        <v>423</v>
      </c>
      <c r="D294" s="181" t="s">
        <v>241</v>
      </c>
      <c r="E294" s="181" t="s">
        <v>598</v>
      </c>
      <c r="F294" s="181" t="s">
        <v>599</v>
      </c>
      <c r="G294" s="181" t="s">
        <v>434</v>
      </c>
      <c r="H294" s="181" t="s">
        <v>79</v>
      </c>
      <c r="I294" s="181" t="s">
        <v>411</v>
      </c>
      <c r="J294" s="181">
        <v>2.0</v>
      </c>
      <c r="K294" s="186"/>
      <c r="L294" s="186"/>
    </row>
    <row r="295" ht="14.25" customHeight="1">
      <c r="B295" s="184"/>
    </row>
    <row r="296" ht="14.25" customHeight="1">
      <c r="I296" s="80"/>
    </row>
    <row r="297" ht="14.25" customHeight="1">
      <c r="B297" s="168" t="s">
        <v>230</v>
      </c>
      <c r="C297" s="168" t="s">
        <v>231</v>
      </c>
      <c r="D297" s="168" t="s">
        <v>10</v>
      </c>
      <c r="E297" s="168" t="s">
        <v>233</v>
      </c>
      <c r="F297" s="168" t="s">
        <v>234</v>
      </c>
      <c r="G297" s="168" t="s">
        <v>235</v>
      </c>
      <c r="H297" s="82" t="s">
        <v>421</v>
      </c>
      <c r="I297" s="168" t="s">
        <v>422</v>
      </c>
      <c r="J297" s="82" t="s">
        <v>237</v>
      </c>
    </row>
    <row r="298" ht="14.25" customHeight="1">
      <c r="B298" s="83">
        <v>45738.0</v>
      </c>
      <c r="C298" s="13" t="s">
        <v>240</v>
      </c>
      <c r="D298" s="42" t="s">
        <v>241</v>
      </c>
      <c r="E298" s="12" t="s">
        <v>620</v>
      </c>
      <c r="F298" s="34" t="s">
        <v>470</v>
      </c>
      <c r="G298" s="24" t="s">
        <v>656</v>
      </c>
      <c r="H298" s="42">
        <v>1.0</v>
      </c>
      <c r="I298" s="69">
        <v>9.679958713E9</v>
      </c>
      <c r="J298" s="69" t="s">
        <v>638</v>
      </c>
    </row>
    <row r="299" ht="14.25" customHeight="1">
      <c r="B299" s="83">
        <v>45738.0</v>
      </c>
      <c r="C299" s="13" t="s">
        <v>240</v>
      </c>
      <c r="D299" s="42" t="s">
        <v>241</v>
      </c>
      <c r="E299" s="13" t="s">
        <v>134</v>
      </c>
      <c r="F299" s="34" t="s">
        <v>470</v>
      </c>
      <c r="G299" s="13" t="s">
        <v>657</v>
      </c>
      <c r="H299" s="13">
        <v>1.0</v>
      </c>
      <c r="I299" s="149"/>
      <c r="J299" s="149"/>
    </row>
    <row r="300" ht="14.25" customHeight="1">
      <c r="B300" s="83">
        <v>45738.0</v>
      </c>
      <c r="C300" s="13" t="s">
        <v>240</v>
      </c>
      <c r="D300" s="42" t="s">
        <v>241</v>
      </c>
      <c r="E300" s="13" t="s">
        <v>547</v>
      </c>
      <c r="F300" s="34" t="s">
        <v>470</v>
      </c>
      <c r="G300" s="13" t="s">
        <v>658</v>
      </c>
      <c r="H300" s="13">
        <v>1.0</v>
      </c>
      <c r="I300" s="149"/>
      <c r="J300" s="149"/>
    </row>
    <row r="301" ht="14.25" customHeight="1">
      <c r="B301" s="83">
        <v>45738.0</v>
      </c>
      <c r="C301" s="13" t="s">
        <v>240</v>
      </c>
      <c r="D301" s="42" t="s">
        <v>241</v>
      </c>
      <c r="E301" s="13" t="s">
        <v>598</v>
      </c>
      <c r="F301" s="13" t="s">
        <v>659</v>
      </c>
      <c r="G301" s="13" t="s">
        <v>660</v>
      </c>
      <c r="H301" s="13">
        <v>1.0</v>
      </c>
      <c r="I301" s="150"/>
      <c r="J301" s="150"/>
    </row>
    <row r="302" ht="14.25" customHeight="1">
      <c r="B302" s="120"/>
    </row>
    <row r="303" ht="14.25" customHeight="1">
      <c r="I303" s="80"/>
    </row>
    <row r="304" ht="14.25" customHeight="1">
      <c r="B304" s="170"/>
    </row>
    <row r="305" ht="14.25" customHeight="1">
      <c r="B305" s="168" t="s">
        <v>230</v>
      </c>
      <c r="C305" s="168" t="s">
        <v>231</v>
      </c>
      <c r="D305" s="168" t="s">
        <v>10</v>
      </c>
      <c r="E305" s="168" t="s">
        <v>233</v>
      </c>
      <c r="F305" s="168" t="s">
        <v>5</v>
      </c>
      <c r="G305" s="168" t="s">
        <v>234</v>
      </c>
      <c r="H305" s="168" t="s">
        <v>11</v>
      </c>
      <c r="I305" s="168" t="s">
        <v>235</v>
      </c>
      <c r="J305" s="82" t="s">
        <v>421</v>
      </c>
      <c r="K305" s="82" t="s">
        <v>237</v>
      </c>
      <c r="L305" s="168" t="s">
        <v>422</v>
      </c>
    </row>
    <row r="306" ht="14.25" customHeight="1">
      <c r="B306" s="169">
        <v>45738.0</v>
      </c>
      <c r="C306" s="13" t="s">
        <v>423</v>
      </c>
      <c r="D306" s="42" t="s">
        <v>241</v>
      </c>
      <c r="E306" s="42" t="s">
        <v>47</v>
      </c>
      <c r="F306" s="42" t="s">
        <v>48</v>
      </c>
      <c r="G306" s="13" t="s">
        <v>661</v>
      </c>
      <c r="H306" s="42" t="s">
        <v>52</v>
      </c>
      <c r="I306" s="42" t="s">
        <v>53</v>
      </c>
      <c r="J306" s="42">
        <v>1.0</v>
      </c>
      <c r="K306" s="42" t="s">
        <v>662</v>
      </c>
      <c r="L306" s="42">
        <v>9.679958713E9</v>
      </c>
    </row>
    <row r="307" ht="14.25" customHeight="1">
      <c r="B307" s="170"/>
    </row>
    <row r="308" ht="14.25" customHeight="1">
      <c r="B308" s="168" t="s">
        <v>230</v>
      </c>
      <c r="C308" s="168" t="s">
        <v>231</v>
      </c>
      <c r="D308" s="168" t="s">
        <v>10</v>
      </c>
      <c r="E308" s="168" t="s">
        <v>233</v>
      </c>
      <c r="F308" s="168" t="s">
        <v>5</v>
      </c>
      <c r="G308" s="168" t="s">
        <v>234</v>
      </c>
      <c r="H308" s="168" t="s">
        <v>11</v>
      </c>
      <c r="I308" s="168" t="s">
        <v>235</v>
      </c>
      <c r="J308" s="82" t="s">
        <v>652</v>
      </c>
      <c r="K308" s="168" t="s">
        <v>422</v>
      </c>
      <c r="L308" s="82" t="s">
        <v>237</v>
      </c>
    </row>
    <row r="309" ht="47.25" customHeight="1">
      <c r="B309" s="169">
        <v>45742.0</v>
      </c>
      <c r="C309" s="13" t="s">
        <v>663</v>
      </c>
      <c r="D309" s="13" t="s">
        <v>241</v>
      </c>
      <c r="E309" s="13" t="s">
        <v>47</v>
      </c>
      <c r="F309" s="54" t="s">
        <v>48</v>
      </c>
      <c r="G309" s="34" t="s">
        <v>470</v>
      </c>
      <c r="H309" s="13" t="s">
        <v>52</v>
      </c>
      <c r="I309" s="13" t="s">
        <v>53</v>
      </c>
      <c r="J309" s="42">
        <v>1.0</v>
      </c>
      <c r="K309" s="42">
        <v>1.68915544E9</v>
      </c>
      <c r="L309" s="13" t="s">
        <v>664</v>
      </c>
    </row>
    <row r="310" ht="14.25" customHeight="1">
      <c r="B310" s="168" t="s">
        <v>230</v>
      </c>
      <c r="C310" s="168" t="s">
        <v>231</v>
      </c>
      <c r="D310" s="168" t="s">
        <v>10</v>
      </c>
      <c r="E310" s="168" t="s">
        <v>233</v>
      </c>
      <c r="F310" s="168" t="s">
        <v>5</v>
      </c>
      <c r="G310" s="168" t="s">
        <v>234</v>
      </c>
      <c r="H310" s="168" t="s">
        <v>11</v>
      </c>
      <c r="I310" s="168" t="s">
        <v>235</v>
      </c>
      <c r="J310" s="82" t="s">
        <v>652</v>
      </c>
      <c r="K310" s="168" t="s">
        <v>422</v>
      </c>
      <c r="L310" s="82" t="s">
        <v>237</v>
      </c>
    </row>
    <row r="311" ht="14.25" customHeight="1">
      <c r="B311" s="169">
        <v>45742.0</v>
      </c>
      <c r="C311" s="13" t="s">
        <v>240</v>
      </c>
      <c r="D311" s="13" t="s">
        <v>241</v>
      </c>
      <c r="E311" s="13" t="s">
        <v>481</v>
      </c>
      <c r="F311" s="54" t="s">
        <v>482</v>
      </c>
      <c r="G311" s="34" t="s">
        <v>470</v>
      </c>
      <c r="H311" s="13" t="s">
        <v>99</v>
      </c>
      <c r="I311" s="13" t="s">
        <v>100</v>
      </c>
      <c r="J311" s="42">
        <v>1.0</v>
      </c>
      <c r="K311" s="42">
        <v>1.68915544E9</v>
      </c>
      <c r="L311" s="13" t="s">
        <v>572</v>
      </c>
    </row>
    <row r="312" ht="14.25" customHeight="1">
      <c r="B312" s="82" t="s">
        <v>230</v>
      </c>
      <c r="C312" s="82" t="s">
        <v>231</v>
      </c>
      <c r="D312" s="82" t="s">
        <v>10</v>
      </c>
      <c r="E312" s="82" t="s">
        <v>233</v>
      </c>
      <c r="F312" s="82" t="s">
        <v>5</v>
      </c>
      <c r="G312" s="82" t="s">
        <v>234</v>
      </c>
      <c r="H312" s="82" t="s">
        <v>11</v>
      </c>
      <c r="I312" s="82" t="s">
        <v>235</v>
      </c>
      <c r="J312" s="82" t="s">
        <v>236</v>
      </c>
      <c r="K312" s="82" t="s">
        <v>422</v>
      </c>
      <c r="L312" s="82" t="s">
        <v>237</v>
      </c>
    </row>
    <row r="313" ht="33.0" customHeight="1">
      <c r="B313" s="83">
        <v>45742.0</v>
      </c>
      <c r="C313" s="13" t="s">
        <v>643</v>
      </c>
      <c r="D313" s="13" t="s">
        <v>644</v>
      </c>
      <c r="E313" s="13" t="s">
        <v>598</v>
      </c>
      <c r="F313" s="13" t="s">
        <v>599</v>
      </c>
      <c r="G313" s="13" t="s">
        <v>629</v>
      </c>
      <c r="H313" s="13" t="s">
        <v>665</v>
      </c>
      <c r="I313" s="13" t="s">
        <v>666</v>
      </c>
      <c r="J313" s="13">
        <v>1.0</v>
      </c>
      <c r="K313" s="69">
        <v>1.68915544E9</v>
      </c>
      <c r="L313" s="69" t="s">
        <v>649</v>
      </c>
    </row>
    <row r="314" ht="38.25" customHeight="1">
      <c r="B314" s="83">
        <v>45742.0</v>
      </c>
      <c r="C314" s="13" t="s">
        <v>643</v>
      </c>
      <c r="D314" s="13" t="s">
        <v>644</v>
      </c>
      <c r="E314" s="13" t="s">
        <v>598</v>
      </c>
      <c r="F314" s="13" t="s">
        <v>599</v>
      </c>
      <c r="G314" s="13" t="s">
        <v>629</v>
      </c>
      <c r="H314" s="13" t="s">
        <v>570</v>
      </c>
      <c r="I314" s="13" t="s">
        <v>571</v>
      </c>
      <c r="J314" s="13">
        <v>1.0</v>
      </c>
      <c r="K314" s="150"/>
      <c r="L314" s="150"/>
    </row>
    <row r="315" ht="14.25" customHeight="1">
      <c r="B315" s="170"/>
    </row>
    <row r="316" ht="14.25" customHeight="1">
      <c r="B316" s="170"/>
    </row>
    <row r="317" ht="21.75" customHeight="1">
      <c r="B317" s="168" t="s">
        <v>230</v>
      </c>
      <c r="C317" s="168" t="s">
        <v>231</v>
      </c>
      <c r="D317" s="168" t="s">
        <v>10</v>
      </c>
      <c r="E317" s="168" t="s">
        <v>233</v>
      </c>
      <c r="F317" s="168" t="s">
        <v>5</v>
      </c>
      <c r="G317" s="168" t="s">
        <v>234</v>
      </c>
      <c r="H317" s="168" t="s">
        <v>11</v>
      </c>
      <c r="I317" s="168" t="s">
        <v>235</v>
      </c>
      <c r="J317" s="82" t="s">
        <v>236</v>
      </c>
      <c r="K317" s="168" t="s">
        <v>422</v>
      </c>
      <c r="L317" s="82" t="s">
        <v>237</v>
      </c>
    </row>
    <row r="318" ht="14.25" customHeight="1">
      <c r="B318" s="169">
        <v>45745.0</v>
      </c>
      <c r="C318" s="42" t="s">
        <v>643</v>
      </c>
      <c r="D318" s="42" t="s">
        <v>241</v>
      </c>
      <c r="E318" s="13" t="s">
        <v>134</v>
      </c>
      <c r="F318" s="42" t="s">
        <v>135</v>
      </c>
      <c r="G318" s="34" t="s">
        <v>520</v>
      </c>
      <c r="H318" s="13" t="s">
        <v>667</v>
      </c>
      <c r="I318" s="13" t="s">
        <v>668</v>
      </c>
      <c r="J318" s="13">
        <v>1.0</v>
      </c>
      <c r="K318" s="69">
        <v>6.447229526E9</v>
      </c>
      <c r="L318" s="69" t="s">
        <v>572</v>
      </c>
    </row>
    <row r="319" ht="14.25" customHeight="1">
      <c r="B319" s="169">
        <v>45745.0</v>
      </c>
      <c r="C319" s="42" t="s">
        <v>643</v>
      </c>
      <c r="D319" s="42" t="s">
        <v>241</v>
      </c>
      <c r="E319" s="13" t="s">
        <v>481</v>
      </c>
      <c r="F319" s="42" t="s">
        <v>482</v>
      </c>
      <c r="G319" s="34" t="s">
        <v>520</v>
      </c>
      <c r="H319" s="13" t="s">
        <v>99</v>
      </c>
      <c r="I319" s="13" t="s">
        <v>100</v>
      </c>
      <c r="J319" s="13">
        <v>1.0</v>
      </c>
      <c r="K319" s="149"/>
      <c r="L319" s="149"/>
    </row>
    <row r="320" ht="14.25" customHeight="1">
      <c r="B320" s="169">
        <v>45745.0</v>
      </c>
      <c r="C320" s="42" t="s">
        <v>643</v>
      </c>
      <c r="D320" s="42" t="s">
        <v>241</v>
      </c>
      <c r="E320" s="13" t="s">
        <v>66</v>
      </c>
      <c r="F320" s="42" t="s">
        <v>67</v>
      </c>
      <c r="G320" s="34" t="s">
        <v>470</v>
      </c>
      <c r="H320" s="13" t="s">
        <v>79</v>
      </c>
      <c r="I320" s="13" t="s">
        <v>538</v>
      </c>
      <c r="J320" s="13">
        <v>1.0</v>
      </c>
      <c r="K320" s="149"/>
      <c r="L320" s="149"/>
    </row>
    <row r="321" ht="14.25" customHeight="1">
      <c r="B321" s="169">
        <v>45745.0</v>
      </c>
      <c r="C321" s="42" t="s">
        <v>643</v>
      </c>
      <c r="D321" s="42" t="s">
        <v>241</v>
      </c>
      <c r="E321" s="13" t="s">
        <v>598</v>
      </c>
      <c r="F321" s="42" t="s">
        <v>599</v>
      </c>
      <c r="G321" s="13" t="s">
        <v>659</v>
      </c>
      <c r="H321" s="13" t="s">
        <v>601</v>
      </c>
      <c r="I321" s="13" t="s">
        <v>666</v>
      </c>
      <c r="J321" s="13">
        <v>1.0</v>
      </c>
      <c r="K321" s="150"/>
      <c r="L321" s="150"/>
    </row>
    <row r="322" ht="14.25" customHeight="1">
      <c r="I322" s="80"/>
    </row>
    <row r="323" ht="14.25" customHeight="1">
      <c r="B323" s="82" t="s">
        <v>230</v>
      </c>
      <c r="C323" s="82" t="s">
        <v>231</v>
      </c>
      <c r="D323" s="82" t="s">
        <v>10</v>
      </c>
      <c r="E323" s="82" t="s">
        <v>233</v>
      </c>
      <c r="F323" s="82" t="s">
        <v>5</v>
      </c>
      <c r="G323" s="82" t="s">
        <v>234</v>
      </c>
      <c r="H323" s="82" t="s">
        <v>11</v>
      </c>
      <c r="I323" s="82" t="s">
        <v>235</v>
      </c>
      <c r="J323" s="82" t="s">
        <v>236</v>
      </c>
      <c r="K323" s="82" t="s">
        <v>422</v>
      </c>
      <c r="L323" s="82" t="s">
        <v>237</v>
      </c>
    </row>
    <row r="324" ht="14.25" customHeight="1">
      <c r="B324" s="83">
        <v>45745.0</v>
      </c>
      <c r="C324" s="13" t="s">
        <v>643</v>
      </c>
      <c r="D324" s="13" t="s">
        <v>241</v>
      </c>
      <c r="E324" s="13" t="s">
        <v>620</v>
      </c>
      <c r="F324" s="13" t="s">
        <v>621</v>
      </c>
      <c r="G324" s="13" t="s">
        <v>669</v>
      </c>
      <c r="H324" s="13" t="s">
        <v>79</v>
      </c>
      <c r="I324" s="13" t="s">
        <v>538</v>
      </c>
      <c r="J324" s="13">
        <v>1.0</v>
      </c>
      <c r="K324" s="13">
        <v>6.447229526E9</v>
      </c>
      <c r="L324" s="69" t="s">
        <v>243</v>
      </c>
    </row>
    <row r="325" ht="14.25" customHeight="1">
      <c r="B325" s="83">
        <v>45745.0</v>
      </c>
      <c r="C325" s="13" t="s">
        <v>643</v>
      </c>
      <c r="D325" s="13" t="s">
        <v>241</v>
      </c>
      <c r="E325" s="13" t="s">
        <v>145</v>
      </c>
      <c r="F325" s="13" t="s">
        <v>146</v>
      </c>
      <c r="G325" s="13" t="s">
        <v>670</v>
      </c>
      <c r="H325" s="13" t="s">
        <v>79</v>
      </c>
      <c r="I325" s="13" t="s">
        <v>538</v>
      </c>
      <c r="J325" s="13">
        <v>1.0</v>
      </c>
      <c r="K325" s="13">
        <v>6.447229526E9</v>
      </c>
      <c r="L325" s="150"/>
    </row>
    <row r="326" ht="14.25" customHeight="1">
      <c r="B326" s="170"/>
    </row>
    <row r="327" ht="14.25" customHeight="1">
      <c r="B327" s="170"/>
    </row>
    <row r="328" ht="14.25" customHeight="1">
      <c r="B328" s="168" t="s">
        <v>230</v>
      </c>
      <c r="C328" s="168" t="s">
        <v>231</v>
      </c>
      <c r="D328" s="168" t="s">
        <v>10</v>
      </c>
      <c r="E328" s="168" t="s">
        <v>233</v>
      </c>
      <c r="F328" s="168" t="s">
        <v>5</v>
      </c>
      <c r="G328" s="168" t="s">
        <v>234</v>
      </c>
      <c r="H328" s="168" t="s">
        <v>11</v>
      </c>
      <c r="I328" s="168" t="s">
        <v>235</v>
      </c>
      <c r="J328" s="82" t="s">
        <v>236</v>
      </c>
      <c r="K328" s="168" t="s">
        <v>422</v>
      </c>
      <c r="L328" s="82" t="s">
        <v>237</v>
      </c>
    </row>
    <row r="329" ht="34.5" customHeight="1">
      <c r="A329" s="80"/>
      <c r="B329" s="83">
        <v>45749.0</v>
      </c>
      <c r="C329" s="13" t="s">
        <v>643</v>
      </c>
      <c r="D329" s="13" t="s">
        <v>241</v>
      </c>
      <c r="E329" s="13" t="s">
        <v>606</v>
      </c>
      <c r="F329" s="13" t="s">
        <v>607</v>
      </c>
      <c r="G329" s="34" t="s">
        <v>470</v>
      </c>
      <c r="H329" s="13" t="s">
        <v>608</v>
      </c>
      <c r="I329" s="13" t="s">
        <v>671</v>
      </c>
      <c r="J329" s="13">
        <v>1.0</v>
      </c>
      <c r="K329" s="69">
        <v>9.031154064E9</v>
      </c>
      <c r="L329" s="69" t="s">
        <v>572</v>
      </c>
      <c r="M329" s="80"/>
      <c r="N329" s="80"/>
      <c r="O329" s="80"/>
      <c r="P329" s="80"/>
      <c r="Q329" s="80"/>
      <c r="R329" s="80"/>
      <c r="S329" s="80"/>
      <c r="T329" s="80"/>
      <c r="U329" s="80"/>
      <c r="V329" s="80"/>
      <c r="W329" s="80"/>
      <c r="X329" s="80"/>
      <c r="Y329" s="80"/>
      <c r="Z329" s="80"/>
    </row>
    <row r="330" ht="34.5" customHeight="1">
      <c r="A330" s="80"/>
      <c r="B330" s="83">
        <v>45749.0</v>
      </c>
      <c r="C330" s="13" t="s">
        <v>643</v>
      </c>
      <c r="D330" s="13" t="s">
        <v>241</v>
      </c>
      <c r="E330" s="13" t="s">
        <v>606</v>
      </c>
      <c r="F330" s="13" t="s">
        <v>607</v>
      </c>
      <c r="G330" s="34" t="s">
        <v>470</v>
      </c>
      <c r="H330" s="13" t="s">
        <v>610</v>
      </c>
      <c r="I330" s="13" t="s">
        <v>633</v>
      </c>
      <c r="J330" s="13">
        <v>1.0</v>
      </c>
      <c r="K330" s="149"/>
      <c r="L330" s="149"/>
      <c r="M330" s="80"/>
      <c r="N330" s="80"/>
      <c r="O330" s="80"/>
      <c r="P330" s="80"/>
      <c r="Q330" s="80"/>
      <c r="R330" s="80"/>
      <c r="S330" s="80"/>
      <c r="T330" s="80"/>
      <c r="U330" s="80"/>
      <c r="V330" s="80"/>
      <c r="W330" s="80"/>
      <c r="X330" s="80"/>
      <c r="Y330" s="80"/>
      <c r="Z330" s="80"/>
    </row>
    <row r="331" ht="34.5" customHeight="1">
      <c r="A331" s="80"/>
      <c r="B331" s="83">
        <v>45749.0</v>
      </c>
      <c r="C331" s="13" t="s">
        <v>643</v>
      </c>
      <c r="D331" s="13" t="s">
        <v>241</v>
      </c>
      <c r="E331" s="13" t="s">
        <v>547</v>
      </c>
      <c r="F331" s="13" t="s">
        <v>548</v>
      </c>
      <c r="G331" s="34" t="s">
        <v>520</v>
      </c>
      <c r="H331" s="13" t="s">
        <v>672</v>
      </c>
      <c r="I331" s="13" t="s">
        <v>673</v>
      </c>
      <c r="J331" s="13">
        <v>1.0</v>
      </c>
      <c r="K331" s="149"/>
      <c r="L331" s="149"/>
      <c r="M331" s="80"/>
      <c r="N331" s="80"/>
      <c r="O331" s="80"/>
      <c r="P331" s="80"/>
      <c r="Q331" s="80"/>
      <c r="R331" s="80"/>
      <c r="S331" s="80"/>
      <c r="T331" s="80"/>
      <c r="U331" s="80"/>
      <c r="V331" s="80"/>
      <c r="W331" s="80"/>
      <c r="X331" s="80"/>
      <c r="Y331" s="80"/>
      <c r="Z331" s="80"/>
    </row>
    <row r="332" ht="34.5" customHeight="1">
      <c r="A332" s="80"/>
      <c r="B332" s="83">
        <v>45749.0</v>
      </c>
      <c r="C332" s="13" t="s">
        <v>643</v>
      </c>
      <c r="D332" s="13" t="s">
        <v>241</v>
      </c>
      <c r="E332" s="13" t="s">
        <v>620</v>
      </c>
      <c r="F332" s="13" t="s">
        <v>621</v>
      </c>
      <c r="G332" s="34" t="s">
        <v>470</v>
      </c>
      <c r="H332" s="13" t="s">
        <v>622</v>
      </c>
      <c r="I332" s="13" t="s">
        <v>641</v>
      </c>
      <c r="J332" s="13">
        <v>1.0</v>
      </c>
      <c r="K332" s="150"/>
      <c r="L332" s="150"/>
      <c r="M332" s="80"/>
      <c r="N332" s="80"/>
      <c r="O332" s="80"/>
      <c r="P332" s="80"/>
      <c r="Q332" s="80"/>
      <c r="R332" s="80"/>
      <c r="S332" s="80"/>
      <c r="T332" s="80"/>
      <c r="U332" s="80"/>
      <c r="V332" s="80"/>
      <c r="W332" s="80"/>
      <c r="X332" s="80"/>
      <c r="Y332" s="80"/>
      <c r="Z332" s="80"/>
    </row>
    <row r="333" ht="14.25" customHeight="1">
      <c r="I333" s="80"/>
    </row>
    <row r="334" ht="14.25" customHeight="1">
      <c r="B334" s="82" t="s">
        <v>230</v>
      </c>
      <c r="C334" s="82" t="s">
        <v>231</v>
      </c>
      <c r="D334" s="82" t="s">
        <v>10</v>
      </c>
      <c r="E334" s="82" t="s">
        <v>233</v>
      </c>
      <c r="F334" s="82" t="s">
        <v>5</v>
      </c>
      <c r="G334" s="82" t="s">
        <v>234</v>
      </c>
      <c r="H334" s="82" t="s">
        <v>11</v>
      </c>
      <c r="I334" s="82" t="s">
        <v>235</v>
      </c>
      <c r="J334" s="82" t="s">
        <v>236</v>
      </c>
      <c r="K334" s="82" t="s">
        <v>422</v>
      </c>
      <c r="L334" s="82" t="s">
        <v>237</v>
      </c>
    </row>
    <row r="335" ht="14.25" customHeight="1">
      <c r="B335" s="83">
        <v>45749.0</v>
      </c>
      <c r="C335" s="13" t="s">
        <v>674</v>
      </c>
      <c r="D335" s="13" t="s">
        <v>241</v>
      </c>
      <c r="E335" s="13" t="s">
        <v>47</v>
      </c>
      <c r="F335" s="13" t="s">
        <v>48</v>
      </c>
      <c r="G335" s="34" t="s">
        <v>470</v>
      </c>
      <c r="H335" s="13" t="s">
        <v>52</v>
      </c>
      <c r="I335" s="13" t="s">
        <v>53</v>
      </c>
      <c r="J335" s="13">
        <v>1.0</v>
      </c>
      <c r="K335" s="69">
        <v>9.031154064E9</v>
      </c>
      <c r="L335" s="69" t="s">
        <v>664</v>
      </c>
    </row>
    <row r="336" ht="14.25" customHeight="1">
      <c r="B336" s="83">
        <v>45749.0</v>
      </c>
      <c r="C336" s="13" t="s">
        <v>674</v>
      </c>
      <c r="D336" s="13" t="s">
        <v>241</v>
      </c>
      <c r="E336" s="13" t="s">
        <v>47</v>
      </c>
      <c r="F336" s="13" t="s">
        <v>48</v>
      </c>
      <c r="G336" s="34" t="s">
        <v>675</v>
      </c>
      <c r="H336" s="13" t="s">
        <v>564</v>
      </c>
      <c r="I336" s="13"/>
      <c r="J336" s="13">
        <v>1.0</v>
      </c>
      <c r="K336" s="150"/>
      <c r="L336" s="150"/>
    </row>
    <row r="337" ht="14.25" customHeight="1">
      <c r="I337" s="80"/>
    </row>
    <row r="338" ht="14.25" customHeight="1">
      <c r="B338" s="170"/>
    </row>
    <row r="339" ht="24.75" customHeight="1">
      <c r="B339" s="82" t="s">
        <v>230</v>
      </c>
      <c r="C339" s="82" t="s">
        <v>231</v>
      </c>
      <c r="D339" s="82" t="s">
        <v>10</v>
      </c>
      <c r="E339" s="82" t="s">
        <v>233</v>
      </c>
      <c r="F339" s="82" t="s">
        <v>5</v>
      </c>
      <c r="G339" s="82" t="s">
        <v>234</v>
      </c>
      <c r="H339" s="82" t="s">
        <v>11</v>
      </c>
      <c r="I339" s="82" t="s">
        <v>235</v>
      </c>
      <c r="J339" s="82" t="s">
        <v>236</v>
      </c>
      <c r="K339" s="82" t="s">
        <v>422</v>
      </c>
      <c r="L339" s="82" t="s">
        <v>237</v>
      </c>
    </row>
    <row r="340" ht="14.25" customHeight="1">
      <c r="B340" s="83">
        <v>45756.0</v>
      </c>
      <c r="C340" s="13" t="s">
        <v>240</v>
      </c>
      <c r="D340" s="13" t="s">
        <v>241</v>
      </c>
      <c r="E340" s="13" t="s">
        <v>66</v>
      </c>
      <c r="F340" s="13" t="s">
        <v>67</v>
      </c>
      <c r="G340" s="34" t="s">
        <v>470</v>
      </c>
      <c r="H340" s="13" t="s">
        <v>76</v>
      </c>
      <c r="I340" s="13" t="s">
        <v>77</v>
      </c>
      <c r="J340" s="13">
        <v>1.0</v>
      </c>
      <c r="K340" s="69">
        <v>6.921482374E9</v>
      </c>
      <c r="L340" s="69" t="s">
        <v>572</v>
      </c>
    </row>
    <row r="341" ht="14.25" customHeight="1">
      <c r="B341" s="83">
        <v>45756.0</v>
      </c>
      <c r="C341" s="13" t="s">
        <v>240</v>
      </c>
      <c r="D341" s="13" t="s">
        <v>241</v>
      </c>
      <c r="E341" s="13" t="s">
        <v>481</v>
      </c>
      <c r="F341" s="13" t="s">
        <v>482</v>
      </c>
      <c r="G341" s="34" t="s">
        <v>470</v>
      </c>
      <c r="H341" s="13" t="s">
        <v>618</v>
      </c>
      <c r="I341" s="13" t="s">
        <v>634</v>
      </c>
      <c r="J341" s="13">
        <v>1.0</v>
      </c>
      <c r="K341" s="149"/>
      <c r="L341" s="149"/>
    </row>
    <row r="342" ht="14.25" customHeight="1">
      <c r="B342" s="83">
        <v>45756.0</v>
      </c>
      <c r="C342" s="13" t="s">
        <v>240</v>
      </c>
      <c r="D342" s="13" t="s">
        <v>241</v>
      </c>
      <c r="E342" s="13" t="s">
        <v>134</v>
      </c>
      <c r="F342" s="13" t="s">
        <v>135</v>
      </c>
      <c r="G342" s="34" t="s">
        <v>470</v>
      </c>
      <c r="H342" s="13" t="s">
        <v>622</v>
      </c>
      <c r="I342" s="13" t="s">
        <v>641</v>
      </c>
      <c r="J342" s="13">
        <v>1.0</v>
      </c>
      <c r="K342" s="149"/>
      <c r="L342" s="149"/>
    </row>
    <row r="343" ht="14.25" customHeight="1">
      <c r="B343" s="83">
        <v>45756.0</v>
      </c>
      <c r="C343" s="13" t="s">
        <v>240</v>
      </c>
      <c r="D343" s="13" t="s">
        <v>241</v>
      </c>
      <c r="E343" s="13" t="s">
        <v>134</v>
      </c>
      <c r="F343" s="13" t="s">
        <v>135</v>
      </c>
      <c r="G343" s="34" t="s">
        <v>470</v>
      </c>
      <c r="H343" s="13" t="s">
        <v>612</v>
      </c>
      <c r="I343" s="13" t="s">
        <v>676</v>
      </c>
      <c r="J343" s="13">
        <v>1.0</v>
      </c>
      <c r="K343" s="149"/>
      <c r="L343" s="149"/>
    </row>
    <row r="344" ht="14.25" customHeight="1">
      <c r="B344" s="83">
        <v>45756.0</v>
      </c>
      <c r="C344" s="13" t="s">
        <v>240</v>
      </c>
      <c r="D344" s="13" t="s">
        <v>241</v>
      </c>
      <c r="E344" s="13" t="s">
        <v>481</v>
      </c>
      <c r="F344" s="13" t="s">
        <v>482</v>
      </c>
      <c r="G344" s="34" t="s">
        <v>470</v>
      </c>
      <c r="H344" s="13" t="s">
        <v>79</v>
      </c>
      <c r="I344" s="13" t="s">
        <v>248</v>
      </c>
      <c r="J344" s="13">
        <v>1.0</v>
      </c>
      <c r="K344" s="149"/>
      <c r="L344" s="149"/>
    </row>
    <row r="345" ht="14.25" customHeight="1">
      <c r="B345" s="83">
        <v>45756.0</v>
      </c>
      <c r="C345" s="13" t="s">
        <v>240</v>
      </c>
      <c r="D345" s="13" t="s">
        <v>241</v>
      </c>
      <c r="E345" s="13" t="s">
        <v>598</v>
      </c>
      <c r="F345" s="13" t="s">
        <v>599</v>
      </c>
      <c r="G345" s="34" t="s">
        <v>470</v>
      </c>
      <c r="H345" s="13" t="s">
        <v>79</v>
      </c>
      <c r="I345" s="13" t="s">
        <v>411</v>
      </c>
      <c r="J345" s="13">
        <v>1.0</v>
      </c>
      <c r="K345" s="149"/>
      <c r="L345" s="149"/>
    </row>
    <row r="346" ht="14.25" customHeight="1">
      <c r="B346" s="83">
        <v>45756.0</v>
      </c>
      <c r="C346" s="13" t="s">
        <v>240</v>
      </c>
      <c r="D346" s="13" t="s">
        <v>241</v>
      </c>
      <c r="E346" s="13" t="s">
        <v>598</v>
      </c>
      <c r="F346" s="13" t="s">
        <v>599</v>
      </c>
      <c r="G346" s="34" t="s">
        <v>470</v>
      </c>
      <c r="H346" s="13" t="s">
        <v>601</v>
      </c>
      <c r="I346" s="13" t="s">
        <v>666</v>
      </c>
      <c r="J346" s="13">
        <v>1.0</v>
      </c>
      <c r="K346" s="149"/>
      <c r="L346" s="149"/>
    </row>
    <row r="347" ht="14.25" customHeight="1">
      <c r="B347" s="83">
        <v>45756.0</v>
      </c>
      <c r="C347" s="13" t="s">
        <v>240</v>
      </c>
      <c r="D347" s="13" t="s">
        <v>241</v>
      </c>
      <c r="E347" s="13" t="s">
        <v>606</v>
      </c>
      <c r="F347" s="13" t="s">
        <v>607</v>
      </c>
      <c r="G347" s="34" t="s">
        <v>470</v>
      </c>
      <c r="H347" s="13" t="s">
        <v>198</v>
      </c>
      <c r="I347" s="13" t="s">
        <v>199</v>
      </c>
      <c r="J347" s="13">
        <v>1.0</v>
      </c>
      <c r="K347" s="150"/>
      <c r="L347" s="150"/>
    </row>
    <row r="348" ht="14.25" customHeight="1">
      <c r="B348" s="170"/>
    </row>
    <row r="349" ht="14.25" customHeight="1">
      <c r="I349" s="80"/>
    </row>
    <row r="350" ht="14.25" customHeight="1">
      <c r="I350" s="80"/>
    </row>
    <row r="351" ht="14.25" customHeight="1">
      <c r="I351" s="80"/>
    </row>
    <row r="352" ht="14.25" customHeight="1">
      <c r="B352" s="82" t="s">
        <v>230</v>
      </c>
      <c r="C352" s="82" t="s">
        <v>231</v>
      </c>
      <c r="D352" s="82" t="s">
        <v>10</v>
      </c>
      <c r="E352" s="82" t="s">
        <v>233</v>
      </c>
      <c r="F352" s="82" t="s">
        <v>5</v>
      </c>
      <c r="G352" s="82" t="s">
        <v>234</v>
      </c>
      <c r="H352" s="82" t="s">
        <v>11</v>
      </c>
      <c r="I352" s="82" t="s">
        <v>235</v>
      </c>
      <c r="J352" s="82" t="s">
        <v>421</v>
      </c>
      <c r="K352" s="82" t="s">
        <v>422</v>
      </c>
      <c r="L352" s="82" t="s">
        <v>237</v>
      </c>
    </row>
    <row r="353" ht="14.25" customHeight="1">
      <c r="B353" s="169">
        <v>45759.0</v>
      </c>
      <c r="C353" s="13" t="s">
        <v>423</v>
      </c>
      <c r="D353" s="13" t="s">
        <v>241</v>
      </c>
      <c r="E353" s="42" t="s">
        <v>134</v>
      </c>
      <c r="F353" s="13" t="s">
        <v>135</v>
      </c>
      <c r="G353" s="13" t="s">
        <v>426</v>
      </c>
      <c r="H353" s="42" t="s">
        <v>667</v>
      </c>
      <c r="I353" s="42" t="s">
        <v>668</v>
      </c>
      <c r="J353" s="42">
        <v>1.0</v>
      </c>
      <c r="K353" s="42" t="s">
        <v>243</v>
      </c>
      <c r="L353" s="42">
        <v>9.667874893E9</v>
      </c>
    </row>
    <row r="354" ht="14.25" customHeight="1">
      <c r="I354" s="80"/>
    </row>
    <row r="355" ht="14.25" customHeight="1">
      <c r="B355" s="170"/>
    </row>
    <row r="356" ht="14.25" customHeight="1">
      <c r="B356" s="176" t="s">
        <v>230</v>
      </c>
      <c r="C356" s="177" t="s">
        <v>231</v>
      </c>
      <c r="D356" s="177" t="s">
        <v>10</v>
      </c>
      <c r="E356" s="177" t="s">
        <v>233</v>
      </c>
      <c r="F356" s="177" t="s">
        <v>5</v>
      </c>
      <c r="G356" s="177" t="s">
        <v>234</v>
      </c>
      <c r="H356" s="177" t="s">
        <v>11</v>
      </c>
      <c r="I356" s="177" t="s">
        <v>235</v>
      </c>
      <c r="J356" s="178" t="s">
        <v>236</v>
      </c>
      <c r="K356" s="177" t="s">
        <v>422</v>
      </c>
      <c r="L356" s="178" t="s">
        <v>237</v>
      </c>
    </row>
    <row r="357" ht="14.25" customHeight="1">
      <c r="B357" s="179">
        <v>45766.0</v>
      </c>
      <c r="C357" s="180" t="s">
        <v>240</v>
      </c>
      <c r="D357" s="181" t="s">
        <v>241</v>
      </c>
      <c r="E357" s="181" t="s">
        <v>66</v>
      </c>
      <c r="F357" s="181" t="s">
        <v>67</v>
      </c>
      <c r="G357" s="181" t="s">
        <v>426</v>
      </c>
      <c r="H357" s="181" t="s">
        <v>79</v>
      </c>
      <c r="I357" s="181" t="s">
        <v>411</v>
      </c>
      <c r="J357" s="180">
        <v>1.0</v>
      </c>
      <c r="K357" s="181">
        <v>5.270081025E9</v>
      </c>
      <c r="L357" s="181" t="s">
        <v>243</v>
      </c>
    </row>
    <row r="358" ht="14.25" customHeight="1">
      <c r="B358" s="170"/>
    </row>
    <row r="359" ht="14.25" customHeight="1">
      <c r="B359" s="170"/>
    </row>
    <row r="360" ht="14.25" customHeight="1">
      <c r="B360" s="82" t="s">
        <v>230</v>
      </c>
      <c r="C360" s="82" t="s">
        <v>231</v>
      </c>
      <c r="D360" s="82" t="s">
        <v>10</v>
      </c>
      <c r="E360" s="82" t="s">
        <v>233</v>
      </c>
      <c r="F360" s="82" t="s">
        <v>5</v>
      </c>
      <c r="G360" s="82" t="s">
        <v>234</v>
      </c>
      <c r="H360" s="82" t="s">
        <v>11</v>
      </c>
      <c r="I360" s="82" t="s">
        <v>235</v>
      </c>
      <c r="J360" s="82" t="s">
        <v>236</v>
      </c>
      <c r="K360" s="82" t="s">
        <v>422</v>
      </c>
      <c r="L360" s="82" t="s">
        <v>237</v>
      </c>
    </row>
    <row r="361" ht="14.25" customHeight="1">
      <c r="B361" s="83">
        <v>45766.0</v>
      </c>
      <c r="C361" s="13" t="s">
        <v>240</v>
      </c>
      <c r="D361" s="13" t="s">
        <v>241</v>
      </c>
      <c r="E361" s="13" t="s">
        <v>620</v>
      </c>
      <c r="F361" s="13" t="s">
        <v>621</v>
      </c>
      <c r="G361" s="34" t="s">
        <v>677</v>
      </c>
      <c r="H361" s="13" t="s">
        <v>570</v>
      </c>
      <c r="I361" s="13" t="s">
        <v>571</v>
      </c>
      <c r="J361" s="13">
        <v>1.0</v>
      </c>
      <c r="K361" s="69">
        <v>4.613004126E9</v>
      </c>
      <c r="L361" s="69" t="s">
        <v>572</v>
      </c>
    </row>
    <row r="362" ht="14.25" customHeight="1">
      <c r="B362" s="83">
        <v>45766.0</v>
      </c>
      <c r="C362" s="13" t="s">
        <v>240</v>
      </c>
      <c r="D362" s="13" t="s">
        <v>241</v>
      </c>
      <c r="E362" s="13" t="s">
        <v>620</v>
      </c>
      <c r="F362" s="13" t="s">
        <v>621</v>
      </c>
      <c r="G362" s="34" t="s">
        <v>678</v>
      </c>
      <c r="H362" s="13" t="s">
        <v>79</v>
      </c>
      <c r="I362" s="13" t="s">
        <v>248</v>
      </c>
      <c r="J362" s="13">
        <v>1.0</v>
      </c>
      <c r="K362" s="150"/>
      <c r="L362" s="150"/>
    </row>
    <row r="363" ht="14.25" customHeight="1">
      <c r="I363" s="80"/>
    </row>
    <row r="364" ht="14.25" customHeight="1">
      <c r="B364" s="168" t="s">
        <v>230</v>
      </c>
      <c r="C364" s="168" t="s">
        <v>231</v>
      </c>
      <c r="D364" s="168" t="s">
        <v>10</v>
      </c>
      <c r="E364" s="168" t="s">
        <v>233</v>
      </c>
      <c r="F364" s="168" t="s">
        <v>5</v>
      </c>
      <c r="G364" s="168" t="s">
        <v>234</v>
      </c>
      <c r="H364" s="168" t="s">
        <v>11</v>
      </c>
      <c r="I364" s="168" t="s">
        <v>235</v>
      </c>
      <c r="J364" s="82" t="s">
        <v>236</v>
      </c>
      <c r="K364" s="168" t="s">
        <v>422</v>
      </c>
      <c r="L364" s="82" t="s">
        <v>237</v>
      </c>
    </row>
    <row r="365" ht="14.25" customHeight="1">
      <c r="B365" s="187">
        <v>45770.0</v>
      </c>
      <c r="C365" s="13" t="s">
        <v>240</v>
      </c>
      <c r="D365" s="24" t="s">
        <v>241</v>
      </c>
      <c r="E365" s="24" t="s">
        <v>481</v>
      </c>
      <c r="F365" s="12" t="s">
        <v>482</v>
      </c>
      <c r="G365" s="27" t="s">
        <v>679</v>
      </c>
      <c r="H365" s="24" t="s">
        <v>618</v>
      </c>
      <c r="I365" s="24" t="s">
        <v>634</v>
      </c>
      <c r="J365" s="12">
        <v>1.0</v>
      </c>
      <c r="K365" s="188">
        <v>1.70688574E9</v>
      </c>
      <c r="L365" s="188" t="s">
        <v>572</v>
      </c>
    </row>
    <row r="366" ht="14.25" customHeight="1">
      <c r="B366" s="187">
        <v>45770.0</v>
      </c>
      <c r="C366" s="13" t="s">
        <v>240</v>
      </c>
      <c r="D366" s="24" t="s">
        <v>241</v>
      </c>
      <c r="E366" s="24" t="s">
        <v>598</v>
      </c>
      <c r="F366" s="12" t="s">
        <v>599</v>
      </c>
      <c r="G366" s="27" t="s">
        <v>679</v>
      </c>
      <c r="H366" s="24" t="s">
        <v>601</v>
      </c>
      <c r="I366" s="24" t="s">
        <v>666</v>
      </c>
      <c r="J366" s="12">
        <v>1.0</v>
      </c>
      <c r="K366" s="149"/>
      <c r="L366" s="149"/>
    </row>
    <row r="367" ht="14.25" customHeight="1">
      <c r="B367" s="187">
        <v>45770.0</v>
      </c>
      <c r="C367" s="13" t="s">
        <v>240</v>
      </c>
      <c r="D367" s="24" t="s">
        <v>241</v>
      </c>
      <c r="E367" s="24" t="s">
        <v>606</v>
      </c>
      <c r="F367" s="12" t="s">
        <v>607</v>
      </c>
      <c r="G367" s="27" t="s">
        <v>679</v>
      </c>
      <c r="H367" s="24" t="s">
        <v>198</v>
      </c>
      <c r="I367" s="24" t="s">
        <v>199</v>
      </c>
      <c r="J367" s="12">
        <v>1.0</v>
      </c>
      <c r="K367" s="149"/>
      <c r="L367" s="149"/>
    </row>
    <row r="368" ht="14.25" customHeight="1">
      <c r="B368" s="187">
        <v>45770.0</v>
      </c>
      <c r="C368" s="13" t="s">
        <v>240</v>
      </c>
      <c r="D368" s="24" t="s">
        <v>241</v>
      </c>
      <c r="E368" s="24" t="s">
        <v>134</v>
      </c>
      <c r="F368" s="12" t="s">
        <v>135</v>
      </c>
      <c r="G368" s="27" t="s">
        <v>680</v>
      </c>
      <c r="H368" s="24" t="s">
        <v>614</v>
      </c>
      <c r="I368" s="24" t="s">
        <v>681</v>
      </c>
      <c r="J368" s="12">
        <v>1.0</v>
      </c>
      <c r="K368" s="149"/>
      <c r="L368" s="149"/>
    </row>
    <row r="369" ht="14.25" customHeight="1">
      <c r="B369" s="187">
        <v>45770.0</v>
      </c>
      <c r="C369" s="13" t="s">
        <v>240</v>
      </c>
      <c r="D369" s="24" t="s">
        <v>241</v>
      </c>
      <c r="E369" s="12" t="s">
        <v>682</v>
      </c>
      <c r="F369" s="12" t="s">
        <v>683</v>
      </c>
      <c r="G369" s="27" t="s">
        <v>680</v>
      </c>
      <c r="H369" s="24" t="s">
        <v>570</v>
      </c>
      <c r="I369" s="24" t="s">
        <v>571</v>
      </c>
      <c r="J369" s="12">
        <v>1.0</v>
      </c>
      <c r="K369" s="149"/>
      <c r="L369" s="149"/>
    </row>
    <row r="370" ht="14.25" customHeight="1">
      <c r="B370" s="187">
        <v>45770.0</v>
      </c>
      <c r="C370" s="13" t="s">
        <v>240</v>
      </c>
      <c r="D370" s="24" t="s">
        <v>241</v>
      </c>
      <c r="E370" s="24" t="s">
        <v>598</v>
      </c>
      <c r="F370" s="12" t="s">
        <v>599</v>
      </c>
      <c r="G370" s="27" t="s">
        <v>680</v>
      </c>
      <c r="H370" s="24" t="s">
        <v>584</v>
      </c>
      <c r="I370" s="24" t="s">
        <v>684</v>
      </c>
      <c r="J370" s="12">
        <v>1.0</v>
      </c>
      <c r="K370" s="149"/>
      <c r="L370" s="149"/>
    </row>
    <row r="371" ht="14.25" customHeight="1">
      <c r="B371" s="187">
        <v>45770.0</v>
      </c>
      <c r="C371" s="13" t="s">
        <v>240</v>
      </c>
      <c r="D371" s="24" t="s">
        <v>241</v>
      </c>
      <c r="E371" s="42" t="s">
        <v>631</v>
      </c>
      <c r="F371" s="13" t="s">
        <v>632</v>
      </c>
      <c r="G371" s="27" t="s">
        <v>680</v>
      </c>
      <c r="H371" s="24" t="s">
        <v>570</v>
      </c>
      <c r="I371" s="24" t="s">
        <v>571</v>
      </c>
      <c r="J371" s="12">
        <v>1.0</v>
      </c>
      <c r="K371" s="149"/>
      <c r="L371" s="149"/>
    </row>
    <row r="372" ht="14.25" customHeight="1">
      <c r="B372" s="187">
        <v>45770.0</v>
      </c>
      <c r="C372" s="13" t="s">
        <v>240</v>
      </c>
      <c r="D372" s="24" t="s">
        <v>241</v>
      </c>
      <c r="E372" s="42" t="s">
        <v>631</v>
      </c>
      <c r="F372" s="13" t="s">
        <v>632</v>
      </c>
      <c r="G372" s="27" t="s">
        <v>680</v>
      </c>
      <c r="H372" s="24" t="s">
        <v>79</v>
      </c>
      <c r="I372" s="24" t="s">
        <v>411</v>
      </c>
      <c r="J372" s="12">
        <v>1.0</v>
      </c>
      <c r="K372" s="149"/>
      <c r="L372" s="149"/>
    </row>
    <row r="373" ht="14.25" customHeight="1">
      <c r="B373" s="187">
        <v>45770.0</v>
      </c>
      <c r="C373" s="13" t="s">
        <v>240</v>
      </c>
      <c r="D373" s="24" t="s">
        <v>241</v>
      </c>
      <c r="E373" s="24" t="s">
        <v>66</v>
      </c>
      <c r="F373" s="12" t="s">
        <v>67</v>
      </c>
      <c r="G373" s="27" t="s">
        <v>680</v>
      </c>
      <c r="H373" s="24" t="s">
        <v>685</v>
      </c>
      <c r="I373" s="24" t="s">
        <v>686</v>
      </c>
      <c r="J373" s="12">
        <v>1.0</v>
      </c>
      <c r="K373" s="150"/>
      <c r="L373" s="150"/>
    </row>
    <row r="374" ht="14.25" customHeight="1">
      <c r="I374" s="80"/>
    </row>
    <row r="375" ht="14.25" customHeight="1">
      <c r="I375" s="80"/>
    </row>
    <row r="376" ht="14.25" customHeight="1">
      <c r="I376" s="80"/>
    </row>
    <row r="377" ht="14.25" customHeight="1">
      <c r="B377" s="168" t="s">
        <v>230</v>
      </c>
      <c r="C377" s="168" t="s">
        <v>231</v>
      </c>
      <c r="D377" s="168" t="s">
        <v>10</v>
      </c>
      <c r="E377" s="168" t="s">
        <v>233</v>
      </c>
      <c r="F377" s="82" t="s">
        <v>5</v>
      </c>
      <c r="G377" s="168" t="s">
        <v>234</v>
      </c>
      <c r="H377" s="168" t="s">
        <v>11</v>
      </c>
      <c r="I377" s="168" t="s">
        <v>235</v>
      </c>
      <c r="J377" s="82" t="s">
        <v>236</v>
      </c>
      <c r="K377" s="168" t="s">
        <v>422</v>
      </c>
      <c r="L377" s="82" t="s">
        <v>237</v>
      </c>
    </row>
    <row r="378" ht="14.25" customHeight="1">
      <c r="B378" s="187">
        <v>45770.0</v>
      </c>
      <c r="C378" s="13" t="s">
        <v>240</v>
      </c>
      <c r="D378" s="24" t="s">
        <v>241</v>
      </c>
      <c r="E378" s="12" t="s">
        <v>620</v>
      </c>
      <c r="F378" s="12" t="s">
        <v>621</v>
      </c>
      <c r="G378" s="27" t="s">
        <v>583</v>
      </c>
      <c r="H378" s="13" t="s">
        <v>624</v>
      </c>
      <c r="I378" s="12" t="s">
        <v>653</v>
      </c>
      <c r="J378" s="12">
        <v>1.0</v>
      </c>
      <c r="K378" s="65">
        <v>1.70688574E9</v>
      </c>
      <c r="L378" s="188" t="s">
        <v>243</v>
      </c>
    </row>
    <row r="379" ht="14.25" customHeight="1">
      <c r="B379" s="187">
        <v>45770.0</v>
      </c>
      <c r="C379" s="13" t="s">
        <v>240</v>
      </c>
      <c r="D379" s="24" t="s">
        <v>241</v>
      </c>
      <c r="E379" s="12" t="s">
        <v>620</v>
      </c>
      <c r="F379" s="12" t="s">
        <v>621</v>
      </c>
      <c r="G379" s="27" t="s">
        <v>583</v>
      </c>
      <c r="H379" s="12" t="s">
        <v>570</v>
      </c>
      <c r="I379" s="12" t="s">
        <v>571</v>
      </c>
      <c r="J379" s="12">
        <v>1.0</v>
      </c>
      <c r="K379" s="149"/>
      <c r="L379" s="149"/>
    </row>
    <row r="380" ht="14.25" customHeight="1">
      <c r="B380" s="187">
        <v>45770.0</v>
      </c>
      <c r="C380" s="13" t="s">
        <v>240</v>
      </c>
      <c r="D380" s="24" t="s">
        <v>241</v>
      </c>
      <c r="E380" s="12" t="s">
        <v>620</v>
      </c>
      <c r="F380" s="12" t="s">
        <v>621</v>
      </c>
      <c r="G380" s="27" t="s">
        <v>583</v>
      </c>
      <c r="H380" s="13" t="s">
        <v>622</v>
      </c>
      <c r="I380" s="12" t="s">
        <v>641</v>
      </c>
      <c r="J380" s="12">
        <v>1.0</v>
      </c>
      <c r="K380" s="149"/>
      <c r="L380" s="149"/>
    </row>
    <row r="381" ht="14.25" customHeight="1">
      <c r="B381" s="187">
        <v>45770.0</v>
      </c>
      <c r="C381" s="13" t="s">
        <v>240</v>
      </c>
      <c r="D381" s="24" t="s">
        <v>241</v>
      </c>
      <c r="E381" s="12" t="s">
        <v>620</v>
      </c>
      <c r="F381" s="12" t="s">
        <v>621</v>
      </c>
      <c r="G381" s="27" t="s">
        <v>583</v>
      </c>
      <c r="H381" s="13" t="s">
        <v>79</v>
      </c>
      <c r="I381" s="13" t="s">
        <v>411</v>
      </c>
      <c r="J381" s="12">
        <v>1.0</v>
      </c>
      <c r="K381" s="150"/>
      <c r="L381" s="150"/>
    </row>
    <row r="382" ht="14.25" customHeight="1">
      <c r="I382" s="80"/>
    </row>
    <row r="383" ht="14.25" customHeight="1">
      <c r="I383" s="80"/>
    </row>
    <row r="384" ht="14.25" customHeight="1">
      <c r="B384" s="170"/>
    </row>
    <row r="385" ht="14.25" customHeight="1">
      <c r="B385" s="168" t="s">
        <v>230</v>
      </c>
      <c r="C385" s="168" t="s">
        <v>231</v>
      </c>
      <c r="D385" s="168" t="s">
        <v>232</v>
      </c>
      <c r="E385" s="168" t="s">
        <v>233</v>
      </c>
      <c r="F385" s="168" t="s">
        <v>5</v>
      </c>
      <c r="G385" s="168" t="s">
        <v>234</v>
      </c>
      <c r="H385" s="168" t="s">
        <v>11</v>
      </c>
      <c r="I385" s="168" t="s">
        <v>235</v>
      </c>
      <c r="J385" s="82" t="s">
        <v>421</v>
      </c>
      <c r="K385" s="82" t="s">
        <v>237</v>
      </c>
      <c r="L385" s="168" t="s">
        <v>422</v>
      </c>
    </row>
    <row r="386" ht="14.25" customHeight="1">
      <c r="B386" s="169">
        <v>45772.0</v>
      </c>
      <c r="C386" s="13" t="s">
        <v>423</v>
      </c>
      <c r="D386" s="13" t="s">
        <v>241</v>
      </c>
      <c r="E386" s="13" t="s">
        <v>47</v>
      </c>
      <c r="F386" s="13" t="s">
        <v>48</v>
      </c>
      <c r="G386" s="13" t="s">
        <v>426</v>
      </c>
      <c r="H386" s="13" t="s">
        <v>52</v>
      </c>
      <c r="I386" s="13" t="s">
        <v>53</v>
      </c>
      <c r="J386" s="13">
        <v>1.0</v>
      </c>
      <c r="K386" s="13" t="s">
        <v>662</v>
      </c>
      <c r="L386" s="42">
        <v>3.2069142E9</v>
      </c>
    </row>
    <row r="387" ht="14.25" customHeight="1">
      <c r="B387" s="170"/>
    </row>
    <row r="388" ht="14.25" customHeight="1">
      <c r="B388" s="168" t="s">
        <v>230</v>
      </c>
      <c r="C388" s="168" t="s">
        <v>231</v>
      </c>
      <c r="D388" s="168" t="s">
        <v>232</v>
      </c>
      <c r="E388" s="168" t="s">
        <v>233</v>
      </c>
      <c r="F388" s="168" t="s">
        <v>5</v>
      </c>
      <c r="G388" s="168" t="s">
        <v>234</v>
      </c>
      <c r="H388" s="168" t="s">
        <v>11</v>
      </c>
      <c r="I388" s="168" t="s">
        <v>235</v>
      </c>
      <c r="J388" s="82" t="s">
        <v>421</v>
      </c>
      <c r="K388" s="82" t="s">
        <v>237</v>
      </c>
      <c r="L388" s="168" t="s">
        <v>422</v>
      </c>
    </row>
    <row r="389" ht="14.25" customHeight="1">
      <c r="B389" s="169">
        <v>45772.0</v>
      </c>
      <c r="C389" s="13" t="s">
        <v>423</v>
      </c>
      <c r="D389" s="13" t="s">
        <v>241</v>
      </c>
      <c r="E389" s="13" t="s">
        <v>481</v>
      </c>
      <c r="F389" s="42" t="s">
        <v>482</v>
      </c>
      <c r="G389" s="13" t="s">
        <v>426</v>
      </c>
      <c r="H389" s="13" t="s">
        <v>79</v>
      </c>
      <c r="I389" s="13" t="s">
        <v>411</v>
      </c>
      <c r="J389" s="13">
        <v>1.0</v>
      </c>
      <c r="K389" s="13" t="s">
        <v>243</v>
      </c>
      <c r="L389" s="42">
        <v>3.2069142E9</v>
      </c>
    </row>
    <row r="390" ht="14.25" customHeight="1">
      <c r="I390" s="80"/>
    </row>
    <row r="391" ht="14.25" customHeight="1">
      <c r="B391" s="170"/>
    </row>
    <row r="392" ht="14.25" customHeight="1">
      <c r="B392" s="168" t="s">
        <v>230</v>
      </c>
      <c r="C392" s="168" t="s">
        <v>231</v>
      </c>
      <c r="D392" s="168" t="s">
        <v>232</v>
      </c>
      <c r="E392" s="168" t="s">
        <v>233</v>
      </c>
      <c r="F392" s="168" t="s">
        <v>5</v>
      </c>
      <c r="G392" s="168" t="s">
        <v>234</v>
      </c>
      <c r="H392" s="168" t="s">
        <v>11</v>
      </c>
      <c r="I392" s="168" t="s">
        <v>235</v>
      </c>
      <c r="J392" s="82" t="s">
        <v>421</v>
      </c>
      <c r="K392" s="82" t="s">
        <v>237</v>
      </c>
      <c r="L392" s="168" t="s">
        <v>422</v>
      </c>
    </row>
    <row r="393" ht="14.25" customHeight="1">
      <c r="B393" s="169">
        <v>45775.0</v>
      </c>
      <c r="C393" s="13" t="s">
        <v>423</v>
      </c>
      <c r="D393" s="13" t="s">
        <v>241</v>
      </c>
      <c r="E393" s="13" t="s">
        <v>47</v>
      </c>
      <c r="F393" s="13" t="s">
        <v>48</v>
      </c>
      <c r="G393" s="13" t="s">
        <v>687</v>
      </c>
      <c r="H393" s="13" t="s">
        <v>52</v>
      </c>
      <c r="I393" s="13" t="s">
        <v>53</v>
      </c>
      <c r="J393" s="13">
        <v>1.0</v>
      </c>
      <c r="K393" s="13" t="s">
        <v>662</v>
      </c>
      <c r="L393" s="42">
        <v>2.082162854E9</v>
      </c>
    </row>
    <row r="394" ht="14.25" customHeight="1">
      <c r="B394" s="170"/>
    </row>
    <row r="395" ht="14.25" customHeight="1">
      <c r="B395" s="82" t="s">
        <v>230</v>
      </c>
      <c r="C395" s="82" t="s">
        <v>231</v>
      </c>
      <c r="D395" s="82" t="s">
        <v>10</v>
      </c>
      <c r="E395" s="82" t="s">
        <v>233</v>
      </c>
      <c r="F395" s="82" t="s">
        <v>5</v>
      </c>
      <c r="G395" s="82" t="s">
        <v>234</v>
      </c>
      <c r="H395" s="82" t="s">
        <v>11</v>
      </c>
      <c r="I395" s="82" t="s">
        <v>235</v>
      </c>
      <c r="J395" s="82" t="s">
        <v>236</v>
      </c>
      <c r="K395" s="82" t="s">
        <v>422</v>
      </c>
      <c r="L395" s="82" t="s">
        <v>237</v>
      </c>
    </row>
    <row r="396" ht="26.25" customHeight="1">
      <c r="B396" s="83">
        <v>45783.0</v>
      </c>
      <c r="C396" s="13" t="s">
        <v>240</v>
      </c>
      <c r="D396" s="13" t="s">
        <v>241</v>
      </c>
      <c r="E396" s="13" t="s">
        <v>134</v>
      </c>
      <c r="F396" s="13" t="s">
        <v>135</v>
      </c>
      <c r="G396" s="13" t="s">
        <v>677</v>
      </c>
      <c r="H396" s="13" t="s">
        <v>614</v>
      </c>
      <c r="I396" s="12" t="s">
        <v>681</v>
      </c>
      <c r="J396" s="13">
        <v>1.0</v>
      </c>
      <c r="K396" s="69" t="s">
        <v>572</v>
      </c>
      <c r="L396" s="69">
        <v>2.257601916E9</v>
      </c>
    </row>
    <row r="397" ht="14.25" customHeight="1">
      <c r="B397" s="83">
        <v>45783.0</v>
      </c>
      <c r="C397" s="13" t="s">
        <v>240</v>
      </c>
      <c r="D397" s="13" t="s">
        <v>241</v>
      </c>
      <c r="E397" s="13" t="s">
        <v>688</v>
      </c>
      <c r="F397" s="13" t="s">
        <v>689</v>
      </c>
      <c r="G397" s="13" t="s">
        <v>677</v>
      </c>
      <c r="H397" s="13" t="s">
        <v>79</v>
      </c>
      <c r="I397" s="12" t="s">
        <v>411</v>
      </c>
      <c r="J397" s="13">
        <v>1.0</v>
      </c>
      <c r="K397" s="149"/>
      <c r="L397" s="149"/>
    </row>
    <row r="398" ht="14.25" customHeight="1">
      <c r="B398" s="83">
        <v>45783.0</v>
      </c>
      <c r="C398" s="13" t="s">
        <v>240</v>
      </c>
      <c r="D398" s="13" t="s">
        <v>241</v>
      </c>
      <c r="E398" s="13" t="s">
        <v>606</v>
      </c>
      <c r="F398" s="13" t="s">
        <v>607</v>
      </c>
      <c r="G398" s="13" t="s">
        <v>677</v>
      </c>
      <c r="H398" s="13" t="s">
        <v>198</v>
      </c>
      <c r="I398" s="12" t="s">
        <v>199</v>
      </c>
      <c r="J398" s="13">
        <v>1.0</v>
      </c>
      <c r="K398" s="149"/>
      <c r="L398" s="149"/>
    </row>
    <row r="399" ht="14.25" customHeight="1">
      <c r="B399" s="83">
        <v>45783.0</v>
      </c>
      <c r="C399" s="13" t="s">
        <v>240</v>
      </c>
      <c r="D399" s="13" t="s">
        <v>241</v>
      </c>
      <c r="E399" s="13" t="s">
        <v>145</v>
      </c>
      <c r="F399" s="13" t="s">
        <v>146</v>
      </c>
      <c r="G399" s="13" t="s">
        <v>690</v>
      </c>
      <c r="H399" s="13" t="s">
        <v>691</v>
      </c>
      <c r="I399" s="12" t="s">
        <v>571</v>
      </c>
      <c r="J399" s="13">
        <v>1.0</v>
      </c>
      <c r="K399" s="149"/>
      <c r="L399" s="149"/>
    </row>
    <row r="400" ht="14.25" customHeight="1">
      <c r="B400" s="83">
        <v>45783.0</v>
      </c>
      <c r="C400" s="13" t="s">
        <v>240</v>
      </c>
      <c r="D400" s="13" t="s">
        <v>241</v>
      </c>
      <c r="E400" s="13" t="s">
        <v>145</v>
      </c>
      <c r="F400" s="13" t="s">
        <v>146</v>
      </c>
      <c r="G400" s="13" t="s">
        <v>690</v>
      </c>
      <c r="H400" s="13" t="s">
        <v>692</v>
      </c>
      <c r="I400" s="12" t="s">
        <v>693</v>
      </c>
      <c r="J400" s="13">
        <v>1.0</v>
      </c>
      <c r="K400" s="149"/>
      <c r="L400" s="149"/>
    </row>
    <row r="401" ht="14.25" customHeight="1">
      <c r="B401" s="83">
        <v>45783.0</v>
      </c>
      <c r="C401" s="13" t="s">
        <v>240</v>
      </c>
      <c r="D401" s="13" t="s">
        <v>241</v>
      </c>
      <c r="E401" s="13" t="s">
        <v>145</v>
      </c>
      <c r="F401" s="13" t="s">
        <v>146</v>
      </c>
      <c r="G401" s="13" t="s">
        <v>690</v>
      </c>
      <c r="H401" s="13" t="s">
        <v>654</v>
      </c>
      <c r="I401" s="12" t="s">
        <v>671</v>
      </c>
      <c r="J401" s="13">
        <v>1.0</v>
      </c>
      <c r="K401" s="149"/>
      <c r="L401" s="149"/>
    </row>
    <row r="402" ht="14.25" customHeight="1">
      <c r="B402" s="83">
        <v>45783.0</v>
      </c>
      <c r="C402" s="13" t="s">
        <v>240</v>
      </c>
      <c r="D402" s="13" t="s">
        <v>241</v>
      </c>
      <c r="E402" s="13" t="s">
        <v>145</v>
      </c>
      <c r="F402" s="13" t="s">
        <v>146</v>
      </c>
      <c r="G402" s="13" t="s">
        <v>690</v>
      </c>
      <c r="H402" s="13" t="s">
        <v>148</v>
      </c>
      <c r="I402" s="12" t="s">
        <v>411</v>
      </c>
      <c r="J402" s="13">
        <v>1.0</v>
      </c>
      <c r="K402" s="149"/>
      <c r="L402" s="149"/>
    </row>
    <row r="403" ht="14.25" customHeight="1">
      <c r="B403" s="83">
        <v>45783.0</v>
      </c>
      <c r="C403" s="13" t="s">
        <v>240</v>
      </c>
      <c r="D403" s="13" t="s">
        <v>241</v>
      </c>
      <c r="E403" s="13" t="s">
        <v>694</v>
      </c>
      <c r="F403" s="13" t="s">
        <v>695</v>
      </c>
      <c r="G403" s="13" t="s">
        <v>690</v>
      </c>
      <c r="H403" s="13" t="s">
        <v>570</v>
      </c>
      <c r="I403" s="12" t="s">
        <v>571</v>
      </c>
      <c r="J403" s="13">
        <v>1.0</v>
      </c>
      <c r="K403" s="150"/>
      <c r="L403" s="150"/>
    </row>
    <row r="404" ht="14.25" customHeight="1">
      <c r="B404" s="83">
        <v>45783.0</v>
      </c>
      <c r="C404" s="13" t="s">
        <v>240</v>
      </c>
      <c r="D404" s="13" t="s">
        <v>241</v>
      </c>
      <c r="E404" s="13" t="s">
        <v>47</v>
      </c>
      <c r="F404" s="13" t="s">
        <v>48</v>
      </c>
      <c r="G404" s="13" t="s">
        <v>690</v>
      </c>
      <c r="H404" s="189" t="s">
        <v>635</v>
      </c>
      <c r="I404" s="190" t="s">
        <v>696</v>
      </c>
      <c r="J404" s="13">
        <v>1.0</v>
      </c>
      <c r="K404" s="12" t="s">
        <v>697</v>
      </c>
      <c r="L404" s="24">
        <v>2.257601916E9</v>
      </c>
    </row>
    <row r="405" ht="14.25" customHeight="1">
      <c r="B405" s="170"/>
    </row>
    <row r="406" ht="14.25" customHeight="1">
      <c r="B406" s="170"/>
    </row>
    <row r="407" ht="14.25" customHeight="1">
      <c r="B407" s="168" t="s">
        <v>230</v>
      </c>
      <c r="C407" s="168" t="s">
        <v>231</v>
      </c>
      <c r="D407" s="168" t="s">
        <v>232</v>
      </c>
      <c r="E407" s="168" t="s">
        <v>233</v>
      </c>
      <c r="F407" s="168" t="s">
        <v>5</v>
      </c>
      <c r="G407" s="168" t="s">
        <v>234</v>
      </c>
      <c r="H407" s="168" t="s">
        <v>11</v>
      </c>
      <c r="I407" s="168" t="s">
        <v>235</v>
      </c>
      <c r="J407" s="82" t="s">
        <v>421</v>
      </c>
      <c r="K407" s="82" t="s">
        <v>237</v>
      </c>
      <c r="L407" s="168" t="s">
        <v>422</v>
      </c>
    </row>
    <row r="408" ht="30.75" customHeight="1">
      <c r="B408" s="169">
        <v>45784.0</v>
      </c>
      <c r="C408" s="13" t="s">
        <v>423</v>
      </c>
      <c r="D408" s="42" t="s">
        <v>241</v>
      </c>
      <c r="E408" s="42" t="s">
        <v>620</v>
      </c>
      <c r="F408" s="42" t="s">
        <v>621</v>
      </c>
      <c r="G408" s="13" t="s">
        <v>698</v>
      </c>
      <c r="H408" s="13" t="s">
        <v>79</v>
      </c>
      <c r="I408" s="12" t="s">
        <v>411</v>
      </c>
      <c r="J408" s="42">
        <v>1.0</v>
      </c>
      <c r="K408" s="156" t="s">
        <v>243</v>
      </c>
      <c r="L408" s="156">
        <v>5.862313376E9</v>
      </c>
    </row>
    <row r="409" ht="14.25" customHeight="1">
      <c r="B409" s="169">
        <v>45784.0</v>
      </c>
      <c r="C409" s="13" t="s">
        <v>423</v>
      </c>
      <c r="D409" s="42" t="s">
        <v>241</v>
      </c>
      <c r="E409" s="42" t="s">
        <v>620</v>
      </c>
      <c r="F409" s="42" t="s">
        <v>621</v>
      </c>
      <c r="G409" s="13" t="s">
        <v>699</v>
      </c>
      <c r="H409" s="42" t="s">
        <v>622</v>
      </c>
      <c r="I409" s="42" t="s">
        <v>641</v>
      </c>
      <c r="J409" s="42">
        <v>1.0</v>
      </c>
      <c r="K409" s="149"/>
      <c r="L409" s="149"/>
    </row>
    <row r="410" ht="14.25" customHeight="1">
      <c r="B410" s="169">
        <v>45784.0</v>
      </c>
      <c r="C410" s="13" t="s">
        <v>423</v>
      </c>
      <c r="D410" s="42" t="s">
        <v>241</v>
      </c>
      <c r="E410" s="42" t="s">
        <v>620</v>
      </c>
      <c r="F410" s="42" t="s">
        <v>621</v>
      </c>
      <c r="G410" s="13" t="s">
        <v>699</v>
      </c>
      <c r="H410" s="42" t="s">
        <v>624</v>
      </c>
      <c r="I410" s="42" t="s">
        <v>653</v>
      </c>
      <c r="J410" s="42">
        <v>1.0</v>
      </c>
      <c r="K410" s="149"/>
      <c r="L410" s="149"/>
    </row>
    <row r="411" ht="14.25" customHeight="1">
      <c r="B411" s="169">
        <v>45784.0</v>
      </c>
      <c r="C411" s="13" t="s">
        <v>423</v>
      </c>
      <c r="D411" s="42" t="s">
        <v>241</v>
      </c>
      <c r="E411" s="42" t="s">
        <v>620</v>
      </c>
      <c r="F411" s="42" t="s">
        <v>621</v>
      </c>
      <c r="G411" s="13" t="s">
        <v>699</v>
      </c>
      <c r="H411" s="42" t="s">
        <v>570</v>
      </c>
      <c r="I411" s="42" t="s">
        <v>571</v>
      </c>
      <c r="J411" s="42">
        <v>1.0</v>
      </c>
      <c r="K411" s="150"/>
      <c r="L411" s="150"/>
    </row>
    <row r="412" ht="14.25" customHeight="1">
      <c r="B412" s="170"/>
    </row>
    <row r="413" ht="21.0" customHeight="1">
      <c r="B413" s="82" t="s">
        <v>230</v>
      </c>
      <c r="C413" s="82" t="s">
        <v>231</v>
      </c>
      <c r="D413" s="82" t="s">
        <v>10</v>
      </c>
      <c r="E413" s="82" t="s">
        <v>233</v>
      </c>
      <c r="F413" s="82" t="s">
        <v>5</v>
      </c>
      <c r="G413" s="82" t="s">
        <v>234</v>
      </c>
      <c r="H413" s="82" t="s">
        <v>11</v>
      </c>
      <c r="I413" s="82" t="s">
        <v>235</v>
      </c>
      <c r="J413" s="82" t="s">
        <v>236</v>
      </c>
      <c r="K413" s="82" t="s">
        <v>422</v>
      </c>
      <c r="L413" s="82" t="s">
        <v>237</v>
      </c>
    </row>
    <row r="414" ht="14.25" customHeight="1">
      <c r="B414" s="83">
        <v>45794.0</v>
      </c>
      <c r="C414" s="13" t="s">
        <v>240</v>
      </c>
      <c r="D414" s="13" t="s">
        <v>241</v>
      </c>
      <c r="E414" s="13" t="s">
        <v>134</v>
      </c>
      <c r="F414" s="13" t="s">
        <v>135</v>
      </c>
      <c r="G414" s="13" t="s">
        <v>677</v>
      </c>
      <c r="H414" s="13" t="s">
        <v>612</v>
      </c>
      <c r="I414" s="13" t="s">
        <v>676</v>
      </c>
      <c r="J414" s="13">
        <v>1.0</v>
      </c>
      <c r="K414" s="69">
        <v>2.654812926E9</v>
      </c>
      <c r="L414" s="69" t="s">
        <v>572</v>
      </c>
    </row>
    <row r="415" ht="14.25" customHeight="1">
      <c r="B415" s="83">
        <v>45794.0</v>
      </c>
      <c r="C415" s="13" t="s">
        <v>240</v>
      </c>
      <c r="D415" s="13" t="s">
        <v>241</v>
      </c>
      <c r="E415" s="13" t="s">
        <v>145</v>
      </c>
      <c r="F415" s="13" t="s">
        <v>146</v>
      </c>
      <c r="G415" s="13" t="s">
        <v>677</v>
      </c>
      <c r="H415" s="13" t="s">
        <v>691</v>
      </c>
      <c r="I415" s="13" t="s">
        <v>700</v>
      </c>
      <c r="J415" s="13">
        <v>1.0</v>
      </c>
      <c r="K415" s="149"/>
      <c r="L415" s="149"/>
    </row>
    <row r="416" ht="14.25" customHeight="1">
      <c r="B416" s="83">
        <v>45794.0</v>
      </c>
      <c r="C416" s="13" t="s">
        <v>240</v>
      </c>
      <c r="D416" s="13" t="s">
        <v>241</v>
      </c>
      <c r="E416" s="13" t="s">
        <v>145</v>
      </c>
      <c r="F416" s="13" t="s">
        <v>146</v>
      </c>
      <c r="G416" s="13" t="s">
        <v>677</v>
      </c>
      <c r="H416" s="13" t="s">
        <v>148</v>
      </c>
      <c r="I416" s="13" t="s">
        <v>363</v>
      </c>
      <c r="J416" s="13">
        <v>1.0</v>
      </c>
      <c r="K416" s="149"/>
      <c r="L416" s="149"/>
    </row>
    <row r="417" ht="30.0" customHeight="1">
      <c r="B417" s="83">
        <v>45794.0</v>
      </c>
      <c r="C417" s="13" t="s">
        <v>240</v>
      </c>
      <c r="D417" s="13" t="s">
        <v>241</v>
      </c>
      <c r="E417" s="13" t="s">
        <v>631</v>
      </c>
      <c r="F417" s="13" t="s">
        <v>632</v>
      </c>
      <c r="G417" s="13" t="s">
        <v>690</v>
      </c>
      <c r="H417" s="13" t="s">
        <v>618</v>
      </c>
      <c r="I417" s="13" t="s">
        <v>634</v>
      </c>
      <c r="J417" s="13">
        <v>1.0</v>
      </c>
      <c r="K417" s="149"/>
      <c r="L417" s="149"/>
    </row>
    <row r="418" ht="36.0" customHeight="1">
      <c r="B418" s="83">
        <v>45794.0</v>
      </c>
      <c r="C418" s="13" t="s">
        <v>240</v>
      </c>
      <c r="D418" s="13" t="s">
        <v>241</v>
      </c>
      <c r="E418" s="13" t="s">
        <v>481</v>
      </c>
      <c r="F418" s="13" t="s">
        <v>482</v>
      </c>
      <c r="G418" s="13" t="s">
        <v>677</v>
      </c>
      <c r="H418" s="13" t="s">
        <v>618</v>
      </c>
      <c r="I418" s="13" t="s">
        <v>634</v>
      </c>
      <c r="J418" s="13">
        <v>1.0</v>
      </c>
      <c r="K418" s="149"/>
      <c r="L418" s="149"/>
    </row>
    <row r="419" ht="14.25" customHeight="1">
      <c r="B419" s="83">
        <v>45794.0</v>
      </c>
      <c r="C419" s="13" t="s">
        <v>240</v>
      </c>
      <c r="D419" s="13" t="s">
        <v>241</v>
      </c>
      <c r="E419" s="13" t="s">
        <v>701</v>
      </c>
      <c r="F419" s="13" t="s">
        <v>702</v>
      </c>
      <c r="G419" s="13" t="s">
        <v>677</v>
      </c>
      <c r="H419" s="12" t="s">
        <v>79</v>
      </c>
      <c r="I419" s="12" t="s">
        <v>411</v>
      </c>
      <c r="J419" s="13">
        <v>1.0</v>
      </c>
      <c r="K419" s="150"/>
      <c r="L419" s="150"/>
    </row>
    <row r="420" ht="14.25" customHeight="1">
      <c r="I420" s="80"/>
    </row>
    <row r="421" ht="14.25" customHeight="1">
      <c r="B421" s="82" t="s">
        <v>230</v>
      </c>
      <c r="C421" s="82" t="s">
        <v>231</v>
      </c>
      <c r="D421" s="82" t="s">
        <v>10</v>
      </c>
      <c r="E421" s="82" t="s">
        <v>233</v>
      </c>
      <c r="F421" s="82" t="s">
        <v>5</v>
      </c>
      <c r="G421" s="82" t="s">
        <v>234</v>
      </c>
      <c r="H421" s="82" t="s">
        <v>11</v>
      </c>
      <c r="I421" s="82" t="s">
        <v>235</v>
      </c>
      <c r="J421" s="82" t="s">
        <v>236</v>
      </c>
      <c r="K421" s="82" t="s">
        <v>422</v>
      </c>
      <c r="L421" s="82" t="s">
        <v>237</v>
      </c>
    </row>
    <row r="422" ht="14.25" customHeight="1">
      <c r="B422" s="83">
        <v>45798.0</v>
      </c>
      <c r="C422" s="13" t="s">
        <v>240</v>
      </c>
      <c r="D422" s="13" t="s">
        <v>241</v>
      </c>
      <c r="E422" s="13" t="s">
        <v>703</v>
      </c>
      <c r="F422" s="13" t="s">
        <v>704</v>
      </c>
      <c r="G422" s="13" t="s">
        <v>600</v>
      </c>
      <c r="H422" s="12" t="s">
        <v>111</v>
      </c>
      <c r="I422" s="12" t="s">
        <v>705</v>
      </c>
      <c r="J422" s="13">
        <v>1.0</v>
      </c>
      <c r="K422" s="69">
        <v>1.589338726E9</v>
      </c>
      <c r="L422" s="69" t="s">
        <v>706</v>
      </c>
    </row>
    <row r="423" ht="23.25" customHeight="1">
      <c r="B423" s="83">
        <v>45798.0</v>
      </c>
      <c r="C423" s="13" t="s">
        <v>240</v>
      </c>
      <c r="D423" s="13" t="s">
        <v>241</v>
      </c>
      <c r="E423" s="13" t="s">
        <v>707</v>
      </c>
      <c r="F423" s="13" t="s">
        <v>708</v>
      </c>
      <c r="G423" s="13" t="s">
        <v>600</v>
      </c>
      <c r="H423" s="12" t="s">
        <v>709</v>
      </c>
      <c r="I423" s="12" t="s">
        <v>710</v>
      </c>
      <c r="J423" s="13">
        <v>1.0</v>
      </c>
      <c r="K423" s="149"/>
      <c r="L423" s="149"/>
    </row>
    <row r="424" ht="14.25" customHeight="1">
      <c r="B424" s="83">
        <v>45798.0</v>
      </c>
      <c r="C424" s="13" t="s">
        <v>240</v>
      </c>
      <c r="D424" s="13" t="s">
        <v>241</v>
      </c>
      <c r="E424" s="13" t="s">
        <v>481</v>
      </c>
      <c r="F424" s="13" t="s">
        <v>482</v>
      </c>
      <c r="G424" s="13" t="s">
        <v>600</v>
      </c>
      <c r="H424" s="12" t="s">
        <v>711</v>
      </c>
      <c r="I424" s="12" t="s">
        <v>712</v>
      </c>
      <c r="J424" s="13">
        <v>1.0</v>
      </c>
      <c r="K424" s="150"/>
      <c r="L424" s="150"/>
    </row>
    <row r="425" ht="14.25" customHeight="1">
      <c r="B425" s="170"/>
    </row>
    <row r="426" ht="14.25" customHeight="1">
      <c r="B426" s="170"/>
    </row>
    <row r="427" ht="14.25" customHeight="1">
      <c r="B427" s="82" t="s">
        <v>230</v>
      </c>
      <c r="C427" s="82" t="s">
        <v>231</v>
      </c>
      <c r="D427" s="82" t="s">
        <v>232</v>
      </c>
      <c r="E427" s="82" t="s">
        <v>233</v>
      </c>
      <c r="F427" s="82" t="s">
        <v>5</v>
      </c>
      <c r="G427" s="82" t="s">
        <v>234</v>
      </c>
      <c r="H427" s="82" t="s">
        <v>11</v>
      </c>
      <c r="I427" s="82" t="s">
        <v>235</v>
      </c>
      <c r="J427" s="82" t="s">
        <v>421</v>
      </c>
      <c r="K427" s="82" t="s">
        <v>237</v>
      </c>
      <c r="L427" s="82" t="s">
        <v>422</v>
      </c>
    </row>
    <row r="428" ht="26.25" customHeight="1">
      <c r="B428" s="83">
        <v>45800.0</v>
      </c>
      <c r="C428" s="13" t="s">
        <v>423</v>
      </c>
      <c r="D428" s="13" t="s">
        <v>241</v>
      </c>
      <c r="E428" s="13" t="s">
        <v>707</v>
      </c>
      <c r="F428" s="13" t="s">
        <v>708</v>
      </c>
      <c r="G428" s="13" t="s">
        <v>434</v>
      </c>
      <c r="H428" s="13" t="s">
        <v>713</v>
      </c>
      <c r="I428" s="13" t="s">
        <v>714</v>
      </c>
      <c r="J428" s="13">
        <v>2.0</v>
      </c>
      <c r="K428" s="69" t="s">
        <v>243</v>
      </c>
      <c r="L428" s="69">
        <v>9.730444135E9</v>
      </c>
    </row>
    <row r="429" ht="25.5" customHeight="1">
      <c r="B429" s="83">
        <v>45800.0</v>
      </c>
      <c r="C429" s="13" t="s">
        <v>423</v>
      </c>
      <c r="D429" s="13" t="s">
        <v>241</v>
      </c>
      <c r="E429" s="13" t="s">
        <v>715</v>
      </c>
      <c r="F429" s="13" t="s">
        <v>716</v>
      </c>
      <c r="G429" s="13" t="s">
        <v>434</v>
      </c>
      <c r="H429" s="13" t="s">
        <v>111</v>
      </c>
      <c r="I429" s="13" t="s">
        <v>717</v>
      </c>
      <c r="J429" s="13">
        <v>2.0</v>
      </c>
      <c r="K429" s="149"/>
      <c r="L429" s="149"/>
    </row>
    <row r="430" ht="14.25" customHeight="1">
      <c r="B430" s="83">
        <v>45800.0</v>
      </c>
      <c r="C430" s="13" t="s">
        <v>423</v>
      </c>
      <c r="D430" s="13" t="s">
        <v>241</v>
      </c>
      <c r="E430" s="13" t="s">
        <v>703</v>
      </c>
      <c r="F430" s="13" t="s">
        <v>704</v>
      </c>
      <c r="G430" s="13" t="s">
        <v>434</v>
      </c>
      <c r="H430" s="13" t="s">
        <v>718</v>
      </c>
      <c r="I430" s="13" t="s">
        <v>719</v>
      </c>
      <c r="J430" s="13">
        <v>2.0</v>
      </c>
      <c r="K430" s="150"/>
      <c r="L430" s="150"/>
    </row>
    <row r="431" ht="14.25" customHeight="1">
      <c r="B431" s="170"/>
    </row>
    <row r="432" ht="22.5" customHeight="1">
      <c r="B432" s="82" t="s">
        <v>230</v>
      </c>
      <c r="C432" s="82" t="s">
        <v>231</v>
      </c>
      <c r="D432" s="82" t="s">
        <v>10</v>
      </c>
      <c r="E432" s="82" t="s">
        <v>233</v>
      </c>
      <c r="F432" s="82" t="s">
        <v>5</v>
      </c>
      <c r="G432" s="82" t="s">
        <v>234</v>
      </c>
      <c r="H432" s="82" t="s">
        <v>11</v>
      </c>
      <c r="I432" s="82" t="s">
        <v>235</v>
      </c>
      <c r="J432" s="82" t="s">
        <v>236</v>
      </c>
      <c r="K432" s="82" t="s">
        <v>422</v>
      </c>
      <c r="L432" s="82" t="s">
        <v>237</v>
      </c>
    </row>
    <row r="433" ht="14.25" customHeight="1">
      <c r="B433" s="83">
        <v>45815.0</v>
      </c>
      <c r="C433" s="13" t="s">
        <v>240</v>
      </c>
      <c r="D433" s="13" t="s">
        <v>241</v>
      </c>
      <c r="E433" s="13" t="s">
        <v>707</v>
      </c>
      <c r="F433" s="13" t="s">
        <v>708</v>
      </c>
      <c r="G433" s="13" t="s">
        <v>720</v>
      </c>
      <c r="H433" s="12" t="s">
        <v>709</v>
      </c>
      <c r="I433" s="12" t="s">
        <v>710</v>
      </c>
      <c r="J433" s="13">
        <v>1.0</v>
      </c>
      <c r="K433" s="69">
        <v>7.44403877E9</v>
      </c>
      <c r="L433" s="69" t="s">
        <v>243</v>
      </c>
    </row>
    <row r="434" ht="14.25" customHeight="1">
      <c r="B434" s="83">
        <v>45815.0</v>
      </c>
      <c r="C434" s="13" t="s">
        <v>240</v>
      </c>
      <c r="D434" s="13" t="s">
        <v>241</v>
      </c>
      <c r="E434" s="13" t="s">
        <v>707</v>
      </c>
      <c r="F434" s="13" t="s">
        <v>708</v>
      </c>
      <c r="G434" s="13" t="s">
        <v>720</v>
      </c>
      <c r="H434" s="12" t="s">
        <v>79</v>
      </c>
      <c r="I434" s="12" t="s">
        <v>411</v>
      </c>
      <c r="J434" s="13">
        <v>1.0</v>
      </c>
      <c r="K434" s="149"/>
      <c r="L434" s="149"/>
    </row>
    <row r="435" ht="14.25" customHeight="1">
      <c r="B435" s="83">
        <v>45815.0</v>
      </c>
      <c r="C435" s="13" t="s">
        <v>240</v>
      </c>
      <c r="D435" s="13" t="s">
        <v>241</v>
      </c>
      <c r="E435" s="13" t="s">
        <v>703</v>
      </c>
      <c r="F435" s="13" t="s">
        <v>704</v>
      </c>
      <c r="G435" s="13" t="s">
        <v>720</v>
      </c>
      <c r="H435" s="12" t="s">
        <v>79</v>
      </c>
      <c r="I435" s="12" t="s">
        <v>411</v>
      </c>
      <c r="J435" s="13">
        <v>1.0</v>
      </c>
      <c r="K435" s="149"/>
      <c r="L435" s="149"/>
    </row>
    <row r="436" ht="14.25" customHeight="1">
      <c r="B436" s="83">
        <v>45815.0</v>
      </c>
      <c r="C436" s="13" t="s">
        <v>240</v>
      </c>
      <c r="D436" s="13" t="s">
        <v>241</v>
      </c>
      <c r="E436" s="13" t="s">
        <v>703</v>
      </c>
      <c r="F436" s="13" t="s">
        <v>704</v>
      </c>
      <c r="G436" s="13" t="s">
        <v>720</v>
      </c>
      <c r="H436" s="12" t="s">
        <v>111</v>
      </c>
      <c r="I436" s="12" t="s">
        <v>705</v>
      </c>
      <c r="J436" s="13">
        <v>1.0</v>
      </c>
      <c r="K436" s="150"/>
      <c r="L436" s="150"/>
    </row>
    <row r="437" ht="14.25" customHeight="1">
      <c r="I437" s="80"/>
    </row>
    <row r="438" ht="14.25" customHeight="1">
      <c r="B438" s="168" t="s">
        <v>230</v>
      </c>
      <c r="C438" s="168" t="s">
        <v>231</v>
      </c>
      <c r="D438" s="168" t="s">
        <v>10</v>
      </c>
      <c r="E438" s="168" t="s">
        <v>233</v>
      </c>
      <c r="F438" s="168" t="s">
        <v>5</v>
      </c>
      <c r="G438" s="168" t="s">
        <v>234</v>
      </c>
      <c r="H438" s="168" t="s">
        <v>11</v>
      </c>
      <c r="I438" s="168" t="s">
        <v>235</v>
      </c>
      <c r="J438" s="82" t="s">
        <v>652</v>
      </c>
      <c r="K438" s="168" t="s">
        <v>422</v>
      </c>
      <c r="L438" s="82" t="s">
        <v>237</v>
      </c>
    </row>
    <row r="439" ht="14.25" customHeight="1">
      <c r="B439" s="169">
        <v>45836.0</v>
      </c>
      <c r="C439" s="13" t="s">
        <v>240</v>
      </c>
      <c r="D439" s="13" t="s">
        <v>241</v>
      </c>
      <c r="E439" s="13" t="s">
        <v>707</v>
      </c>
      <c r="F439" s="42" t="s">
        <v>708</v>
      </c>
      <c r="G439" s="42" t="s">
        <v>470</v>
      </c>
      <c r="H439" s="13" t="s">
        <v>709</v>
      </c>
      <c r="I439" s="42" t="s">
        <v>710</v>
      </c>
      <c r="J439" s="42">
        <v>1.0</v>
      </c>
      <c r="K439" s="69">
        <v>8.144393165E9</v>
      </c>
      <c r="L439" s="156" t="s">
        <v>572</v>
      </c>
    </row>
    <row r="440" ht="14.25" customHeight="1">
      <c r="B440" s="169">
        <v>45836.0</v>
      </c>
      <c r="C440" s="13" t="s">
        <v>240</v>
      </c>
      <c r="D440" s="13" t="s">
        <v>241</v>
      </c>
      <c r="E440" s="13" t="s">
        <v>707</v>
      </c>
      <c r="F440" s="42" t="s">
        <v>708</v>
      </c>
      <c r="G440" s="42" t="s">
        <v>470</v>
      </c>
      <c r="H440" s="13" t="s">
        <v>570</v>
      </c>
      <c r="I440" s="42" t="s">
        <v>571</v>
      </c>
      <c r="J440" s="42">
        <v>1.0</v>
      </c>
      <c r="K440" s="149"/>
      <c r="L440" s="149"/>
    </row>
    <row r="441" ht="14.25" customHeight="1">
      <c r="B441" s="169">
        <v>45836.0</v>
      </c>
      <c r="C441" s="13" t="s">
        <v>240</v>
      </c>
      <c r="D441" s="13" t="s">
        <v>241</v>
      </c>
      <c r="E441" s="13" t="s">
        <v>707</v>
      </c>
      <c r="F441" s="42" t="s">
        <v>708</v>
      </c>
      <c r="G441" s="42" t="s">
        <v>470</v>
      </c>
      <c r="H441" s="13" t="s">
        <v>713</v>
      </c>
      <c r="I441" s="42" t="s">
        <v>714</v>
      </c>
      <c r="J441" s="42">
        <v>1.0</v>
      </c>
      <c r="K441" s="149"/>
      <c r="L441" s="149"/>
    </row>
    <row r="442" ht="14.25" customHeight="1">
      <c r="B442" s="169">
        <v>45836.0</v>
      </c>
      <c r="C442" s="13" t="s">
        <v>240</v>
      </c>
      <c r="D442" s="13" t="s">
        <v>241</v>
      </c>
      <c r="E442" s="13" t="s">
        <v>707</v>
      </c>
      <c r="F442" s="42" t="s">
        <v>708</v>
      </c>
      <c r="G442" s="42" t="s">
        <v>470</v>
      </c>
      <c r="H442" s="13" t="s">
        <v>79</v>
      </c>
      <c r="I442" s="42" t="s">
        <v>411</v>
      </c>
      <c r="J442" s="42">
        <v>1.0</v>
      </c>
      <c r="K442" s="150"/>
      <c r="L442" s="150"/>
    </row>
    <row r="443" ht="14.25" customHeight="1">
      <c r="I443" s="80"/>
    </row>
    <row r="444" ht="14.25" customHeight="1">
      <c r="B444" s="120"/>
    </row>
    <row r="445" ht="14.25" customHeight="1">
      <c r="B445" s="168" t="s">
        <v>230</v>
      </c>
      <c r="C445" s="168" t="s">
        <v>231</v>
      </c>
      <c r="D445" s="168" t="s">
        <v>10</v>
      </c>
      <c r="E445" s="168" t="s">
        <v>233</v>
      </c>
      <c r="F445" s="168" t="s">
        <v>5</v>
      </c>
      <c r="G445" s="82" t="s">
        <v>234</v>
      </c>
      <c r="H445" s="168" t="s">
        <v>11</v>
      </c>
      <c r="I445" s="168" t="s">
        <v>235</v>
      </c>
      <c r="J445" s="82" t="s">
        <v>652</v>
      </c>
      <c r="K445" s="168" t="s">
        <v>422</v>
      </c>
      <c r="L445" s="82" t="s">
        <v>237</v>
      </c>
    </row>
    <row r="446" ht="14.25" customHeight="1">
      <c r="B446" s="169">
        <v>45843.0</v>
      </c>
      <c r="C446" s="13" t="s">
        <v>240</v>
      </c>
      <c r="D446" s="13" t="s">
        <v>241</v>
      </c>
      <c r="E446" s="13" t="s">
        <v>721</v>
      </c>
      <c r="F446" s="42" t="s">
        <v>722</v>
      </c>
      <c r="G446" s="13" t="s">
        <v>470</v>
      </c>
      <c r="H446" s="13" t="s">
        <v>461</v>
      </c>
      <c r="I446" s="13" t="s">
        <v>408</v>
      </c>
      <c r="J446" s="42">
        <v>1.0</v>
      </c>
      <c r="K446" s="156">
        <v>5.611783306E9</v>
      </c>
      <c r="L446" s="156" t="s">
        <v>572</v>
      </c>
    </row>
    <row r="447" ht="14.25" customHeight="1">
      <c r="B447" s="169">
        <v>45843.0</v>
      </c>
      <c r="C447" s="13" t="s">
        <v>240</v>
      </c>
      <c r="D447" s="13" t="s">
        <v>241</v>
      </c>
      <c r="E447" s="13" t="s">
        <v>721</v>
      </c>
      <c r="F447" s="42" t="s">
        <v>722</v>
      </c>
      <c r="G447" s="13" t="s">
        <v>470</v>
      </c>
      <c r="H447" s="13" t="s">
        <v>723</v>
      </c>
      <c r="I447" s="42" t="s">
        <v>724</v>
      </c>
      <c r="J447" s="42">
        <v>1.0</v>
      </c>
      <c r="K447" s="149"/>
      <c r="L447" s="149"/>
    </row>
    <row r="448" ht="14.25" customHeight="1">
      <c r="B448" s="169">
        <v>45843.0</v>
      </c>
      <c r="C448" s="13" t="s">
        <v>240</v>
      </c>
      <c r="D448" s="13" t="s">
        <v>241</v>
      </c>
      <c r="E448" s="13" t="s">
        <v>721</v>
      </c>
      <c r="F448" s="42" t="s">
        <v>722</v>
      </c>
      <c r="G448" s="13" t="s">
        <v>470</v>
      </c>
      <c r="H448" s="13" t="s">
        <v>79</v>
      </c>
      <c r="I448" s="13" t="s">
        <v>411</v>
      </c>
      <c r="J448" s="42">
        <v>1.0</v>
      </c>
      <c r="K448" s="149"/>
      <c r="L448" s="149"/>
    </row>
    <row r="449" ht="14.25" customHeight="1">
      <c r="B449" s="169">
        <v>45843.0</v>
      </c>
      <c r="C449" s="13" t="s">
        <v>240</v>
      </c>
      <c r="D449" s="13" t="s">
        <v>241</v>
      </c>
      <c r="E449" s="13" t="s">
        <v>134</v>
      </c>
      <c r="F449" s="42" t="s">
        <v>135</v>
      </c>
      <c r="G449" s="13" t="s">
        <v>470</v>
      </c>
      <c r="H449" s="13" t="s">
        <v>725</v>
      </c>
      <c r="I449" s="12" t="s">
        <v>726</v>
      </c>
      <c r="J449" s="42">
        <v>1.0</v>
      </c>
      <c r="K449" s="149"/>
      <c r="L449" s="149"/>
    </row>
    <row r="450" ht="14.25" customHeight="1">
      <c r="B450" s="169">
        <v>45843.0</v>
      </c>
      <c r="C450" s="13" t="s">
        <v>240</v>
      </c>
      <c r="D450" s="13" t="s">
        <v>241</v>
      </c>
      <c r="E450" s="13" t="s">
        <v>134</v>
      </c>
      <c r="F450" s="42" t="s">
        <v>135</v>
      </c>
      <c r="G450" s="13" t="s">
        <v>470</v>
      </c>
      <c r="H450" s="13" t="s">
        <v>168</v>
      </c>
      <c r="I450" s="13" t="s">
        <v>727</v>
      </c>
      <c r="J450" s="42">
        <v>1.0</v>
      </c>
      <c r="K450" s="149"/>
      <c r="L450" s="149"/>
    </row>
    <row r="451" ht="14.25" customHeight="1">
      <c r="B451" s="169">
        <v>45843.0</v>
      </c>
      <c r="C451" s="13" t="s">
        <v>240</v>
      </c>
      <c r="D451" s="13" t="s">
        <v>241</v>
      </c>
      <c r="E451" s="13" t="s">
        <v>134</v>
      </c>
      <c r="F451" s="42" t="s">
        <v>135</v>
      </c>
      <c r="G451" s="13" t="s">
        <v>470</v>
      </c>
      <c r="H451" s="13" t="s">
        <v>79</v>
      </c>
      <c r="I451" s="13" t="s">
        <v>411</v>
      </c>
      <c r="J451" s="42">
        <v>1.0</v>
      </c>
      <c r="K451" s="149"/>
      <c r="L451" s="149"/>
    </row>
    <row r="452" ht="14.25" customHeight="1">
      <c r="B452" s="169">
        <v>45843.0</v>
      </c>
      <c r="C452" s="13" t="s">
        <v>240</v>
      </c>
      <c r="D452" s="13" t="s">
        <v>241</v>
      </c>
      <c r="E452" s="13" t="s">
        <v>66</v>
      </c>
      <c r="F452" s="42" t="s">
        <v>67</v>
      </c>
      <c r="G452" s="13" t="s">
        <v>470</v>
      </c>
      <c r="H452" s="13" t="s">
        <v>76</v>
      </c>
      <c r="I452" s="12" t="s">
        <v>77</v>
      </c>
      <c r="J452" s="42">
        <v>1.0</v>
      </c>
      <c r="K452" s="149"/>
      <c r="L452" s="149"/>
    </row>
    <row r="453" ht="14.25" customHeight="1">
      <c r="B453" s="169">
        <v>45843.0</v>
      </c>
      <c r="C453" s="13" t="s">
        <v>240</v>
      </c>
      <c r="D453" s="13" t="s">
        <v>241</v>
      </c>
      <c r="E453" s="13" t="s">
        <v>66</v>
      </c>
      <c r="F453" s="42" t="s">
        <v>67</v>
      </c>
      <c r="G453" s="13" t="s">
        <v>470</v>
      </c>
      <c r="H453" s="13" t="s">
        <v>79</v>
      </c>
      <c r="I453" s="13" t="s">
        <v>411</v>
      </c>
      <c r="J453" s="42">
        <v>1.0</v>
      </c>
      <c r="K453" s="149"/>
      <c r="L453" s="149"/>
    </row>
    <row r="454" ht="14.25" customHeight="1">
      <c r="B454" s="169">
        <v>45843.0</v>
      </c>
      <c r="C454" s="13" t="s">
        <v>240</v>
      </c>
      <c r="D454" s="13" t="s">
        <v>241</v>
      </c>
      <c r="E454" s="13" t="s">
        <v>703</v>
      </c>
      <c r="F454" s="42" t="s">
        <v>704</v>
      </c>
      <c r="G454" s="13" t="s">
        <v>470</v>
      </c>
      <c r="H454" s="13" t="s">
        <v>111</v>
      </c>
      <c r="I454" s="12" t="s">
        <v>112</v>
      </c>
      <c r="J454" s="42">
        <v>1.0</v>
      </c>
      <c r="K454" s="149"/>
      <c r="L454" s="149"/>
    </row>
    <row r="455" ht="14.25" customHeight="1">
      <c r="B455" s="169">
        <v>45843.0</v>
      </c>
      <c r="C455" s="13" t="s">
        <v>240</v>
      </c>
      <c r="D455" s="13" t="s">
        <v>241</v>
      </c>
      <c r="E455" s="13" t="s">
        <v>703</v>
      </c>
      <c r="F455" s="42" t="s">
        <v>704</v>
      </c>
      <c r="G455" s="13" t="s">
        <v>470</v>
      </c>
      <c r="H455" s="13" t="s">
        <v>728</v>
      </c>
      <c r="I455" s="12" t="s">
        <v>729</v>
      </c>
      <c r="J455" s="42">
        <v>1.0</v>
      </c>
      <c r="K455" s="149"/>
      <c r="L455" s="149"/>
    </row>
    <row r="456" ht="14.25" customHeight="1">
      <c r="B456" s="169">
        <v>45843.0</v>
      </c>
      <c r="C456" s="13" t="s">
        <v>240</v>
      </c>
      <c r="D456" s="13" t="s">
        <v>241</v>
      </c>
      <c r="E456" s="13" t="s">
        <v>715</v>
      </c>
      <c r="F456" s="13" t="s">
        <v>716</v>
      </c>
      <c r="G456" s="13" t="s">
        <v>470</v>
      </c>
      <c r="H456" s="13" t="s">
        <v>111</v>
      </c>
      <c r="I456" s="12" t="s">
        <v>112</v>
      </c>
      <c r="J456" s="42">
        <v>1.0</v>
      </c>
      <c r="K456" s="149"/>
      <c r="L456" s="149"/>
    </row>
    <row r="457" ht="14.25" customHeight="1">
      <c r="B457" s="169">
        <v>45843.0</v>
      </c>
      <c r="C457" s="13" t="s">
        <v>240</v>
      </c>
      <c r="D457" s="13" t="s">
        <v>241</v>
      </c>
      <c r="E457" s="13" t="s">
        <v>715</v>
      </c>
      <c r="F457" s="13" t="s">
        <v>716</v>
      </c>
      <c r="G457" s="13" t="s">
        <v>470</v>
      </c>
      <c r="H457" s="13" t="s">
        <v>79</v>
      </c>
      <c r="I457" s="13" t="s">
        <v>411</v>
      </c>
      <c r="J457" s="42">
        <v>1.0</v>
      </c>
      <c r="K457" s="150"/>
      <c r="L457" s="150"/>
    </row>
    <row r="458" ht="14.25" customHeight="1">
      <c r="G458" s="80"/>
      <c r="I458" s="80"/>
    </row>
    <row r="459" ht="14.25" customHeight="1">
      <c r="G459" s="80"/>
      <c r="I459" s="80"/>
    </row>
    <row r="460" ht="14.25" customHeight="1">
      <c r="B460" s="120"/>
      <c r="G460" s="80"/>
    </row>
    <row r="461" ht="14.25" customHeight="1">
      <c r="B461" s="168" t="s">
        <v>230</v>
      </c>
      <c r="C461" s="168" t="s">
        <v>231</v>
      </c>
      <c r="D461" s="168" t="s">
        <v>10</v>
      </c>
      <c r="E461" s="168" t="s">
        <v>233</v>
      </c>
      <c r="F461" s="168" t="s">
        <v>5</v>
      </c>
      <c r="G461" s="82" t="s">
        <v>234</v>
      </c>
      <c r="H461" s="168" t="s">
        <v>11</v>
      </c>
      <c r="I461" s="168" t="s">
        <v>235</v>
      </c>
      <c r="J461" s="82" t="s">
        <v>652</v>
      </c>
      <c r="K461" s="168" t="s">
        <v>422</v>
      </c>
      <c r="L461" s="82" t="s">
        <v>237</v>
      </c>
    </row>
    <row r="462" ht="14.25" customHeight="1">
      <c r="B462" s="169">
        <v>45843.0</v>
      </c>
      <c r="C462" s="13" t="s">
        <v>240</v>
      </c>
      <c r="D462" s="13" t="s">
        <v>241</v>
      </c>
      <c r="E462" s="13" t="s">
        <v>47</v>
      </c>
      <c r="F462" s="42" t="s">
        <v>48</v>
      </c>
      <c r="G462" s="13" t="s">
        <v>520</v>
      </c>
      <c r="H462" s="13" t="s">
        <v>635</v>
      </c>
      <c r="I462" s="13" t="s">
        <v>696</v>
      </c>
      <c r="J462" s="42">
        <v>1.0</v>
      </c>
      <c r="K462" s="42">
        <v>5.611783306E9</v>
      </c>
      <c r="L462" s="42" t="s">
        <v>577</v>
      </c>
    </row>
    <row r="463" ht="14.25" customHeight="1">
      <c r="I463" s="80"/>
    </row>
    <row r="464" ht="14.25" customHeight="1">
      <c r="B464" s="170"/>
    </row>
    <row r="465" ht="27.0" customHeight="1">
      <c r="B465" s="168" t="s">
        <v>230</v>
      </c>
      <c r="C465" s="168" t="s">
        <v>231</v>
      </c>
      <c r="D465" s="168" t="s">
        <v>232</v>
      </c>
      <c r="E465" s="168" t="s">
        <v>233</v>
      </c>
      <c r="F465" s="168" t="s">
        <v>5</v>
      </c>
      <c r="G465" s="168" t="s">
        <v>234</v>
      </c>
      <c r="H465" s="168" t="s">
        <v>11</v>
      </c>
      <c r="I465" s="168" t="s">
        <v>235</v>
      </c>
      <c r="J465" s="82" t="s">
        <v>421</v>
      </c>
      <c r="K465" s="82" t="s">
        <v>237</v>
      </c>
      <c r="L465" s="168" t="s">
        <v>422</v>
      </c>
    </row>
    <row r="466" ht="24.75" customHeight="1">
      <c r="B466" s="169">
        <v>45850.0</v>
      </c>
      <c r="C466" s="13" t="s">
        <v>423</v>
      </c>
      <c r="D466" s="42" t="s">
        <v>241</v>
      </c>
      <c r="E466" s="42" t="s">
        <v>134</v>
      </c>
      <c r="F466" s="42" t="s">
        <v>135</v>
      </c>
      <c r="G466" s="42" t="s">
        <v>426</v>
      </c>
      <c r="H466" s="42" t="s">
        <v>79</v>
      </c>
      <c r="I466" s="42" t="s">
        <v>411</v>
      </c>
      <c r="J466" s="42">
        <v>1.0</v>
      </c>
      <c r="K466" s="156" t="s">
        <v>243</v>
      </c>
      <c r="L466" s="156">
        <v>3.091509934E9</v>
      </c>
    </row>
    <row r="467" ht="24.0" customHeight="1">
      <c r="B467" s="169">
        <v>45850.0</v>
      </c>
      <c r="C467" s="13" t="s">
        <v>423</v>
      </c>
      <c r="D467" s="42" t="s">
        <v>241</v>
      </c>
      <c r="E467" s="42" t="s">
        <v>707</v>
      </c>
      <c r="F467" s="42" t="s">
        <v>708</v>
      </c>
      <c r="G467" s="42" t="s">
        <v>426</v>
      </c>
      <c r="H467" s="42" t="s">
        <v>570</v>
      </c>
      <c r="I467" s="42" t="s">
        <v>594</v>
      </c>
      <c r="J467" s="42">
        <v>1.0</v>
      </c>
      <c r="K467" s="150"/>
      <c r="L467" s="150"/>
    </row>
    <row r="468" ht="14.25" customHeight="1">
      <c r="I468" s="80"/>
    </row>
    <row r="469" ht="22.5" customHeight="1">
      <c r="B469" s="168" t="s">
        <v>230</v>
      </c>
      <c r="C469" s="168" t="s">
        <v>231</v>
      </c>
      <c r="D469" s="168" t="s">
        <v>10</v>
      </c>
      <c r="E469" s="168" t="s">
        <v>233</v>
      </c>
      <c r="F469" s="168" t="s">
        <v>5</v>
      </c>
      <c r="G469" s="168" t="s">
        <v>234</v>
      </c>
      <c r="H469" s="168" t="s">
        <v>11</v>
      </c>
      <c r="I469" s="168" t="s">
        <v>235</v>
      </c>
      <c r="J469" s="82" t="s">
        <v>652</v>
      </c>
      <c r="K469" s="168" t="s">
        <v>422</v>
      </c>
      <c r="L469" s="82" t="s">
        <v>237</v>
      </c>
    </row>
    <row r="470" ht="21.0" customHeight="1">
      <c r="B470" s="83">
        <v>45850.0</v>
      </c>
      <c r="C470" s="13" t="s">
        <v>240</v>
      </c>
      <c r="D470" s="13" t="s">
        <v>241</v>
      </c>
      <c r="E470" s="13" t="s">
        <v>481</v>
      </c>
      <c r="F470" s="42" t="s">
        <v>482</v>
      </c>
      <c r="G470" s="13" t="s">
        <v>470</v>
      </c>
      <c r="H470" s="13" t="s">
        <v>711</v>
      </c>
      <c r="I470" s="13" t="s">
        <v>730</v>
      </c>
      <c r="J470" s="13">
        <v>1.0</v>
      </c>
      <c r="K470" s="69">
        <v>3.091546463E9</v>
      </c>
      <c r="L470" s="69" t="s">
        <v>572</v>
      </c>
    </row>
    <row r="471" ht="24.0" customHeight="1">
      <c r="B471" s="83">
        <v>45850.0</v>
      </c>
      <c r="C471" s="13" t="s">
        <v>240</v>
      </c>
      <c r="D471" s="13" t="s">
        <v>241</v>
      </c>
      <c r="E471" s="13" t="s">
        <v>481</v>
      </c>
      <c r="F471" s="42" t="s">
        <v>482</v>
      </c>
      <c r="G471" s="13" t="s">
        <v>470</v>
      </c>
      <c r="H471" s="13" t="s">
        <v>570</v>
      </c>
      <c r="I471" s="13" t="s">
        <v>571</v>
      </c>
      <c r="J471" s="13">
        <v>1.0</v>
      </c>
      <c r="K471" s="149"/>
      <c r="L471" s="149"/>
    </row>
    <row r="472" ht="27.0" customHeight="1">
      <c r="B472" s="83">
        <v>45850.0</v>
      </c>
      <c r="C472" s="13" t="s">
        <v>240</v>
      </c>
      <c r="D472" s="13" t="s">
        <v>241</v>
      </c>
      <c r="E472" s="13" t="s">
        <v>481</v>
      </c>
      <c r="F472" s="42" t="s">
        <v>482</v>
      </c>
      <c r="G472" s="13" t="s">
        <v>470</v>
      </c>
      <c r="H472" s="13" t="s">
        <v>725</v>
      </c>
      <c r="I472" s="13" t="s">
        <v>726</v>
      </c>
      <c r="J472" s="13">
        <v>1.0</v>
      </c>
      <c r="K472" s="149"/>
      <c r="L472" s="149"/>
    </row>
    <row r="473" ht="14.25" customHeight="1">
      <c r="B473" s="83">
        <v>45850.0</v>
      </c>
      <c r="C473" s="13" t="s">
        <v>240</v>
      </c>
      <c r="D473" s="13" t="s">
        <v>241</v>
      </c>
      <c r="E473" s="13" t="s">
        <v>707</v>
      </c>
      <c r="F473" s="42" t="s">
        <v>708</v>
      </c>
      <c r="G473" s="13" t="s">
        <v>520</v>
      </c>
      <c r="H473" s="13" t="s">
        <v>713</v>
      </c>
      <c r="I473" s="13" t="s">
        <v>714</v>
      </c>
      <c r="J473" s="13">
        <v>1.0</v>
      </c>
      <c r="K473" s="149"/>
      <c r="L473" s="149"/>
    </row>
    <row r="474" ht="14.25" customHeight="1">
      <c r="B474" s="83">
        <v>45850.0</v>
      </c>
      <c r="C474" s="13" t="s">
        <v>240</v>
      </c>
      <c r="D474" s="13" t="s">
        <v>241</v>
      </c>
      <c r="E474" s="13" t="s">
        <v>703</v>
      </c>
      <c r="F474" s="42" t="s">
        <v>704</v>
      </c>
      <c r="G474" s="13" t="s">
        <v>520</v>
      </c>
      <c r="H474" s="13" t="s">
        <v>728</v>
      </c>
      <c r="I474" s="13" t="s">
        <v>731</v>
      </c>
      <c r="J474" s="13">
        <v>1.0</v>
      </c>
      <c r="K474" s="149"/>
      <c r="L474" s="149"/>
    </row>
    <row r="475" ht="14.25" customHeight="1">
      <c r="B475" s="83">
        <v>45850.0</v>
      </c>
      <c r="C475" s="13" t="s">
        <v>240</v>
      </c>
      <c r="D475" s="13" t="s">
        <v>241</v>
      </c>
      <c r="E475" s="13" t="s">
        <v>134</v>
      </c>
      <c r="F475" s="42" t="s">
        <v>135</v>
      </c>
      <c r="G475" s="13" t="s">
        <v>520</v>
      </c>
      <c r="H475" s="13" t="s">
        <v>168</v>
      </c>
      <c r="I475" s="13" t="s">
        <v>169</v>
      </c>
      <c r="J475" s="13">
        <v>1.0</v>
      </c>
      <c r="K475" s="150"/>
      <c r="L475" s="150"/>
    </row>
    <row r="476" ht="14.25" customHeight="1">
      <c r="I476" s="80"/>
    </row>
    <row r="477" ht="14.25" customHeight="1">
      <c r="B477" s="170"/>
    </row>
    <row r="478" ht="14.25" customHeight="1">
      <c r="B478" s="168" t="s">
        <v>230</v>
      </c>
      <c r="C478" s="168" t="s">
        <v>231</v>
      </c>
      <c r="D478" s="168" t="s">
        <v>232</v>
      </c>
      <c r="E478" s="168" t="s">
        <v>233</v>
      </c>
      <c r="F478" s="168" t="s">
        <v>5</v>
      </c>
      <c r="G478" s="168" t="s">
        <v>234</v>
      </c>
      <c r="H478" s="168" t="s">
        <v>11</v>
      </c>
      <c r="I478" s="168" t="s">
        <v>235</v>
      </c>
      <c r="J478" s="82" t="s">
        <v>421</v>
      </c>
      <c r="K478" s="82" t="s">
        <v>237</v>
      </c>
      <c r="L478" s="168" t="s">
        <v>422</v>
      </c>
    </row>
    <row r="479" ht="14.25" customHeight="1">
      <c r="B479" s="169">
        <v>45856.0</v>
      </c>
      <c r="C479" s="13" t="s">
        <v>240</v>
      </c>
      <c r="D479" s="13" t="s">
        <v>241</v>
      </c>
      <c r="E479" s="42" t="s">
        <v>66</v>
      </c>
      <c r="F479" s="13" t="s">
        <v>67</v>
      </c>
      <c r="G479" s="13" t="s">
        <v>661</v>
      </c>
      <c r="H479" s="13" t="s">
        <v>76</v>
      </c>
      <c r="I479" s="13" t="s">
        <v>732</v>
      </c>
      <c r="J479" s="13">
        <v>1.0</v>
      </c>
      <c r="K479" s="13" t="s">
        <v>243</v>
      </c>
      <c r="L479" s="42">
        <v>5.112374551E9</v>
      </c>
    </row>
    <row r="480" ht="14.25" customHeight="1">
      <c r="B480" s="120"/>
    </row>
    <row r="481" ht="14.25" customHeight="1">
      <c r="B481" s="120"/>
    </row>
    <row r="482" ht="28.5" customHeight="1">
      <c r="B482" s="168" t="s">
        <v>230</v>
      </c>
      <c r="C482" s="168" t="s">
        <v>231</v>
      </c>
      <c r="D482" s="168" t="s">
        <v>10</v>
      </c>
      <c r="E482" s="168" t="s">
        <v>233</v>
      </c>
      <c r="F482" s="168" t="s">
        <v>5</v>
      </c>
      <c r="G482" s="168" t="s">
        <v>234</v>
      </c>
      <c r="H482" s="168" t="s">
        <v>11</v>
      </c>
      <c r="I482" s="168" t="s">
        <v>235</v>
      </c>
      <c r="J482" s="82" t="s">
        <v>652</v>
      </c>
      <c r="K482" s="168" t="s">
        <v>422</v>
      </c>
      <c r="L482" s="82" t="s">
        <v>237</v>
      </c>
    </row>
    <row r="483" ht="14.25" customHeight="1">
      <c r="B483" s="169">
        <v>45857.0</v>
      </c>
      <c r="C483" s="13" t="s">
        <v>240</v>
      </c>
      <c r="D483" s="13" t="s">
        <v>241</v>
      </c>
      <c r="E483" s="13" t="s">
        <v>721</v>
      </c>
      <c r="F483" s="13" t="s">
        <v>722</v>
      </c>
      <c r="G483" s="13" t="s">
        <v>520</v>
      </c>
      <c r="H483" s="13" t="s">
        <v>723</v>
      </c>
      <c r="I483" s="42" t="s">
        <v>724</v>
      </c>
      <c r="J483" s="13">
        <v>1.0</v>
      </c>
      <c r="K483" s="156">
        <v>6.674705225E9</v>
      </c>
      <c r="L483" s="156" t="s">
        <v>572</v>
      </c>
    </row>
    <row r="484" ht="14.25" customHeight="1">
      <c r="B484" s="169">
        <v>45857.0</v>
      </c>
      <c r="C484" s="13" t="s">
        <v>240</v>
      </c>
      <c r="D484" s="13" t="s">
        <v>241</v>
      </c>
      <c r="E484" s="13" t="s">
        <v>721</v>
      </c>
      <c r="F484" s="13" t="s">
        <v>722</v>
      </c>
      <c r="G484" s="13" t="s">
        <v>520</v>
      </c>
      <c r="H484" s="13" t="s">
        <v>733</v>
      </c>
      <c r="I484" s="13" t="s">
        <v>734</v>
      </c>
      <c r="J484" s="13">
        <v>1.0</v>
      </c>
      <c r="K484" s="149"/>
      <c r="L484" s="149"/>
    </row>
    <row r="485" ht="14.25" customHeight="1">
      <c r="B485" s="169">
        <v>45857.0</v>
      </c>
      <c r="C485" s="13" t="s">
        <v>240</v>
      </c>
      <c r="D485" s="13" t="s">
        <v>241</v>
      </c>
      <c r="E485" s="13" t="s">
        <v>707</v>
      </c>
      <c r="F485" s="13" t="s">
        <v>708</v>
      </c>
      <c r="G485" s="13" t="s">
        <v>520</v>
      </c>
      <c r="H485" s="13" t="s">
        <v>709</v>
      </c>
      <c r="I485" s="13" t="s">
        <v>710</v>
      </c>
      <c r="J485" s="13">
        <v>1.0</v>
      </c>
      <c r="K485" s="149"/>
      <c r="L485" s="149"/>
    </row>
    <row r="486" ht="14.25" customHeight="1">
      <c r="B486" s="169">
        <v>45857.0</v>
      </c>
      <c r="C486" s="13" t="s">
        <v>240</v>
      </c>
      <c r="D486" s="13" t="s">
        <v>241</v>
      </c>
      <c r="E486" s="13" t="s">
        <v>735</v>
      </c>
      <c r="F486" s="13" t="s">
        <v>736</v>
      </c>
      <c r="G486" s="13" t="s">
        <v>520</v>
      </c>
      <c r="H486" s="13" t="s">
        <v>79</v>
      </c>
      <c r="I486" s="13" t="s">
        <v>411</v>
      </c>
      <c r="J486" s="13">
        <v>1.0</v>
      </c>
      <c r="K486" s="149"/>
      <c r="L486" s="149"/>
    </row>
    <row r="487" ht="14.25" customHeight="1">
      <c r="B487" s="169">
        <v>45857.0</v>
      </c>
      <c r="C487" s="13" t="s">
        <v>240</v>
      </c>
      <c r="D487" s="13" t="s">
        <v>241</v>
      </c>
      <c r="E487" s="13" t="s">
        <v>134</v>
      </c>
      <c r="F487" s="13" t="s">
        <v>135</v>
      </c>
      <c r="G487" s="13" t="s">
        <v>520</v>
      </c>
      <c r="H487" s="13" t="s">
        <v>725</v>
      </c>
      <c r="I487" s="12" t="s">
        <v>726</v>
      </c>
      <c r="J487" s="13">
        <v>1.0</v>
      </c>
      <c r="K487" s="149"/>
      <c r="L487" s="149"/>
    </row>
    <row r="488" ht="14.25" customHeight="1">
      <c r="B488" s="169">
        <v>45857.0</v>
      </c>
      <c r="C488" s="13" t="s">
        <v>240</v>
      </c>
      <c r="D488" s="13" t="s">
        <v>241</v>
      </c>
      <c r="E488" s="13" t="s">
        <v>703</v>
      </c>
      <c r="F488" s="13" t="s">
        <v>704</v>
      </c>
      <c r="G488" s="13" t="s">
        <v>470</v>
      </c>
      <c r="H488" s="13" t="s">
        <v>718</v>
      </c>
      <c r="I488" s="12" t="s">
        <v>737</v>
      </c>
      <c r="J488" s="13">
        <v>1.0</v>
      </c>
      <c r="K488" s="150"/>
      <c r="L488" s="150"/>
    </row>
    <row r="489" ht="14.25" customHeight="1">
      <c r="B489" s="120"/>
    </row>
    <row r="490" ht="14.25" customHeight="1">
      <c r="B490" s="170"/>
    </row>
    <row r="491" ht="14.25" customHeight="1">
      <c r="B491" s="168" t="s">
        <v>230</v>
      </c>
      <c r="C491" s="168" t="s">
        <v>231</v>
      </c>
      <c r="D491" s="168" t="s">
        <v>232</v>
      </c>
      <c r="E491" s="168" t="s">
        <v>233</v>
      </c>
      <c r="F491" s="168" t="s">
        <v>5</v>
      </c>
      <c r="G491" s="168" t="s">
        <v>234</v>
      </c>
      <c r="H491" s="168" t="s">
        <v>11</v>
      </c>
      <c r="I491" s="168" t="s">
        <v>235</v>
      </c>
      <c r="J491" s="82" t="s">
        <v>421</v>
      </c>
      <c r="K491" s="82" t="s">
        <v>237</v>
      </c>
      <c r="L491" s="168" t="s">
        <v>422</v>
      </c>
    </row>
    <row r="492" ht="21.0" customHeight="1">
      <c r="B492" s="169">
        <v>45868.0</v>
      </c>
      <c r="C492" s="13" t="s">
        <v>240</v>
      </c>
      <c r="D492" s="13" t="s">
        <v>241</v>
      </c>
      <c r="E492" s="13" t="s">
        <v>481</v>
      </c>
      <c r="F492" s="42" t="s">
        <v>482</v>
      </c>
      <c r="G492" s="13" t="s">
        <v>661</v>
      </c>
      <c r="H492" s="13" t="s">
        <v>711</v>
      </c>
      <c r="I492" s="13" t="s">
        <v>730</v>
      </c>
      <c r="J492" s="13">
        <v>1.0</v>
      </c>
      <c r="K492" s="13" t="s">
        <v>243</v>
      </c>
      <c r="L492" s="13">
        <v>8.321158753E9</v>
      </c>
    </row>
    <row r="493" ht="14.25" customHeight="1">
      <c r="B493" s="170"/>
    </row>
    <row r="494" ht="14.25" customHeight="1">
      <c r="B494" s="170"/>
    </row>
    <row r="495" ht="27.0" customHeight="1">
      <c r="B495" s="168" t="s">
        <v>230</v>
      </c>
      <c r="C495" s="168" t="s">
        <v>231</v>
      </c>
      <c r="D495" s="168" t="s">
        <v>232</v>
      </c>
      <c r="E495" s="168" t="s">
        <v>233</v>
      </c>
      <c r="F495" s="168" t="s">
        <v>5</v>
      </c>
      <c r="G495" s="168" t="s">
        <v>234</v>
      </c>
      <c r="H495" s="168" t="s">
        <v>11</v>
      </c>
      <c r="I495" s="168" t="s">
        <v>235</v>
      </c>
      <c r="J495" s="82" t="s">
        <v>421</v>
      </c>
      <c r="K495" s="82" t="s">
        <v>237</v>
      </c>
      <c r="L495" s="168" t="s">
        <v>422</v>
      </c>
    </row>
    <row r="496" ht="27.0" customHeight="1">
      <c r="B496" s="169">
        <v>45871.0</v>
      </c>
      <c r="C496" s="13" t="s">
        <v>240</v>
      </c>
      <c r="D496" s="13" t="s">
        <v>241</v>
      </c>
      <c r="E496" s="42" t="s">
        <v>401</v>
      </c>
      <c r="F496" s="42" t="s">
        <v>495</v>
      </c>
      <c r="G496" s="13" t="s">
        <v>738</v>
      </c>
      <c r="H496" s="42" t="s">
        <v>79</v>
      </c>
      <c r="I496" s="42" t="s">
        <v>411</v>
      </c>
      <c r="J496" s="42">
        <v>1.0</v>
      </c>
      <c r="K496" s="42" t="s">
        <v>243</v>
      </c>
      <c r="L496" s="42">
        <v>4.866888121E9</v>
      </c>
    </row>
    <row r="497" ht="14.25" customHeight="1">
      <c r="B497" s="170"/>
    </row>
    <row r="498" ht="29.25" customHeight="1">
      <c r="B498" s="168" t="s">
        <v>230</v>
      </c>
      <c r="C498" s="168" t="s">
        <v>231</v>
      </c>
      <c r="D498" s="168" t="s">
        <v>10</v>
      </c>
      <c r="E498" s="168" t="s">
        <v>233</v>
      </c>
      <c r="F498" s="168" t="s">
        <v>5</v>
      </c>
      <c r="G498" s="168" t="s">
        <v>234</v>
      </c>
      <c r="H498" s="168" t="s">
        <v>11</v>
      </c>
      <c r="I498" s="168" t="s">
        <v>235</v>
      </c>
      <c r="J498" s="82" t="s">
        <v>652</v>
      </c>
      <c r="K498" s="168" t="s">
        <v>422</v>
      </c>
      <c r="L498" s="82" t="s">
        <v>237</v>
      </c>
    </row>
    <row r="499" ht="21.0" customHeight="1">
      <c r="B499" s="169">
        <v>45881.0</v>
      </c>
      <c r="C499" s="13" t="s">
        <v>240</v>
      </c>
      <c r="D499" s="13" t="s">
        <v>241</v>
      </c>
      <c r="E499" s="13" t="s">
        <v>721</v>
      </c>
      <c r="F499" s="13" t="s">
        <v>722</v>
      </c>
      <c r="G499" s="13" t="s">
        <v>470</v>
      </c>
      <c r="H499" s="13" t="s">
        <v>723</v>
      </c>
      <c r="I499" s="42" t="s">
        <v>724</v>
      </c>
      <c r="J499" s="42">
        <v>1.0</v>
      </c>
      <c r="K499" s="156">
        <v>2.663910955E9</v>
      </c>
      <c r="L499" s="156" t="s">
        <v>739</v>
      </c>
    </row>
    <row r="500" ht="24.0" customHeight="1">
      <c r="B500" s="169">
        <v>45881.0</v>
      </c>
      <c r="C500" s="13" t="s">
        <v>240</v>
      </c>
      <c r="D500" s="13" t="s">
        <v>241</v>
      </c>
      <c r="E500" s="13" t="s">
        <v>707</v>
      </c>
      <c r="F500" s="13" t="s">
        <v>708</v>
      </c>
      <c r="G500" s="13" t="s">
        <v>470</v>
      </c>
      <c r="H500" s="13" t="s">
        <v>709</v>
      </c>
      <c r="I500" s="13" t="s">
        <v>710</v>
      </c>
      <c r="J500" s="42">
        <v>1.0</v>
      </c>
      <c r="K500" s="149"/>
      <c r="L500" s="149"/>
    </row>
    <row r="501" ht="14.25" customHeight="1">
      <c r="B501" s="169">
        <v>45881.0</v>
      </c>
      <c r="C501" s="13" t="s">
        <v>240</v>
      </c>
      <c r="D501" s="13" t="s">
        <v>241</v>
      </c>
      <c r="E501" s="13" t="s">
        <v>401</v>
      </c>
      <c r="F501" s="13" t="s">
        <v>495</v>
      </c>
      <c r="G501" s="13" t="s">
        <v>520</v>
      </c>
      <c r="H501" s="13" t="s">
        <v>79</v>
      </c>
      <c r="I501" s="12" t="s">
        <v>411</v>
      </c>
      <c r="J501" s="42">
        <v>1.0</v>
      </c>
      <c r="K501" s="149"/>
      <c r="L501" s="149"/>
    </row>
    <row r="502" ht="14.25" customHeight="1">
      <c r="B502" s="169">
        <v>45881.0</v>
      </c>
      <c r="C502" s="13" t="s">
        <v>240</v>
      </c>
      <c r="D502" s="13" t="s">
        <v>241</v>
      </c>
      <c r="E502" s="13" t="s">
        <v>401</v>
      </c>
      <c r="F502" s="13" t="s">
        <v>495</v>
      </c>
      <c r="G502" s="13" t="s">
        <v>520</v>
      </c>
      <c r="H502" s="13" t="s">
        <v>461</v>
      </c>
      <c r="I502" s="12" t="s">
        <v>408</v>
      </c>
      <c r="J502" s="42">
        <v>1.0</v>
      </c>
      <c r="K502" s="149"/>
      <c r="L502" s="149"/>
    </row>
    <row r="503" ht="14.25" customHeight="1">
      <c r="B503" s="169">
        <v>45881.0</v>
      </c>
      <c r="C503" s="13" t="s">
        <v>240</v>
      </c>
      <c r="D503" s="13" t="s">
        <v>241</v>
      </c>
      <c r="E503" s="13" t="s">
        <v>740</v>
      </c>
      <c r="F503" s="13" t="s">
        <v>741</v>
      </c>
      <c r="G503" s="13" t="s">
        <v>742</v>
      </c>
      <c r="H503" s="42" t="s">
        <v>743</v>
      </c>
      <c r="I503" s="13" t="s">
        <v>744</v>
      </c>
      <c r="J503" s="42">
        <v>1.0</v>
      </c>
      <c r="K503" s="149"/>
      <c r="L503" s="149"/>
    </row>
    <row r="504" ht="14.25" customHeight="1">
      <c r="B504" s="169">
        <v>45881.0</v>
      </c>
      <c r="C504" s="13" t="s">
        <v>240</v>
      </c>
      <c r="D504" s="13" t="s">
        <v>241</v>
      </c>
      <c r="E504" s="13" t="s">
        <v>740</v>
      </c>
      <c r="F504" s="13" t="s">
        <v>741</v>
      </c>
      <c r="G504" s="13" t="s">
        <v>742</v>
      </c>
      <c r="H504" s="42" t="s">
        <v>745</v>
      </c>
      <c r="I504" s="13" t="s">
        <v>746</v>
      </c>
      <c r="J504" s="42">
        <v>1.0</v>
      </c>
      <c r="K504" s="149"/>
      <c r="L504" s="149"/>
    </row>
    <row r="505" ht="14.25" customHeight="1">
      <c r="B505" s="169">
        <v>45881.0</v>
      </c>
      <c r="C505" s="13" t="s">
        <v>240</v>
      </c>
      <c r="D505" s="13" t="s">
        <v>241</v>
      </c>
      <c r="E505" s="13" t="s">
        <v>740</v>
      </c>
      <c r="F505" s="13" t="s">
        <v>741</v>
      </c>
      <c r="G505" s="13" t="s">
        <v>742</v>
      </c>
      <c r="H505" s="13" t="s">
        <v>79</v>
      </c>
      <c r="I505" s="12" t="s">
        <v>411</v>
      </c>
      <c r="J505" s="42">
        <v>1.0</v>
      </c>
      <c r="K505" s="149"/>
      <c r="L505" s="149"/>
    </row>
    <row r="506" ht="14.25" customHeight="1">
      <c r="B506" s="169">
        <v>45881.0</v>
      </c>
      <c r="C506" s="13" t="s">
        <v>240</v>
      </c>
      <c r="D506" s="13" t="s">
        <v>241</v>
      </c>
      <c r="E506" s="13" t="s">
        <v>740</v>
      </c>
      <c r="F506" s="13" t="s">
        <v>741</v>
      </c>
      <c r="G506" s="13" t="s">
        <v>742</v>
      </c>
      <c r="H506" s="42" t="s">
        <v>747</v>
      </c>
      <c r="I506" s="12" t="s">
        <v>748</v>
      </c>
      <c r="J506" s="42">
        <v>1.0</v>
      </c>
      <c r="K506" s="149"/>
      <c r="L506" s="149"/>
    </row>
    <row r="507" ht="14.25" customHeight="1">
      <c r="B507" s="169">
        <v>45881.0</v>
      </c>
      <c r="C507" s="13" t="s">
        <v>240</v>
      </c>
      <c r="D507" s="13" t="s">
        <v>241</v>
      </c>
      <c r="E507" s="13" t="s">
        <v>476</v>
      </c>
      <c r="F507" s="42" t="s">
        <v>477</v>
      </c>
      <c r="G507" s="13" t="s">
        <v>742</v>
      </c>
      <c r="H507" s="13" t="s">
        <v>749</v>
      </c>
      <c r="I507" s="12" t="s">
        <v>750</v>
      </c>
      <c r="J507" s="42">
        <v>1.0</v>
      </c>
      <c r="K507" s="149"/>
      <c r="L507" s="149"/>
    </row>
    <row r="508" ht="14.25" customHeight="1">
      <c r="B508" s="169">
        <v>45881.0</v>
      </c>
      <c r="C508" s="13" t="s">
        <v>240</v>
      </c>
      <c r="D508" s="13" t="s">
        <v>241</v>
      </c>
      <c r="E508" s="13" t="s">
        <v>751</v>
      </c>
      <c r="F508" s="42" t="s">
        <v>752</v>
      </c>
      <c r="G508" s="13" t="s">
        <v>742</v>
      </c>
      <c r="H508" s="13" t="s">
        <v>745</v>
      </c>
      <c r="I508" s="12" t="s">
        <v>746</v>
      </c>
      <c r="J508" s="42">
        <v>1.0</v>
      </c>
      <c r="K508" s="149"/>
      <c r="L508" s="149"/>
    </row>
    <row r="509" ht="14.25" customHeight="1">
      <c r="B509" s="169">
        <v>45881.0</v>
      </c>
      <c r="C509" s="13" t="s">
        <v>240</v>
      </c>
      <c r="D509" s="13" t="s">
        <v>241</v>
      </c>
      <c r="E509" s="13" t="s">
        <v>753</v>
      </c>
      <c r="F509" s="42" t="s">
        <v>754</v>
      </c>
      <c r="G509" s="13" t="s">
        <v>742</v>
      </c>
      <c r="H509" s="42" t="s">
        <v>755</v>
      </c>
      <c r="I509" s="12" t="s">
        <v>748</v>
      </c>
      <c r="J509" s="42">
        <v>1.0</v>
      </c>
      <c r="K509" s="150"/>
      <c r="L509" s="150"/>
    </row>
    <row r="510" ht="14.25" customHeight="1">
      <c r="B510" s="170"/>
    </row>
    <row r="511" ht="24.75" customHeight="1">
      <c r="B511" s="168" t="s">
        <v>230</v>
      </c>
      <c r="C511" s="168" t="s">
        <v>231</v>
      </c>
      <c r="D511" s="168" t="s">
        <v>10</v>
      </c>
      <c r="E511" s="168" t="s">
        <v>233</v>
      </c>
      <c r="F511" s="168" t="s">
        <v>5</v>
      </c>
      <c r="G511" s="168" t="s">
        <v>234</v>
      </c>
      <c r="H511" s="168" t="s">
        <v>11</v>
      </c>
      <c r="I511" s="168" t="s">
        <v>235</v>
      </c>
      <c r="J511" s="82" t="s">
        <v>421</v>
      </c>
      <c r="K511" s="82" t="s">
        <v>237</v>
      </c>
      <c r="L511" s="168" t="s">
        <v>422</v>
      </c>
    </row>
    <row r="512" ht="14.25" customHeight="1">
      <c r="B512" s="169">
        <v>45881.0</v>
      </c>
      <c r="C512" s="13" t="s">
        <v>240</v>
      </c>
      <c r="D512" s="13" t="s">
        <v>241</v>
      </c>
      <c r="E512" s="42" t="s">
        <v>715</v>
      </c>
      <c r="F512" s="42" t="s">
        <v>716</v>
      </c>
      <c r="G512" s="13" t="s">
        <v>426</v>
      </c>
      <c r="H512" s="42" t="s">
        <v>79</v>
      </c>
      <c r="I512" s="42" t="s">
        <v>411</v>
      </c>
      <c r="J512" s="42">
        <v>1.0</v>
      </c>
      <c r="K512" s="156" t="s">
        <v>243</v>
      </c>
      <c r="L512" s="156">
        <v>2.663910955E9</v>
      </c>
    </row>
    <row r="513" ht="14.25" customHeight="1">
      <c r="B513" s="169">
        <v>45881.0</v>
      </c>
      <c r="C513" s="13" t="s">
        <v>240</v>
      </c>
      <c r="D513" s="13" t="s">
        <v>241</v>
      </c>
      <c r="E513" s="42" t="s">
        <v>721</v>
      </c>
      <c r="F513" s="42" t="s">
        <v>722</v>
      </c>
      <c r="G513" s="13" t="s">
        <v>426</v>
      </c>
      <c r="H513" s="42" t="s">
        <v>168</v>
      </c>
      <c r="I513" s="42" t="s">
        <v>727</v>
      </c>
      <c r="J513" s="42">
        <v>1.0</v>
      </c>
      <c r="K513" s="149"/>
      <c r="L513" s="149"/>
    </row>
    <row r="514" ht="14.25" customHeight="1">
      <c r="B514" s="169">
        <v>45881.0</v>
      </c>
      <c r="C514" s="13" t="s">
        <v>240</v>
      </c>
      <c r="D514" s="13" t="s">
        <v>241</v>
      </c>
      <c r="E514" s="42" t="s">
        <v>703</v>
      </c>
      <c r="F514" s="42" t="s">
        <v>704</v>
      </c>
      <c r="G514" s="13" t="s">
        <v>426</v>
      </c>
      <c r="H514" s="42" t="s">
        <v>111</v>
      </c>
      <c r="I514" s="42" t="s">
        <v>717</v>
      </c>
      <c r="J514" s="42">
        <v>1.0</v>
      </c>
      <c r="K514" s="149"/>
      <c r="L514" s="149"/>
    </row>
    <row r="515" ht="14.25" customHeight="1">
      <c r="B515" s="169">
        <v>45881.0</v>
      </c>
      <c r="C515" s="13" t="s">
        <v>240</v>
      </c>
      <c r="D515" s="13" t="s">
        <v>241</v>
      </c>
      <c r="E515" s="42" t="s">
        <v>756</v>
      </c>
      <c r="F515" s="42" t="s">
        <v>757</v>
      </c>
      <c r="G515" s="42" t="s">
        <v>434</v>
      </c>
      <c r="H515" s="42" t="s">
        <v>509</v>
      </c>
      <c r="I515" s="42" t="s">
        <v>510</v>
      </c>
      <c r="J515" s="42">
        <v>2.0</v>
      </c>
      <c r="K515" s="149"/>
      <c r="L515" s="149"/>
    </row>
    <row r="516" ht="14.25" customHeight="1">
      <c r="B516" s="169">
        <v>45881.0</v>
      </c>
      <c r="C516" s="13" t="s">
        <v>240</v>
      </c>
      <c r="D516" s="13" t="s">
        <v>241</v>
      </c>
      <c r="E516" s="42" t="s">
        <v>758</v>
      </c>
      <c r="F516" s="42" t="s">
        <v>759</v>
      </c>
      <c r="G516" s="42" t="s">
        <v>434</v>
      </c>
      <c r="H516" s="42" t="s">
        <v>111</v>
      </c>
      <c r="I516" s="42" t="s">
        <v>112</v>
      </c>
      <c r="J516" s="42">
        <v>2.0</v>
      </c>
      <c r="K516" s="149"/>
      <c r="L516" s="149"/>
    </row>
    <row r="517" ht="14.25" customHeight="1">
      <c r="B517" s="169">
        <v>45881.0</v>
      </c>
      <c r="C517" s="13" t="s">
        <v>240</v>
      </c>
      <c r="D517" s="13" t="s">
        <v>241</v>
      </c>
      <c r="E517" s="42" t="s">
        <v>760</v>
      </c>
      <c r="F517" s="42" t="s">
        <v>761</v>
      </c>
      <c r="G517" s="42" t="s">
        <v>434</v>
      </c>
      <c r="H517" s="42" t="s">
        <v>762</v>
      </c>
      <c r="I517" s="42" t="s">
        <v>763</v>
      </c>
      <c r="J517" s="42">
        <v>2.0</v>
      </c>
      <c r="K517" s="150"/>
      <c r="L517" s="150"/>
    </row>
    <row r="518" ht="14.25" customHeight="1">
      <c r="I518" s="80"/>
    </row>
    <row r="519" ht="14.25" customHeight="1">
      <c r="B519" s="120"/>
    </row>
    <row r="520" ht="27.0" customHeight="1">
      <c r="B520" s="168" t="s">
        <v>230</v>
      </c>
      <c r="C520" s="168" t="s">
        <v>231</v>
      </c>
      <c r="D520" s="168" t="s">
        <v>10</v>
      </c>
      <c r="E520" s="168" t="s">
        <v>233</v>
      </c>
      <c r="F520" s="168" t="s">
        <v>5</v>
      </c>
      <c r="G520" s="168" t="s">
        <v>234</v>
      </c>
      <c r="H520" s="168" t="s">
        <v>11</v>
      </c>
      <c r="I520" s="168" t="s">
        <v>235</v>
      </c>
      <c r="J520" s="82" t="s">
        <v>652</v>
      </c>
      <c r="K520" s="168" t="s">
        <v>422</v>
      </c>
      <c r="L520" s="82" t="s">
        <v>237</v>
      </c>
    </row>
    <row r="521" ht="14.25" customHeight="1">
      <c r="B521" s="169">
        <v>45885.0</v>
      </c>
      <c r="C521" s="13" t="s">
        <v>240</v>
      </c>
      <c r="D521" s="13" t="s">
        <v>241</v>
      </c>
      <c r="E521" s="13" t="s">
        <v>756</v>
      </c>
      <c r="F521" s="13" t="s">
        <v>764</v>
      </c>
      <c r="G521" s="13" t="s">
        <v>742</v>
      </c>
      <c r="H521" s="42" t="s">
        <v>765</v>
      </c>
      <c r="I521" s="13" t="s">
        <v>766</v>
      </c>
      <c r="J521" s="42">
        <v>1.0</v>
      </c>
      <c r="K521" s="156">
        <v>8.187165442E9</v>
      </c>
      <c r="L521" s="156" t="s">
        <v>739</v>
      </c>
    </row>
    <row r="522" ht="14.25" customHeight="1">
      <c r="B522" s="169">
        <v>45885.0</v>
      </c>
      <c r="C522" s="13" t="s">
        <v>240</v>
      </c>
      <c r="D522" s="13" t="s">
        <v>241</v>
      </c>
      <c r="E522" s="13" t="s">
        <v>756</v>
      </c>
      <c r="F522" s="13" t="s">
        <v>764</v>
      </c>
      <c r="G522" s="13" t="s">
        <v>742</v>
      </c>
      <c r="H522" s="42" t="s">
        <v>767</v>
      </c>
      <c r="I522" s="13" t="s">
        <v>768</v>
      </c>
      <c r="J522" s="42">
        <v>1.0</v>
      </c>
      <c r="K522" s="149"/>
      <c r="L522" s="149"/>
    </row>
    <row r="523" ht="27.0" customHeight="1">
      <c r="B523" s="169">
        <v>45885.0</v>
      </c>
      <c r="C523" s="13" t="s">
        <v>240</v>
      </c>
      <c r="D523" s="13" t="s">
        <v>241</v>
      </c>
      <c r="E523" s="13" t="s">
        <v>756</v>
      </c>
      <c r="F523" s="13" t="s">
        <v>764</v>
      </c>
      <c r="G523" s="13" t="s">
        <v>742</v>
      </c>
      <c r="H523" s="42" t="s">
        <v>769</v>
      </c>
      <c r="I523" s="13" t="s">
        <v>770</v>
      </c>
      <c r="J523" s="42">
        <v>1.0</v>
      </c>
      <c r="K523" s="149"/>
      <c r="L523" s="149"/>
      <c r="M523" s="191">
        <v>8.187165442E9</v>
      </c>
    </row>
    <row r="524" ht="14.25" customHeight="1">
      <c r="B524" s="169">
        <v>45885.0</v>
      </c>
      <c r="C524" s="13" t="s">
        <v>240</v>
      </c>
      <c r="D524" s="13" t="s">
        <v>241</v>
      </c>
      <c r="E524" s="13" t="s">
        <v>758</v>
      </c>
      <c r="F524" s="13" t="s">
        <v>759</v>
      </c>
      <c r="G524" s="13" t="s">
        <v>742</v>
      </c>
      <c r="H524" s="42" t="s">
        <v>771</v>
      </c>
      <c r="I524" s="13" t="s">
        <v>772</v>
      </c>
      <c r="J524" s="42">
        <v>1.0</v>
      </c>
      <c r="K524" s="149"/>
      <c r="L524" s="149"/>
    </row>
    <row r="525" ht="14.25" customHeight="1">
      <c r="B525" s="169">
        <v>45885.0</v>
      </c>
      <c r="C525" s="13" t="s">
        <v>240</v>
      </c>
      <c r="D525" s="13" t="s">
        <v>241</v>
      </c>
      <c r="E525" s="13" t="s">
        <v>760</v>
      </c>
      <c r="F525" s="13" t="s">
        <v>761</v>
      </c>
      <c r="G525" s="13" t="s">
        <v>742</v>
      </c>
      <c r="H525" s="42" t="s">
        <v>773</v>
      </c>
      <c r="I525" s="13" t="s">
        <v>774</v>
      </c>
      <c r="J525" s="42">
        <v>1.0</v>
      </c>
      <c r="K525" s="150"/>
      <c r="L525" s="150"/>
    </row>
    <row r="526" ht="14.25" customHeight="1">
      <c r="B526" s="120"/>
    </row>
    <row r="527" ht="14.25" customHeight="1">
      <c r="B527" s="120"/>
    </row>
    <row r="528" ht="14.25" customHeight="1">
      <c r="B528" s="170"/>
    </row>
    <row r="529" ht="22.5" customHeight="1">
      <c r="B529" s="168" t="s">
        <v>230</v>
      </c>
      <c r="C529" s="168" t="s">
        <v>231</v>
      </c>
      <c r="D529" s="168" t="s">
        <v>232</v>
      </c>
      <c r="E529" s="168" t="s">
        <v>233</v>
      </c>
      <c r="F529" s="168" t="s">
        <v>5</v>
      </c>
      <c r="G529" s="168" t="s">
        <v>234</v>
      </c>
      <c r="H529" s="168" t="s">
        <v>11</v>
      </c>
      <c r="I529" s="168" t="s">
        <v>235</v>
      </c>
      <c r="J529" s="82" t="s">
        <v>421</v>
      </c>
      <c r="K529" s="82" t="s">
        <v>237</v>
      </c>
      <c r="L529" s="168" t="s">
        <v>422</v>
      </c>
    </row>
    <row r="530" ht="27.0" customHeight="1">
      <c r="B530" s="169">
        <v>45885.0</v>
      </c>
      <c r="C530" s="13" t="s">
        <v>423</v>
      </c>
      <c r="D530" s="13" t="s">
        <v>241</v>
      </c>
      <c r="E530" s="42" t="s">
        <v>753</v>
      </c>
      <c r="F530" s="42" t="s">
        <v>775</v>
      </c>
      <c r="G530" s="42" t="s">
        <v>434</v>
      </c>
      <c r="H530" s="42" t="s">
        <v>776</v>
      </c>
      <c r="I530" s="42" t="s">
        <v>777</v>
      </c>
      <c r="J530" s="42">
        <v>2.0</v>
      </c>
      <c r="K530" s="192" t="s">
        <v>243</v>
      </c>
      <c r="L530" s="156">
        <v>8.187165442E9</v>
      </c>
    </row>
    <row r="531" ht="30.0" customHeight="1">
      <c r="B531" s="169">
        <v>45885.0</v>
      </c>
      <c r="C531" s="13" t="s">
        <v>423</v>
      </c>
      <c r="D531" s="13" t="s">
        <v>241</v>
      </c>
      <c r="E531" s="42" t="s">
        <v>778</v>
      </c>
      <c r="F531" s="42" t="s">
        <v>779</v>
      </c>
      <c r="G531" s="42" t="s">
        <v>434</v>
      </c>
      <c r="H531" s="42" t="s">
        <v>461</v>
      </c>
      <c r="I531" s="42" t="s">
        <v>408</v>
      </c>
      <c r="J531" s="42">
        <v>2.0</v>
      </c>
      <c r="K531" s="150"/>
      <c r="L531" s="150"/>
    </row>
    <row r="532" ht="14.25" customHeight="1">
      <c r="B532" s="170"/>
    </row>
    <row r="533" ht="14.25" customHeight="1">
      <c r="B533" s="170"/>
    </row>
    <row r="534" ht="14.25" customHeight="1">
      <c r="B534" s="168" t="s">
        <v>230</v>
      </c>
      <c r="C534" s="168" t="s">
        <v>231</v>
      </c>
      <c r="D534" s="168" t="s">
        <v>232</v>
      </c>
      <c r="E534" s="168" t="s">
        <v>233</v>
      </c>
      <c r="F534" s="168" t="s">
        <v>5</v>
      </c>
      <c r="G534" s="168" t="s">
        <v>234</v>
      </c>
      <c r="H534" s="168" t="s">
        <v>11</v>
      </c>
      <c r="I534" s="168" t="s">
        <v>235</v>
      </c>
      <c r="J534" s="82" t="s">
        <v>421</v>
      </c>
      <c r="K534" s="82" t="s">
        <v>237</v>
      </c>
      <c r="L534" s="168" t="s">
        <v>422</v>
      </c>
    </row>
    <row r="535" ht="30.0" customHeight="1">
      <c r="B535" s="169">
        <v>45891.0</v>
      </c>
      <c r="C535" s="13" t="s">
        <v>423</v>
      </c>
      <c r="D535" s="13" t="s">
        <v>241</v>
      </c>
      <c r="E535" s="42" t="s">
        <v>780</v>
      </c>
      <c r="F535" s="42" t="s">
        <v>781</v>
      </c>
      <c r="G535" s="42" t="s">
        <v>434</v>
      </c>
      <c r="H535" s="42" t="s">
        <v>79</v>
      </c>
      <c r="I535" s="42" t="s">
        <v>411</v>
      </c>
      <c r="J535" s="42">
        <v>2.0</v>
      </c>
      <c r="K535" s="156" t="s">
        <v>243</v>
      </c>
      <c r="L535" s="156">
        <v>1.26174671E9</v>
      </c>
    </row>
    <row r="536" ht="30.0" customHeight="1">
      <c r="B536" s="169">
        <v>45891.0</v>
      </c>
      <c r="C536" s="13" t="s">
        <v>423</v>
      </c>
      <c r="D536" s="13" t="s">
        <v>241</v>
      </c>
      <c r="E536" s="42" t="s">
        <v>782</v>
      </c>
      <c r="F536" s="42" t="s">
        <v>783</v>
      </c>
      <c r="G536" s="42" t="s">
        <v>434</v>
      </c>
      <c r="H536" s="42" t="s">
        <v>784</v>
      </c>
      <c r="I536" s="42" t="s">
        <v>785</v>
      </c>
      <c r="J536" s="42">
        <v>2.0</v>
      </c>
      <c r="K536" s="149"/>
      <c r="L536" s="149"/>
    </row>
    <row r="537" ht="30.0" customHeight="1">
      <c r="B537" s="169">
        <v>45891.0</v>
      </c>
      <c r="C537" s="13" t="s">
        <v>423</v>
      </c>
      <c r="D537" s="13" t="s">
        <v>241</v>
      </c>
      <c r="E537" s="42" t="s">
        <v>786</v>
      </c>
      <c r="F537" s="42" t="s">
        <v>787</v>
      </c>
      <c r="G537" s="42" t="s">
        <v>434</v>
      </c>
      <c r="H537" s="42" t="s">
        <v>79</v>
      </c>
      <c r="I537" s="42" t="s">
        <v>411</v>
      </c>
      <c r="J537" s="42">
        <v>2.0</v>
      </c>
      <c r="K537" s="149"/>
      <c r="L537" s="149"/>
    </row>
    <row r="538" ht="30.0" customHeight="1">
      <c r="B538" s="169">
        <v>45891.0</v>
      </c>
      <c r="C538" s="13" t="s">
        <v>423</v>
      </c>
      <c r="D538" s="13" t="s">
        <v>241</v>
      </c>
      <c r="E538" s="42" t="s">
        <v>788</v>
      </c>
      <c r="F538" s="13" t="s">
        <v>789</v>
      </c>
      <c r="G538" s="42" t="s">
        <v>434</v>
      </c>
      <c r="H538" s="42" t="s">
        <v>79</v>
      </c>
      <c r="I538" s="42" t="s">
        <v>411</v>
      </c>
      <c r="J538" s="42">
        <v>2.0</v>
      </c>
      <c r="K538" s="149"/>
      <c r="L538" s="149"/>
    </row>
    <row r="539" ht="30.0" customHeight="1">
      <c r="B539" s="169">
        <v>45891.0</v>
      </c>
      <c r="C539" s="13" t="s">
        <v>423</v>
      </c>
      <c r="D539" s="13" t="s">
        <v>241</v>
      </c>
      <c r="E539" s="42" t="s">
        <v>790</v>
      </c>
      <c r="F539" s="42" t="s">
        <v>791</v>
      </c>
      <c r="G539" s="42" t="s">
        <v>434</v>
      </c>
      <c r="H539" s="42" t="s">
        <v>79</v>
      </c>
      <c r="I539" s="42" t="s">
        <v>411</v>
      </c>
      <c r="J539" s="42">
        <v>2.0</v>
      </c>
      <c r="K539" s="149"/>
      <c r="L539" s="149"/>
    </row>
    <row r="540" ht="30.0" customHeight="1">
      <c r="B540" s="169">
        <v>45891.0</v>
      </c>
      <c r="C540" s="13" t="s">
        <v>423</v>
      </c>
      <c r="D540" s="13" t="s">
        <v>241</v>
      </c>
      <c r="E540" s="42" t="s">
        <v>751</v>
      </c>
      <c r="F540" s="42" t="s">
        <v>792</v>
      </c>
      <c r="G540" s="42" t="s">
        <v>434</v>
      </c>
      <c r="H540" s="42" t="s">
        <v>79</v>
      </c>
      <c r="I540" s="42" t="s">
        <v>411</v>
      </c>
      <c r="J540" s="42">
        <v>2.0</v>
      </c>
      <c r="K540" s="150"/>
      <c r="L540" s="150"/>
    </row>
    <row r="541" ht="14.25" customHeight="1">
      <c r="B541" s="170"/>
    </row>
    <row r="542" ht="14.25" customHeight="1">
      <c r="B542" s="170"/>
    </row>
    <row r="543" ht="23.25" customHeight="1">
      <c r="B543" s="168" t="s">
        <v>230</v>
      </c>
      <c r="C543" s="168" t="s">
        <v>231</v>
      </c>
      <c r="D543" s="168" t="s">
        <v>232</v>
      </c>
      <c r="E543" s="168" t="s">
        <v>233</v>
      </c>
      <c r="F543" s="168" t="s">
        <v>5</v>
      </c>
      <c r="G543" s="168" t="s">
        <v>234</v>
      </c>
      <c r="H543" s="168" t="s">
        <v>11</v>
      </c>
      <c r="I543" s="168" t="s">
        <v>235</v>
      </c>
      <c r="J543" s="82" t="s">
        <v>421</v>
      </c>
      <c r="K543" s="82" t="s">
        <v>237</v>
      </c>
      <c r="L543" s="168" t="s">
        <v>422</v>
      </c>
    </row>
    <row r="544" ht="14.25" customHeight="1">
      <c r="B544" s="169">
        <v>45895.0</v>
      </c>
      <c r="C544" s="13" t="s">
        <v>423</v>
      </c>
      <c r="D544" s="13" t="s">
        <v>241</v>
      </c>
      <c r="E544" s="42" t="s">
        <v>793</v>
      </c>
      <c r="F544" s="13" t="s">
        <v>794</v>
      </c>
      <c r="G544" s="42" t="s">
        <v>434</v>
      </c>
      <c r="H544" s="42" t="s">
        <v>79</v>
      </c>
      <c r="I544" s="42" t="s">
        <v>411</v>
      </c>
      <c r="J544" s="42">
        <v>2.0</v>
      </c>
      <c r="K544" s="42" t="s">
        <v>243</v>
      </c>
      <c r="L544" s="42">
        <v>5.011875702E9</v>
      </c>
    </row>
    <row r="545" ht="14.25" customHeight="1">
      <c r="B545" s="179">
        <v>45895.0</v>
      </c>
      <c r="C545" s="180" t="s">
        <v>795</v>
      </c>
      <c r="D545" s="181" t="s">
        <v>796</v>
      </c>
      <c r="E545" s="181" t="s">
        <v>797</v>
      </c>
      <c r="F545" s="181" t="s">
        <v>798</v>
      </c>
      <c r="G545" s="181" t="s">
        <v>426</v>
      </c>
      <c r="H545" s="181" t="s">
        <v>461</v>
      </c>
      <c r="I545" s="181" t="s">
        <v>408</v>
      </c>
      <c r="J545" s="181">
        <v>1.0</v>
      </c>
      <c r="K545" s="181" t="s">
        <v>799</v>
      </c>
      <c r="L545" s="181">
        <v>5.01187694E9</v>
      </c>
    </row>
    <row r="546" ht="14.25" customHeight="1">
      <c r="B546" s="170"/>
    </row>
    <row r="547" ht="14.25" customHeight="1">
      <c r="B547" s="193"/>
      <c r="C547" s="194"/>
      <c r="D547" s="194"/>
      <c r="E547" s="194"/>
      <c r="F547" s="194"/>
      <c r="G547" s="194"/>
      <c r="H547" s="194"/>
      <c r="I547" s="194"/>
      <c r="J547" s="194"/>
      <c r="K547" s="194"/>
      <c r="L547" s="194"/>
    </row>
    <row r="548" ht="14.25" customHeight="1">
      <c r="B548" s="82" t="s">
        <v>230</v>
      </c>
      <c r="C548" s="82" t="s">
        <v>231</v>
      </c>
      <c r="D548" s="82" t="s">
        <v>10</v>
      </c>
      <c r="E548" s="82" t="s">
        <v>233</v>
      </c>
      <c r="F548" s="82" t="s">
        <v>5</v>
      </c>
      <c r="G548" s="82" t="s">
        <v>234</v>
      </c>
      <c r="H548" s="82" t="s">
        <v>11</v>
      </c>
      <c r="I548" s="82" t="s">
        <v>235</v>
      </c>
      <c r="J548" s="82" t="s">
        <v>652</v>
      </c>
      <c r="K548" s="82" t="s">
        <v>422</v>
      </c>
      <c r="L548" s="82" t="s">
        <v>237</v>
      </c>
    </row>
    <row r="549" ht="14.25" customHeight="1">
      <c r="B549" s="83">
        <v>45895.0</v>
      </c>
      <c r="C549" s="13" t="s">
        <v>240</v>
      </c>
      <c r="D549" s="13" t="s">
        <v>241</v>
      </c>
      <c r="E549" s="13" t="s">
        <v>756</v>
      </c>
      <c r="F549" s="13" t="s">
        <v>764</v>
      </c>
      <c r="G549" s="13" t="s">
        <v>659</v>
      </c>
      <c r="H549" s="13" t="s">
        <v>800</v>
      </c>
      <c r="I549" s="13" t="s">
        <v>801</v>
      </c>
      <c r="J549" s="13">
        <v>1.0</v>
      </c>
      <c r="K549" s="69">
        <v>5.011875702E9</v>
      </c>
      <c r="L549" s="69" t="s">
        <v>572</v>
      </c>
    </row>
    <row r="550" ht="14.25" customHeight="1">
      <c r="B550" s="83">
        <v>45895.0</v>
      </c>
      <c r="C550" s="13" t="s">
        <v>240</v>
      </c>
      <c r="D550" s="13" t="s">
        <v>241</v>
      </c>
      <c r="E550" s="13" t="s">
        <v>756</v>
      </c>
      <c r="F550" s="13" t="s">
        <v>764</v>
      </c>
      <c r="G550" s="13" t="s">
        <v>659</v>
      </c>
      <c r="H550" s="13" t="s">
        <v>767</v>
      </c>
      <c r="I550" s="13" t="s">
        <v>768</v>
      </c>
      <c r="J550" s="13">
        <v>1.0</v>
      </c>
      <c r="K550" s="149"/>
      <c r="L550" s="149"/>
    </row>
    <row r="551" ht="14.25" customHeight="1">
      <c r="B551" s="83">
        <v>45895.0</v>
      </c>
      <c r="C551" s="13" t="s">
        <v>240</v>
      </c>
      <c r="D551" s="13" t="s">
        <v>241</v>
      </c>
      <c r="E551" s="13" t="s">
        <v>756</v>
      </c>
      <c r="F551" s="13" t="s">
        <v>764</v>
      </c>
      <c r="G551" s="13" t="s">
        <v>659</v>
      </c>
      <c r="H551" s="13" t="s">
        <v>769</v>
      </c>
      <c r="I551" s="13" t="s">
        <v>770</v>
      </c>
      <c r="J551" s="13">
        <v>1.0</v>
      </c>
      <c r="K551" s="149"/>
      <c r="L551" s="149"/>
    </row>
    <row r="552" ht="14.25" customHeight="1">
      <c r="B552" s="83">
        <v>45895.0</v>
      </c>
      <c r="C552" s="13" t="s">
        <v>240</v>
      </c>
      <c r="D552" s="13" t="s">
        <v>241</v>
      </c>
      <c r="E552" s="13" t="s">
        <v>760</v>
      </c>
      <c r="F552" s="13" t="s">
        <v>761</v>
      </c>
      <c r="G552" s="13" t="s">
        <v>659</v>
      </c>
      <c r="H552" s="13" t="s">
        <v>802</v>
      </c>
      <c r="I552" s="13" t="s">
        <v>803</v>
      </c>
      <c r="J552" s="13">
        <v>1.0</v>
      </c>
      <c r="K552" s="149"/>
      <c r="L552" s="149"/>
    </row>
    <row r="553" ht="14.25" customHeight="1">
      <c r="B553" s="83">
        <v>45895.0</v>
      </c>
      <c r="C553" s="13" t="s">
        <v>240</v>
      </c>
      <c r="D553" s="13" t="s">
        <v>241</v>
      </c>
      <c r="E553" s="13" t="s">
        <v>751</v>
      </c>
      <c r="F553" s="13" t="s">
        <v>792</v>
      </c>
      <c r="G553" s="13" t="s">
        <v>659</v>
      </c>
      <c r="H553" s="13" t="s">
        <v>776</v>
      </c>
      <c r="I553" s="13" t="s">
        <v>746</v>
      </c>
      <c r="J553" s="13">
        <v>1.0</v>
      </c>
      <c r="K553" s="150"/>
      <c r="L553" s="150"/>
    </row>
    <row r="554" ht="14.25" customHeight="1">
      <c r="I554" s="80"/>
    </row>
    <row r="555" ht="14.25" customHeight="1">
      <c r="B555" s="120"/>
    </row>
    <row r="556" ht="14.25" customHeight="1">
      <c r="B556" s="120"/>
    </row>
    <row r="557" ht="25.5" customHeight="1">
      <c r="B557" s="168" t="s">
        <v>230</v>
      </c>
      <c r="C557" s="168" t="s">
        <v>231</v>
      </c>
      <c r="D557" s="168" t="s">
        <v>10</v>
      </c>
      <c r="E557" s="168" t="s">
        <v>233</v>
      </c>
      <c r="F557" s="168" t="s">
        <v>5</v>
      </c>
      <c r="G557" s="168" t="s">
        <v>234</v>
      </c>
      <c r="H557" s="168" t="s">
        <v>11</v>
      </c>
      <c r="I557" s="168" t="s">
        <v>235</v>
      </c>
      <c r="J557" s="82" t="s">
        <v>652</v>
      </c>
      <c r="K557" s="168" t="s">
        <v>422</v>
      </c>
      <c r="L557" s="82" t="s">
        <v>237</v>
      </c>
    </row>
    <row r="558" ht="14.25" customHeight="1">
      <c r="B558" s="83">
        <v>45899.0</v>
      </c>
      <c r="C558" s="13" t="s">
        <v>240</v>
      </c>
      <c r="D558" s="13" t="s">
        <v>241</v>
      </c>
      <c r="E558" s="13" t="s">
        <v>758</v>
      </c>
      <c r="F558" s="13" t="s">
        <v>759</v>
      </c>
      <c r="G558" s="13" t="s">
        <v>804</v>
      </c>
      <c r="H558" s="42" t="s">
        <v>198</v>
      </c>
      <c r="I558" s="13" t="s">
        <v>199</v>
      </c>
      <c r="J558" s="13">
        <v>1.0</v>
      </c>
      <c r="K558" s="69">
        <v>8.340366974E9</v>
      </c>
      <c r="L558" s="69" t="s">
        <v>805</v>
      </c>
    </row>
    <row r="559" ht="14.25" customHeight="1">
      <c r="B559" s="83">
        <v>45899.0</v>
      </c>
      <c r="C559" s="13" t="s">
        <v>240</v>
      </c>
      <c r="D559" s="13" t="s">
        <v>241</v>
      </c>
      <c r="E559" s="13" t="s">
        <v>758</v>
      </c>
      <c r="F559" s="13" t="s">
        <v>759</v>
      </c>
      <c r="G559" s="13" t="s">
        <v>804</v>
      </c>
      <c r="H559" s="42" t="s">
        <v>509</v>
      </c>
      <c r="I559" s="13" t="s">
        <v>510</v>
      </c>
      <c r="J559" s="13">
        <v>1.0</v>
      </c>
      <c r="K559" s="149"/>
      <c r="L559" s="149"/>
    </row>
    <row r="560" ht="14.25" customHeight="1">
      <c r="B560" s="83">
        <v>45899.0</v>
      </c>
      <c r="C560" s="13" t="s">
        <v>240</v>
      </c>
      <c r="D560" s="13" t="s">
        <v>241</v>
      </c>
      <c r="E560" s="13" t="s">
        <v>758</v>
      </c>
      <c r="F560" s="13" t="s">
        <v>759</v>
      </c>
      <c r="G560" s="13" t="s">
        <v>804</v>
      </c>
      <c r="H560" s="42" t="s">
        <v>79</v>
      </c>
      <c r="I560" s="13" t="s">
        <v>411</v>
      </c>
      <c r="J560" s="13">
        <v>1.0</v>
      </c>
      <c r="K560" s="149"/>
      <c r="L560" s="149"/>
    </row>
    <row r="561" ht="14.25" customHeight="1">
      <c r="B561" s="83">
        <v>45899.0</v>
      </c>
      <c r="C561" s="13" t="s">
        <v>240</v>
      </c>
      <c r="D561" s="13" t="s">
        <v>241</v>
      </c>
      <c r="E561" s="13" t="s">
        <v>806</v>
      </c>
      <c r="F561" s="13" t="s">
        <v>807</v>
      </c>
      <c r="G561" s="13" t="s">
        <v>804</v>
      </c>
      <c r="H561" s="42" t="s">
        <v>808</v>
      </c>
      <c r="I561" s="13" t="s">
        <v>809</v>
      </c>
      <c r="J561" s="13">
        <v>1.0</v>
      </c>
      <c r="K561" s="149"/>
      <c r="L561" s="149"/>
    </row>
    <row r="562" ht="14.25" customHeight="1">
      <c r="B562" s="83">
        <v>45899.0</v>
      </c>
      <c r="C562" s="13" t="s">
        <v>240</v>
      </c>
      <c r="D562" s="13" t="s">
        <v>241</v>
      </c>
      <c r="E562" s="13" t="s">
        <v>810</v>
      </c>
      <c r="F562" s="13" t="s">
        <v>811</v>
      </c>
      <c r="G562" s="13" t="s">
        <v>804</v>
      </c>
      <c r="H562" s="42" t="s">
        <v>808</v>
      </c>
      <c r="I562" s="13" t="s">
        <v>809</v>
      </c>
      <c r="J562" s="13">
        <v>1.0</v>
      </c>
      <c r="K562" s="149"/>
      <c r="L562" s="149"/>
    </row>
    <row r="563" ht="14.25" customHeight="1">
      <c r="B563" s="83">
        <v>45899.0</v>
      </c>
      <c r="C563" s="13" t="s">
        <v>240</v>
      </c>
      <c r="D563" s="13" t="s">
        <v>241</v>
      </c>
      <c r="E563" s="13" t="s">
        <v>780</v>
      </c>
      <c r="F563" s="13" t="s">
        <v>781</v>
      </c>
      <c r="G563" s="13" t="s">
        <v>804</v>
      </c>
      <c r="H563" s="42" t="s">
        <v>79</v>
      </c>
      <c r="I563" s="13" t="s">
        <v>411</v>
      </c>
      <c r="J563" s="13">
        <v>1.0</v>
      </c>
      <c r="K563" s="149"/>
      <c r="L563" s="149"/>
    </row>
    <row r="564" ht="14.25" customHeight="1">
      <c r="B564" s="83">
        <v>45899.0</v>
      </c>
      <c r="C564" s="13" t="s">
        <v>240</v>
      </c>
      <c r="D564" s="13" t="s">
        <v>241</v>
      </c>
      <c r="E564" s="13" t="s">
        <v>760</v>
      </c>
      <c r="F564" s="13" t="s">
        <v>812</v>
      </c>
      <c r="G564" s="13" t="s">
        <v>804</v>
      </c>
      <c r="H564" s="42" t="s">
        <v>773</v>
      </c>
      <c r="I564" s="13" t="s">
        <v>813</v>
      </c>
      <c r="J564" s="13">
        <v>1.0</v>
      </c>
      <c r="K564" s="149"/>
      <c r="L564" s="149"/>
    </row>
    <row r="565" ht="14.25" customHeight="1">
      <c r="B565" s="83">
        <v>45899.0</v>
      </c>
      <c r="C565" s="13" t="s">
        <v>240</v>
      </c>
      <c r="D565" s="13" t="s">
        <v>241</v>
      </c>
      <c r="E565" s="13" t="s">
        <v>760</v>
      </c>
      <c r="F565" s="13" t="s">
        <v>812</v>
      </c>
      <c r="G565" s="13" t="s">
        <v>804</v>
      </c>
      <c r="H565" s="42" t="s">
        <v>79</v>
      </c>
      <c r="I565" s="13" t="s">
        <v>411</v>
      </c>
      <c r="J565" s="13">
        <v>1.0</v>
      </c>
      <c r="K565" s="149"/>
      <c r="L565" s="149"/>
    </row>
    <row r="566" ht="14.25" customHeight="1">
      <c r="B566" s="83">
        <v>45899.0</v>
      </c>
      <c r="C566" s="13" t="s">
        <v>240</v>
      </c>
      <c r="D566" s="13" t="s">
        <v>241</v>
      </c>
      <c r="E566" s="13" t="s">
        <v>753</v>
      </c>
      <c r="F566" s="13" t="s">
        <v>754</v>
      </c>
      <c r="G566" s="13" t="s">
        <v>804</v>
      </c>
      <c r="H566" s="42" t="s">
        <v>745</v>
      </c>
      <c r="I566" s="13" t="s">
        <v>777</v>
      </c>
      <c r="J566" s="13">
        <v>1.0</v>
      </c>
      <c r="K566" s="149"/>
      <c r="L566" s="149"/>
    </row>
    <row r="567" ht="14.25" customHeight="1">
      <c r="B567" s="83">
        <v>45899.0</v>
      </c>
      <c r="C567" s="13" t="s">
        <v>240</v>
      </c>
      <c r="D567" s="13" t="s">
        <v>241</v>
      </c>
      <c r="E567" s="13" t="s">
        <v>753</v>
      </c>
      <c r="F567" s="13" t="s">
        <v>754</v>
      </c>
      <c r="G567" s="13" t="s">
        <v>804</v>
      </c>
      <c r="H567" s="42" t="s">
        <v>755</v>
      </c>
      <c r="I567" s="13" t="s">
        <v>814</v>
      </c>
      <c r="J567" s="13">
        <v>1.0</v>
      </c>
      <c r="K567" s="149"/>
      <c r="L567" s="149"/>
    </row>
    <row r="568" ht="14.25" customHeight="1">
      <c r="B568" s="83">
        <v>45899.0</v>
      </c>
      <c r="C568" s="13" t="s">
        <v>240</v>
      </c>
      <c r="D568" s="13" t="s">
        <v>241</v>
      </c>
      <c r="E568" s="13" t="s">
        <v>753</v>
      </c>
      <c r="F568" s="13" t="s">
        <v>754</v>
      </c>
      <c r="G568" s="13" t="s">
        <v>804</v>
      </c>
      <c r="H568" s="42" t="s">
        <v>79</v>
      </c>
      <c r="I568" s="13" t="s">
        <v>411</v>
      </c>
      <c r="J568" s="13">
        <v>1.0</v>
      </c>
      <c r="K568" s="150"/>
      <c r="L568" s="150"/>
    </row>
    <row r="569" ht="14.25" customHeight="1">
      <c r="B569" s="120"/>
    </row>
    <row r="570" ht="14.25" customHeight="1">
      <c r="B570" s="120"/>
    </row>
    <row r="571" ht="25.5" customHeight="1">
      <c r="B571" s="168" t="s">
        <v>230</v>
      </c>
      <c r="C571" s="168" t="s">
        <v>231</v>
      </c>
      <c r="D571" s="168" t="s">
        <v>10</v>
      </c>
      <c r="E571" s="168" t="s">
        <v>233</v>
      </c>
      <c r="F571" s="168" t="s">
        <v>5</v>
      </c>
      <c r="G571" s="168" t="s">
        <v>234</v>
      </c>
      <c r="H571" s="168" t="s">
        <v>11</v>
      </c>
      <c r="I571" s="168" t="s">
        <v>235</v>
      </c>
      <c r="J571" s="82" t="s">
        <v>652</v>
      </c>
      <c r="K571" s="168" t="s">
        <v>422</v>
      </c>
      <c r="L571" s="82" t="s">
        <v>237</v>
      </c>
    </row>
    <row r="572" ht="36.0" customHeight="1">
      <c r="B572" s="83">
        <v>45899.0</v>
      </c>
      <c r="C572" s="13" t="s">
        <v>240</v>
      </c>
      <c r="D572" s="13" t="s">
        <v>241</v>
      </c>
      <c r="E572" s="13" t="s">
        <v>707</v>
      </c>
      <c r="F572" s="13" t="s">
        <v>708</v>
      </c>
      <c r="G572" s="13" t="s">
        <v>520</v>
      </c>
      <c r="H572" s="42" t="s">
        <v>709</v>
      </c>
      <c r="I572" s="13" t="s">
        <v>710</v>
      </c>
      <c r="J572" s="13">
        <v>1.0</v>
      </c>
      <c r="K572" s="69">
        <v>8.340366974E9</v>
      </c>
      <c r="L572" s="69" t="s">
        <v>572</v>
      </c>
    </row>
    <row r="573" ht="14.25" customHeight="1">
      <c r="B573" s="83">
        <v>45899.0</v>
      </c>
      <c r="C573" s="13" t="s">
        <v>240</v>
      </c>
      <c r="D573" s="13" t="s">
        <v>241</v>
      </c>
      <c r="E573" s="13" t="s">
        <v>815</v>
      </c>
      <c r="F573" s="13" t="s">
        <v>807</v>
      </c>
      <c r="G573" s="13" t="s">
        <v>600</v>
      </c>
      <c r="H573" s="42" t="s">
        <v>745</v>
      </c>
      <c r="I573" s="13" t="s">
        <v>816</v>
      </c>
      <c r="J573" s="13">
        <v>1.0</v>
      </c>
      <c r="K573" s="149"/>
      <c r="L573" s="149"/>
    </row>
    <row r="574" ht="14.25" customHeight="1">
      <c r="B574" s="83">
        <v>45899.0</v>
      </c>
      <c r="C574" s="13" t="s">
        <v>240</v>
      </c>
      <c r="D574" s="13" t="s">
        <v>241</v>
      </c>
      <c r="E574" s="13" t="s">
        <v>815</v>
      </c>
      <c r="F574" s="13" t="s">
        <v>807</v>
      </c>
      <c r="G574" s="13" t="s">
        <v>600</v>
      </c>
      <c r="H574" s="42" t="s">
        <v>755</v>
      </c>
      <c r="I574" s="13" t="s">
        <v>748</v>
      </c>
      <c r="J574" s="13">
        <v>1.0</v>
      </c>
      <c r="K574" s="149"/>
      <c r="L574" s="149"/>
    </row>
    <row r="575" ht="30.0" customHeight="1">
      <c r="B575" s="83">
        <v>45899.0</v>
      </c>
      <c r="C575" s="13" t="s">
        <v>240</v>
      </c>
      <c r="D575" s="13" t="s">
        <v>241</v>
      </c>
      <c r="E575" s="13" t="s">
        <v>753</v>
      </c>
      <c r="F575" s="42" t="s">
        <v>754</v>
      </c>
      <c r="G575" s="13" t="s">
        <v>600</v>
      </c>
      <c r="H575" s="42" t="s">
        <v>747</v>
      </c>
      <c r="I575" s="13" t="s">
        <v>748</v>
      </c>
      <c r="J575" s="13">
        <v>1.0</v>
      </c>
      <c r="K575" s="150"/>
      <c r="L575" s="150"/>
    </row>
    <row r="576" ht="14.25" customHeight="1">
      <c r="B576" s="120"/>
    </row>
    <row r="577" ht="14.25" customHeight="1">
      <c r="B577" s="120"/>
    </row>
    <row r="578" ht="20.25" customHeight="1">
      <c r="B578" s="168" t="s">
        <v>230</v>
      </c>
      <c r="C578" s="168" t="s">
        <v>231</v>
      </c>
      <c r="D578" s="168" t="s">
        <v>10</v>
      </c>
      <c r="E578" s="168" t="s">
        <v>233</v>
      </c>
      <c r="F578" s="168" t="s">
        <v>5</v>
      </c>
      <c r="G578" s="168" t="s">
        <v>234</v>
      </c>
      <c r="H578" s="168" t="s">
        <v>11</v>
      </c>
      <c r="I578" s="168" t="s">
        <v>235</v>
      </c>
      <c r="J578" s="82" t="s">
        <v>652</v>
      </c>
      <c r="K578" s="168" t="s">
        <v>422</v>
      </c>
      <c r="L578" s="82" t="s">
        <v>237</v>
      </c>
    </row>
    <row r="579" ht="39.75" customHeight="1">
      <c r="B579" s="83">
        <v>45902.0</v>
      </c>
      <c r="C579" s="13" t="s">
        <v>240</v>
      </c>
      <c r="D579" s="13" t="s">
        <v>241</v>
      </c>
      <c r="E579" s="13" t="s">
        <v>756</v>
      </c>
      <c r="F579" s="42" t="s">
        <v>764</v>
      </c>
      <c r="G579" s="13" t="s">
        <v>659</v>
      </c>
      <c r="H579" s="13" t="s">
        <v>769</v>
      </c>
      <c r="I579" s="42" t="s">
        <v>770</v>
      </c>
      <c r="J579" s="13">
        <v>1.0</v>
      </c>
      <c r="K579" s="156">
        <v>8.35529919E9</v>
      </c>
      <c r="L579" s="156" t="s">
        <v>739</v>
      </c>
    </row>
    <row r="580" ht="14.25" customHeight="1">
      <c r="B580" s="83">
        <v>45902.0</v>
      </c>
      <c r="C580" s="13" t="s">
        <v>240</v>
      </c>
      <c r="D580" s="13" t="s">
        <v>241</v>
      </c>
      <c r="E580" s="13" t="s">
        <v>817</v>
      </c>
      <c r="F580" s="13" t="s">
        <v>807</v>
      </c>
      <c r="G580" s="13" t="s">
        <v>659</v>
      </c>
      <c r="H580" s="42" t="s">
        <v>755</v>
      </c>
      <c r="I580" s="13" t="s">
        <v>748</v>
      </c>
      <c r="J580" s="13">
        <v>1.0</v>
      </c>
      <c r="K580" s="150"/>
      <c r="L580" s="150"/>
    </row>
    <row r="581" ht="14.25" customHeight="1">
      <c r="B581" s="120"/>
    </row>
    <row r="582" ht="14.25" customHeight="1">
      <c r="B582" s="120"/>
    </row>
    <row r="583" ht="24.0" customHeight="1">
      <c r="B583" s="82" t="s">
        <v>230</v>
      </c>
      <c r="C583" s="82" t="s">
        <v>231</v>
      </c>
      <c r="D583" s="82" t="s">
        <v>10</v>
      </c>
      <c r="E583" s="82" t="s">
        <v>233</v>
      </c>
      <c r="F583" s="82" t="s">
        <v>5</v>
      </c>
      <c r="G583" s="82" t="s">
        <v>234</v>
      </c>
      <c r="H583" s="82" t="s">
        <v>11</v>
      </c>
      <c r="I583" s="82" t="s">
        <v>235</v>
      </c>
      <c r="J583" s="82" t="s">
        <v>652</v>
      </c>
      <c r="K583" s="82" t="s">
        <v>422</v>
      </c>
      <c r="L583" s="82" t="s">
        <v>237</v>
      </c>
    </row>
    <row r="584" ht="14.25" customHeight="1">
      <c r="B584" s="83">
        <v>45906.0</v>
      </c>
      <c r="C584" s="13" t="s">
        <v>240</v>
      </c>
      <c r="D584" s="13" t="s">
        <v>241</v>
      </c>
      <c r="E584" s="13" t="s">
        <v>756</v>
      </c>
      <c r="F584" s="13" t="s">
        <v>764</v>
      </c>
      <c r="G584" s="13" t="s">
        <v>804</v>
      </c>
      <c r="H584" s="13" t="s">
        <v>800</v>
      </c>
      <c r="I584" s="13" t="s">
        <v>801</v>
      </c>
      <c r="J584" s="13">
        <v>1.0</v>
      </c>
      <c r="K584" s="69">
        <v>4.347848212E9</v>
      </c>
      <c r="L584" s="69" t="s">
        <v>243</v>
      </c>
    </row>
    <row r="585" ht="14.25" customHeight="1">
      <c r="B585" s="83">
        <v>45906.0</v>
      </c>
      <c r="C585" s="13" t="s">
        <v>240</v>
      </c>
      <c r="D585" s="13" t="s">
        <v>241</v>
      </c>
      <c r="E585" s="13" t="s">
        <v>756</v>
      </c>
      <c r="F585" s="13" t="s">
        <v>764</v>
      </c>
      <c r="G585" s="13" t="s">
        <v>804</v>
      </c>
      <c r="H585" s="13" t="s">
        <v>767</v>
      </c>
      <c r="I585" s="13" t="s">
        <v>768</v>
      </c>
      <c r="J585" s="13">
        <v>1.0</v>
      </c>
      <c r="K585" s="149"/>
      <c r="L585" s="149"/>
    </row>
    <row r="586" ht="14.25" customHeight="1">
      <c r="B586" s="83">
        <v>45906.0</v>
      </c>
      <c r="C586" s="13" t="s">
        <v>240</v>
      </c>
      <c r="D586" s="13" t="s">
        <v>241</v>
      </c>
      <c r="E586" s="13" t="s">
        <v>758</v>
      </c>
      <c r="F586" s="13" t="s">
        <v>759</v>
      </c>
      <c r="G586" s="13" t="s">
        <v>818</v>
      </c>
      <c r="H586" s="13" t="s">
        <v>111</v>
      </c>
      <c r="I586" s="13" t="s">
        <v>819</v>
      </c>
      <c r="J586" s="13">
        <v>1.0</v>
      </c>
      <c r="K586" s="149"/>
      <c r="L586" s="149"/>
    </row>
    <row r="587" ht="14.25" customHeight="1">
      <c r="B587" s="83">
        <v>45906.0</v>
      </c>
      <c r="C587" s="13" t="s">
        <v>240</v>
      </c>
      <c r="D587" s="13" t="s">
        <v>241</v>
      </c>
      <c r="E587" s="13" t="s">
        <v>758</v>
      </c>
      <c r="F587" s="13" t="s">
        <v>759</v>
      </c>
      <c r="G587" s="13" t="s">
        <v>818</v>
      </c>
      <c r="H587" s="13" t="s">
        <v>509</v>
      </c>
      <c r="I587" s="13" t="s">
        <v>772</v>
      </c>
      <c r="J587" s="13">
        <v>1.0</v>
      </c>
      <c r="K587" s="150"/>
      <c r="L587" s="150"/>
    </row>
    <row r="588" ht="23.25" customHeight="1">
      <c r="B588" s="82" t="s">
        <v>230</v>
      </c>
      <c r="C588" s="82" t="s">
        <v>231</v>
      </c>
      <c r="D588" s="82" t="s">
        <v>10</v>
      </c>
      <c r="E588" s="82" t="s">
        <v>233</v>
      </c>
      <c r="F588" s="82" t="s">
        <v>5</v>
      </c>
      <c r="G588" s="82" t="s">
        <v>234</v>
      </c>
      <c r="H588" s="82" t="s">
        <v>11</v>
      </c>
      <c r="I588" s="82" t="s">
        <v>235</v>
      </c>
      <c r="J588" s="82" t="s">
        <v>652</v>
      </c>
      <c r="K588" s="82" t="s">
        <v>422</v>
      </c>
      <c r="L588" s="82" t="s">
        <v>237</v>
      </c>
    </row>
    <row r="589" ht="14.25" customHeight="1">
      <c r="B589" s="83">
        <v>45906.0</v>
      </c>
      <c r="C589" s="13" t="s">
        <v>240</v>
      </c>
      <c r="D589" s="13" t="s">
        <v>241</v>
      </c>
      <c r="E589" s="13" t="s">
        <v>760</v>
      </c>
      <c r="F589" s="13" t="s">
        <v>761</v>
      </c>
      <c r="G589" s="13" t="s">
        <v>453</v>
      </c>
      <c r="H589" s="13" t="s">
        <v>773</v>
      </c>
      <c r="I589" s="13" t="s">
        <v>774</v>
      </c>
      <c r="J589" s="13">
        <v>1.0</v>
      </c>
      <c r="K589" s="13">
        <v>4.347848212E9</v>
      </c>
      <c r="L589" s="13" t="s">
        <v>572</v>
      </c>
    </row>
    <row r="590" ht="14.25" customHeight="1">
      <c r="B590" s="120"/>
    </row>
    <row r="591" ht="14.25" customHeight="1">
      <c r="B591" s="120"/>
    </row>
    <row r="592" ht="14.25" customHeight="1">
      <c r="B592" s="120"/>
    </row>
    <row r="593" ht="21.0" customHeight="1">
      <c r="B593" s="82" t="s">
        <v>230</v>
      </c>
      <c r="C593" s="82" t="s">
        <v>231</v>
      </c>
      <c r="D593" s="82" t="s">
        <v>10</v>
      </c>
      <c r="E593" s="82" t="s">
        <v>233</v>
      </c>
      <c r="F593" s="82" t="s">
        <v>5</v>
      </c>
      <c r="G593" s="82" t="s">
        <v>234</v>
      </c>
      <c r="H593" s="82" t="s">
        <v>11</v>
      </c>
      <c r="I593" s="82" t="s">
        <v>235</v>
      </c>
      <c r="J593" s="82" t="s">
        <v>652</v>
      </c>
      <c r="K593" s="82" t="s">
        <v>422</v>
      </c>
      <c r="L593" s="82" t="s">
        <v>237</v>
      </c>
    </row>
    <row r="594" ht="27.0" customHeight="1">
      <c r="B594" s="83">
        <v>45913.0</v>
      </c>
      <c r="C594" s="13" t="s">
        <v>240</v>
      </c>
      <c r="D594" s="13" t="s">
        <v>241</v>
      </c>
      <c r="E594" s="13" t="s">
        <v>751</v>
      </c>
      <c r="F594" s="13" t="s">
        <v>792</v>
      </c>
      <c r="G594" s="13" t="s">
        <v>453</v>
      </c>
      <c r="H594" s="13" t="s">
        <v>745</v>
      </c>
      <c r="I594" s="13" t="s">
        <v>816</v>
      </c>
      <c r="J594" s="13">
        <v>1.0</v>
      </c>
      <c r="K594" s="69">
        <v>1.106934371E9</v>
      </c>
      <c r="L594" s="69" t="s">
        <v>820</v>
      </c>
    </row>
    <row r="595" ht="28.5" customHeight="1">
      <c r="B595" s="83">
        <v>45913.0</v>
      </c>
      <c r="C595" s="13" t="s">
        <v>240</v>
      </c>
      <c r="D595" s="13" t="s">
        <v>241</v>
      </c>
      <c r="E595" s="13" t="s">
        <v>407</v>
      </c>
      <c r="F595" s="13" t="s">
        <v>436</v>
      </c>
      <c r="G595" s="13" t="s">
        <v>470</v>
      </c>
      <c r="H595" s="13" t="s">
        <v>821</v>
      </c>
      <c r="I595" s="13" t="s">
        <v>822</v>
      </c>
      <c r="J595" s="13">
        <v>1.0</v>
      </c>
      <c r="K595" s="149"/>
      <c r="L595" s="149"/>
    </row>
    <row r="596" ht="28.5" customHeight="1">
      <c r="B596" s="83">
        <v>45913.0</v>
      </c>
      <c r="C596" s="13" t="s">
        <v>240</v>
      </c>
      <c r="D596" s="13" t="s">
        <v>241</v>
      </c>
      <c r="E596" s="13" t="s">
        <v>407</v>
      </c>
      <c r="F596" s="13" t="s">
        <v>436</v>
      </c>
      <c r="G596" s="13" t="s">
        <v>470</v>
      </c>
      <c r="H596" s="13" t="s">
        <v>823</v>
      </c>
      <c r="I596" s="13" t="s">
        <v>824</v>
      </c>
      <c r="J596" s="13">
        <v>1.0</v>
      </c>
      <c r="K596" s="149"/>
      <c r="L596" s="149"/>
    </row>
    <row r="597" ht="28.5" customHeight="1">
      <c r="B597" s="83">
        <v>45913.0</v>
      </c>
      <c r="C597" s="13" t="s">
        <v>240</v>
      </c>
      <c r="D597" s="13" t="s">
        <v>241</v>
      </c>
      <c r="E597" s="13" t="s">
        <v>407</v>
      </c>
      <c r="F597" s="13" t="s">
        <v>436</v>
      </c>
      <c r="G597" s="13" t="s">
        <v>470</v>
      </c>
      <c r="H597" s="13" t="s">
        <v>825</v>
      </c>
      <c r="I597" s="13" t="s">
        <v>826</v>
      </c>
      <c r="J597" s="13">
        <v>1.0</v>
      </c>
      <c r="K597" s="149"/>
      <c r="L597" s="149"/>
    </row>
    <row r="598" ht="28.5" customHeight="1">
      <c r="B598" s="83">
        <v>45913.0</v>
      </c>
      <c r="C598" s="13" t="s">
        <v>240</v>
      </c>
      <c r="D598" s="13" t="s">
        <v>241</v>
      </c>
      <c r="E598" s="13" t="s">
        <v>407</v>
      </c>
      <c r="F598" s="13" t="s">
        <v>436</v>
      </c>
      <c r="G598" s="13" t="s">
        <v>470</v>
      </c>
      <c r="H598" s="13" t="s">
        <v>827</v>
      </c>
      <c r="I598" s="13" t="s">
        <v>828</v>
      </c>
      <c r="J598" s="13">
        <v>1.0</v>
      </c>
      <c r="K598" s="149"/>
      <c r="L598" s="149"/>
    </row>
    <row r="599" ht="42.75" customHeight="1">
      <c r="B599" s="83">
        <v>45913.0</v>
      </c>
      <c r="C599" s="13" t="s">
        <v>240</v>
      </c>
      <c r="D599" s="13" t="s">
        <v>241</v>
      </c>
      <c r="E599" s="13" t="s">
        <v>829</v>
      </c>
      <c r="F599" s="13" t="s">
        <v>830</v>
      </c>
      <c r="G599" s="13" t="s">
        <v>470</v>
      </c>
      <c r="H599" s="13" t="s">
        <v>79</v>
      </c>
      <c r="I599" s="13" t="s">
        <v>362</v>
      </c>
      <c r="J599" s="13">
        <v>1.0</v>
      </c>
      <c r="K599" s="149"/>
      <c r="L599" s="149"/>
    </row>
    <row r="600" ht="42.75" customHeight="1">
      <c r="B600" s="83">
        <v>45913.0</v>
      </c>
      <c r="C600" s="13" t="s">
        <v>240</v>
      </c>
      <c r="D600" s="13" t="s">
        <v>241</v>
      </c>
      <c r="E600" s="13" t="s">
        <v>829</v>
      </c>
      <c r="F600" s="13" t="s">
        <v>830</v>
      </c>
      <c r="G600" s="13" t="s">
        <v>470</v>
      </c>
      <c r="H600" s="13" t="s">
        <v>509</v>
      </c>
      <c r="I600" s="13" t="s">
        <v>510</v>
      </c>
      <c r="J600" s="13">
        <v>1.0</v>
      </c>
      <c r="K600" s="149"/>
      <c r="L600" s="149"/>
    </row>
    <row r="601" ht="42.75" customHeight="1">
      <c r="B601" s="83">
        <v>45913.0</v>
      </c>
      <c r="C601" s="13" t="s">
        <v>240</v>
      </c>
      <c r="D601" s="13" t="s">
        <v>241</v>
      </c>
      <c r="E601" s="13" t="s">
        <v>501</v>
      </c>
      <c r="F601" s="13" t="s">
        <v>469</v>
      </c>
      <c r="G601" s="13" t="s">
        <v>470</v>
      </c>
      <c r="H601" s="13" t="s">
        <v>79</v>
      </c>
      <c r="I601" s="13" t="s">
        <v>362</v>
      </c>
      <c r="J601" s="13">
        <v>1.0</v>
      </c>
      <c r="K601" s="150"/>
      <c r="L601" s="150"/>
    </row>
    <row r="602" ht="14.25" customHeight="1">
      <c r="B602" s="120"/>
    </row>
    <row r="603" ht="14.25" customHeight="1">
      <c r="B603" s="120"/>
    </row>
    <row r="604" ht="14.25" customHeight="1">
      <c r="B604" s="170"/>
    </row>
    <row r="605" ht="14.25" customHeight="1">
      <c r="B605" s="168" t="s">
        <v>230</v>
      </c>
      <c r="C605" s="168" t="s">
        <v>231</v>
      </c>
      <c r="D605" s="168" t="s">
        <v>10</v>
      </c>
      <c r="E605" s="168" t="s">
        <v>233</v>
      </c>
      <c r="F605" s="168" t="s">
        <v>5</v>
      </c>
      <c r="G605" s="168" t="s">
        <v>234</v>
      </c>
      <c r="H605" s="168" t="s">
        <v>11</v>
      </c>
      <c r="I605" s="168" t="s">
        <v>235</v>
      </c>
      <c r="J605" s="82" t="s">
        <v>652</v>
      </c>
      <c r="K605" s="168" t="s">
        <v>422</v>
      </c>
      <c r="L605" s="82" t="s">
        <v>237</v>
      </c>
    </row>
    <row r="606" ht="14.25" customHeight="1">
      <c r="B606" s="83">
        <v>45920.0</v>
      </c>
      <c r="C606" s="13" t="s">
        <v>240</v>
      </c>
      <c r="D606" s="13" t="s">
        <v>241</v>
      </c>
      <c r="E606" s="13" t="s">
        <v>753</v>
      </c>
      <c r="F606" s="42" t="s">
        <v>775</v>
      </c>
      <c r="G606" s="13" t="s">
        <v>831</v>
      </c>
      <c r="H606" s="13" t="s">
        <v>747</v>
      </c>
      <c r="I606" s="13" t="s">
        <v>748</v>
      </c>
      <c r="J606" s="13">
        <v>1.0</v>
      </c>
      <c r="K606" s="156">
        <v>8.54815577E9</v>
      </c>
      <c r="L606" s="156" t="s">
        <v>832</v>
      </c>
    </row>
    <row r="607" ht="14.25" customHeight="1">
      <c r="B607" s="83">
        <v>45920.0</v>
      </c>
      <c r="C607" s="13" t="s">
        <v>240</v>
      </c>
      <c r="D607" s="13" t="s">
        <v>241</v>
      </c>
      <c r="E607" s="13" t="s">
        <v>833</v>
      </c>
      <c r="F607" s="13" t="s">
        <v>834</v>
      </c>
      <c r="G607" s="13" t="s">
        <v>831</v>
      </c>
      <c r="H607" s="13" t="s">
        <v>747</v>
      </c>
      <c r="I607" s="13" t="s">
        <v>748</v>
      </c>
      <c r="J607" s="13">
        <v>1.0</v>
      </c>
      <c r="K607" s="149"/>
      <c r="L607" s="149"/>
    </row>
    <row r="608" ht="14.25" customHeight="1">
      <c r="B608" s="83">
        <v>45920.0</v>
      </c>
      <c r="C608" s="13" t="s">
        <v>240</v>
      </c>
      <c r="D608" s="13" t="s">
        <v>241</v>
      </c>
      <c r="E608" s="13" t="s">
        <v>835</v>
      </c>
      <c r="F608" s="13" t="s">
        <v>836</v>
      </c>
      <c r="G608" s="13" t="s">
        <v>470</v>
      </c>
      <c r="H608" s="13" t="s">
        <v>461</v>
      </c>
      <c r="I608" s="13" t="s">
        <v>408</v>
      </c>
      <c r="J608" s="13">
        <v>1.0</v>
      </c>
      <c r="K608" s="149"/>
      <c r="L608" s="149"/>
    </row>
    <row r="609" ht="14.25" customHeight="1">
      <c r="B609" s="83">
        <v>45920.0</v>
      </c>
      <c r="C609" s="13" t="s">
        <v>240</v>
      </c>
      <c r="D609" s="13" t="s">
        <v>241</v>
      </c>
      <c r="E609" s="13" t="s">
        <v>756</v>
      </c>
      <c r="F609" s="13" t="s">
        <v>757</v>
      </c>
      <c r="G609" s="13" t="s">
        <v>470</v>
      </c>
      <c r="H609" s="13" t="s">
        <v>837</v>
      </c>
      <c r="I609" s="42" t="s">
        <v>838</v>
      </c>
      <c r="J609" s="13">
        <v>1.0</v>
      </c>
      <c r="K609" s="149"/>
      <c r="L609" s="149"/>
    </row>
    <row r="610" ht="14.25" customHeight="1">
      <c r="B610" s="83">
        <v>45920.0</v>
      </c>
      <c r="C610" s="13" t="s">
        <v>240</v>
      </c>
      <c r="D610" s="13" t="s">
        <v>241</v>
      </c>
      <c r="E610" s="13" t="s">
        <v>756</v>
      </c>
      <c r="F610" s="13" t="s">
        <v>757</v>
      </c>
      <c r="G610" s="13" t="s">
        <v>470</v>
      </c>
      <c r="H610" s="13" t="s">
        <v>570</v>
      </c>
      <c r="I610" s="13" t="s">
        <v>571</v>
      </c>
      <c r="J610" s="13">
        <v>1.0</v>
      </c>
      <c r="K610" s="149"/>
      <c r="L610" s="149"/>
    </row>
    <row r="611" ht="14.25" customHeight="1">
      <c r="B611" s="83">
        <v>45920.0</v>
      </c>
      <c r="C611" s="13" t="s">
        <v>240</v>
      </c>
      <c r="D611" s="13" t="s">
        <v>241</v>
      </c>
      <c r="E611" s="13" t="s">
        <v>758</v>
      </c>
      <c r="F611" s="13" t="s">
        <v>759</v>
      </c>
      <c r="G611" s="13" t="s">
        <v>470</v>
      </c>
      <c r="H611" s="13" t="s">
        <v>198</v>
      </c>
      <c r="I611" s="13" t="s">
        <v>199</v>
      </c>
      <c r="J611" s="13">
        <v>1.0</v>
      </c>
      <c r="K611" s="149"/>
      <c r="L611" s="149"/>
    </row>
    <row r="612" ht="14.25" customHeight="1">
      <c r="B612" s="83">
        <v>45920.0</v>
      </c>
      <c r="C612" s="13" t="s">
        <v>240</v>
      </c>
      <c r="D612" s="13" t="s">
        <v>241</v>
      </c>
      <c r="E612" s="13" t="s">
        <v>758</v>
      </c>
      <c r="F612" s="13" t="s">
        <v>759</v>
      </c>
      <c r="G612" s="13" t="s">
        <v>470</v>
      </c>
      <c r="H612" s="13" t="s">
        <v>111</v>
      </c>
      <c r="I612" s="13" t="s">
        <v>112</v>
      </c>
      <c r="J612" s="13">
        <v>1.0</v>
      </c>
      <c r="K612" s="150"/>
      <c r="L612" s="150"/>
    </row>
    <row r="613" ht="14.25" customHeight="1">
      <c r="B613" s="120"/>
    </row>
    <row r="614" ht="14.25" customHeight="1">
      <c r="B614" s="120"/>
    </row>
    <row r="615" ht="14.25" customHeight="1">
      <c r="B615" s="82" t="s">
        <v>230</v>
      </c>
      <c r="C615" s="82" t="s">
        <v>231</v>
      </c>
      <c r="D615" s="82" t="s">
        <v>10</v>
      </c>
      <c r="E615" s="82" t="s">
        <v>233</v>
      </c>
      <c r="F615" s="82" t="s">
        <v>5</v>
      </c>
      <c r="G615" s="82" t="s">
        <v>234</v>
      </c>
      <c r="H615" s="82" t="s">
        <v>11</v>
      </c>
      <c r="I615" s="82" t="s">
        <v>235</v>
      </c>
      <c r="J615" s="82" t="s">
        <v>236</v>
      </c>
      <c r="K615" s="82" t="s">
        <v>422</v>
      </c>
      <c r="L615" s="82" t="s">
        <v>237</v>
      </c>
    </row>
    <row r="616" ht="14.25" customHeight="1">
      <c r="B616" s="83">
        <v>45920.0</v>
      </c>
      <c r="C616" s="13" t="s">
        <v>240</v>
      </c>
      <c r="D616" s="13" t="s">
        <v>241</v>
      </c>
      <c r="E616" s="13" t="s">
        <v>756</v>
      </c>
      <c r="F616" s="13" t="s">
        <v>757</v>
      </c>
      <c r="G616" s="13" t="s">
        <v>839</v>
      </c>
      <c r="H616" s="13" t="s">
        <v>837</v>
      </c>
      <c r="I616" s="13" t="s">
        <v>838</v>
      </c>
      <c r="J616" s="13">
        <v>1.0</v>
      </c>
      <c r="K616" s="69">
        <v>8.54815577E9</v>
      </c>
      <c r="L616" s="69" t="s">
        <v>243</v>
      </c>
    </row>
    <row r="617" ht="14.25" customHeight="1">
      <c r="B617" s="83">
        <v>45920.0</v>
      </c>
      <c r="C617" s="13" t="s">
        <v>240</v>
      </c>
      <c r="D617" s="13" t="s">
        <v>241</v>
      </c>
      <c r="E617" s="13" t="s">
        <v>756</v>
      </c>
      <c r="F617" s="13" t="s">
        <v>757</v>
      </c>
      <c r="G617" s="13" t="s">
        <v>839</v>
      </c>
      <c r="H617" s="13" t="s">
        <v>570</v>
      </c>
      <c r="I617" s="13" t="s">
        <v>571</v>
      </c>
      <c r="J617" s="13">
        <v>1.0</v>
      </c>
      <c r="K617" s="149"/>
      <c r="L617" s="149"/>
    </row>
    <row r="618" ht="14.25" customHeight="1">
      <c r="B618" s="83">
        <v>45920.0</v>
      </c>
      <c r="C618" s="13" t="s">
        <v>240</v>
      </c>
      <c r="D618" s="13" t="s">
        <v>241</v>
      </c>
      <c r="E618" s="13" t="s">
        <v>756</v>
      </c>
      <c r="F618" s="13" t="s">
        <v>757</v>
      </c>
      <c r="G618" s="13" t="s">
        <v>839</v>
      </c>
      <c r="H618" s="13" t="s">
        <v>800</v>
      </c>
      <c r="I618" s="13" t="s">
        <v>840</v>
      </c>
      <c r="J618" s="13">
        <v>1.0</v>
      </c>
      <c r="K618" s="150"/>
      <c r="L618" s="150"/>
    </row>
    <row r="619" ht="14.25" customHeight="1">
      <c r="B619" s="120"/>
    </row>
    <row r="620" ht="14.25" customHeight="1">
      <c r="B620" s="195"/>
    </row>
    <row r="621" ht="18.0" customHeight="1">
      <c r="B621" s="82" t="s">
        <v>230</v>
      </c>
      <c r="C621" s="82" t="s">
        <v>231</v>
      </c>
      <c r="D621" s="82" t="s">
        <v>10</v>
      </c>
      <c r="E621" s="82" t="s">
        <v>233</v>
      </c>
      <c r="F621" s="82" t="s">
        <v>5</v>
      </c>
      <c r="G621" s="82" t="s">
        <v>234</v>
      </c>
      <c r="H621" s="82" t="s">
        <v>11</v>
      </c>
      <c r="I621" s="82" t="s">
        <v>235</v>
      </c>
      <c r="J621" s="82" t="s">
        <v>236</v>
      </c>
      <c r="K621" s="82" t="s">
        <v>422</v>
      </c>
      <c r="L621" s="82" t="s">
        <v>237</v>
      </c>
    </row>
    <row r="622" ht="14.25" customHeight="1">
      <c r="B622" s="83">
        <v>45924.0</v>
      </c>
      <c r="C622" s="13" t="s">
        <v>240</v>
      </c>
      <c r="D622" s="13" t="s">
        <v>241</v>
      </c>
      <c r="E622" s="13" t="s">
        <v>740</v>
      </c>
      <c r="F622" s="13" t="s">
        <v>741</v>
      </c>
      <c r="G622" s="13" t="s">
        <v>470</v>
      </c>
      <c r="H622" s="13" t="s">
        <v>79</v>
      </c>
      <c r="I622" s="12" t="s">
        <v>411</v>
      </c>
      <c r="J622" s="42">
        <v>1.0</v>
      </c>
      <c r="K622" s="13">
        <v>6.192797413E9</v>
      </c>
      <c r="L622" s="13" t="s">
        <v>243</v>
      </c>
    </row>
    <row r="623" ht="14.25" customHeight="1">
      <c r="B623" s="195"/>
    </row>
    <row r="624" ht="14.25" customHeight="1">
      <c r="I624" s="80"/>
    </row>
    <row r="625" ht="14.25" customHeight="1">
      <c r="B625" s="168" t="s">
        <v>230</v>
      </c>
      <c r="C625" s="168" t="s">
        <v>231</v>
      </c>
      <c r="D625" s="168" t="s">
        <v>10</v>
      </c>
      <c r="E625" s="168" t="s">
        <v>233</v>
      </c>
      <c r="F625" s="168" t="s">
        <v>5</v>
      </c>
      <c r="G625" s="168" t="s">
        <v>234</v>
      </c>
      <c r="H625" s="168" t="s">
        <v>11</v>
      </c>
      <c r="I625" s="168" t="s">
        <v>235</v>
      </c>
      <c r="J625" s="82" t="s">
        <v>652</v>
      </c>
      <c r="K625" s="168" t="s">
        <v>422</v>
      </c>
      <c r="L625" s="82" t="s">
        <v>237</v>
      </c>
    </row>
    <row r="626" ht="14.25" customHeight="1">
      <c r="B626" s="83">
        <v>45927.0</v>
      </c>
      <c r="C626" s="13" t="s">
        <v>240</v>
      </c>
      <c r="D626" s="13" t="s">
        <v>241</v>
      </c>
      <c r="E626" s="13" t="s">
        <v>756</v>
      </c>
      <c r="F626" s="42" t="s">
        <v>764</v>
      </c>
      <c r="G626" s="13" t="s">
        <v>659</v>
      </c>
      <c r="H626" s="13" t="s">
        <v>769</v>
      </c>
      <c r="I626" s="42" t="s">
        <v>770</v>
      </c>
      <c r="J626" s="13">
        <v>1.0</v>
      </c>
      <c r="K626" s="42">
        <v>4.324064765E9</v>
      </c>
      <c r="L626" s="42" t="s">
        <v>572</v>
      </c>
    </row>
    <row r="627" ht="14.25" customHeight="1">
      <c r="I627" s="80"/>
    </row>
    <row r="628" ht="14.25" customHeight="1">
      <c r="I628" s="80"/>
    </row>
    <row r="629" ht="14.25" customHeight="1">
      <c r="B629" s="82" t="s">
        <v>230</v>
      </c>
      <c r="C629" s="82" t="s">
        <v>231</v>
      </c>
      <c r="D629" s="82" t="s">
        <v>10</v>
      </c>
      <c r="E629" s="82" t="s">
        <v>233</v>
      </c>
      <c r="F629" s="82" t="s">
        <v>5</v>
      </c>
      <c r="G629" s="82" t="s">
        <v>234</v>
      </c>
      <c r="H629" s="82" t="s">
        <v>11</v>
      </c>
      <c r="I629" s="82" t="s">
        <v>235</v>
      </c>
      <c r="J629" s="82" t="s">
        <v>236</v>
      </c>
      <c r="K629" s="82" t="s">
        <v>422</v>
      </c>
      <c r="L629" s="82" t="s">
        <v>237</v>
      </c>
    </row>
    <row r="630" ht="14.25" customHeight="1">
      <c r="B630" s="83">
        <v>45937.0</v>
      </c>
      <c r="C630" s="13" t="s">
        <v>240</v>
      </c>
      <c r="D630" s="13" t="s">
        <v>241</v>
      </c>
      <c r="E630" s="13" t="s">
        <v>740</v>
      </c>
      <c r="F630" s="13" t="s">
        <v>741</v>
      </c>
      <c r="G630" s="13" t="s">
        <v>470</v>
      </c>
      <c r="H630" s="13" t="s">
        <v>79</v>
      </c>
      <c r="I630" s="12" t="s">
        <v>411</v>
      </c>
      <c r="J630" s="42">
        <v>2.0</v>
      </c>
      <c r="K630" s="13">
        <v>8.449413162E9</v>
      </c>
      <c r="L630" s="13" t="s">
        <v>572</v>
      </c>
    </row>
    <row r="631" ht="14.25" customHeight="1">
      <c r="I631" s="80"/>
    </row>
    <row r="632" ht="14.25" customHeight="1">
      <c r="B632" s="168" t="s">
        <v>230</v>
      </c>
      <c r="C632" s="168" t="s">
        <v>231</v>
      </c>
      <c r="D632" s="168" t="s">
        <v>10</v>
      </c>
      <c r="E632" s="168" t="s">
        <v>233</v>
      </c>
      <c r="F632" s="168" t="s">
        <v>5</v>
      </c>
      <c r="G632" s="168" t="s">
        <v>234</v>
      </c>
      <c r="H632" s="168" t="s">
        <v>11</v>
      </c>
      <c r="I632" s="168" t="s">
        <v>235</v>
      </c>
      <c r="J632" s="82" t="s">
        <v>652</v>
      </c>
      <c r="K632" s="168" t="s">
        <v>422</v>
      </c>
      <c r="L632" s="82" t="s">
        <v>237</v>
      </c>
    </row>
    <row r="633" ht="14.25" customHeight="1">
      <c r="B633" s="83">
        <v>45938.0</v>
      </c>
      <c r="C633" s="13" t="s">
        <v>240</v>
      </c>
      <c r="D633" s="13" t="s">
        <v>241</v>
      </c>
      <c r="E633" s="13" t="s">
        <v>793</v>
      </c>
      <c r="F633" s="13" t="s">
        <v>841</v>
      </c>
      <c r="G633" s="13" t="s">
        <v>842</v>
      </c>
      <c r="H633" s="13" t="s">
        <v>79</v>
      </c>
      <c r="I633" s="12" t="s">
        <v>411</v>
      </c>
      <c r="J633" s="13">
        <v>1.0</v>
      </c>
      <c r="K633" s="156">
        <v>2.418273653E9</v>
      </c>
      <c r="L633" s="156" t="s">
        <v>243</v>
      </c>
    </row>
    <row r="634" ht="14.25" customHeight="1">
      <c r="B634" s="83">
        <v>45938.0</v>
      </c>
      <c r="C634" s="13" t="s">
        <v>240</v>
      </c>
      <c r="D634" s="13" t="s">
        <v>241</v>
      </c>
      <c r="E634" s="42" t="s">
        <v>782</v>
      </c>
      <c r="F634" s="42" t="s">
        <v>843</v>
      </c>
      <c r="G634" s="13" t="s">
        <v>844</v>
      </c>
      <c r="H634" s="42" t="s">
        <v>79</v>
      </c>
      <c r="I634" s="42" t="s">
        <v>411</v>
      </c>
      <c r="J634" s="13">
        <v>1.0</v>
      </c>
      <c r="K634" s="149"/>
      <c r="L634" s="149"/>
    </row>
    <row r="635" ht="14.25" customHeight="1">
      <c r="B635" s="83">
        <v>45938.0</v>
      </c>
      <c r="C635" s="13" t="s">
        <v>240</v>
      </c>
      <c r="D635" s="13" t="s">
        <v>241</v>
      </c>
      <c r="E635" s="42" t="s">
        <v>782</v>
      </c>
      <c r="F635" s="42" t="s">
        <v>843</v>
      </c>
      <c r="G635" s="13" t="s">
        <v>844</v>
      </c>
      <c r="H635" s="42" t="s">
        <v>784</v>
      </c>
      <c r="I635" s="42" t="s">
        <v>785</v>
      </c>
      <c r="J635" s="13">
        <v>1.0</v>
      </c>
      <c r="K635" s="150"/>
      <c r="L635" s="150"/>
    </row>
    <row r="636" ht="14.25" customHeight="1">
      <c r="I636" s="80"/>
    </row>
    <row r="637" ht="14.25" customHeight="1">
      <c r="B637" s="176" t="s">
        <v>230</v>
      </c>
      <c r="C637" s="177" t="s">
        <v>231</v>
      </c>
      <c r="D637" s="177" t="s">
        <v>232</v>
      </c>
      <c r="E637" s="177" t="s">
        <v>233</v>
      </c>
      <c r="F637" s="177" t="s">
        <v>5</v>
      </c>
      <c r="G637" s="177" t="s">
        <v>234</v>
      </c>
      <c r="H637" s="177" t="s">
        <v>11</v>
      </c>
      <c r="I637" s="177" t="s">
        <v>235</v>
      </c>
      <c r="J637" s="178" t="s">
        <v>421</v>
      </c>
      <c r="K637" s="178" t="s">
        <v>237</v>
      </c>
      <c r="L637" s="196" t="s">
        <v>422</v>
      </c>
    </row>
    <row r="638" ht="14.25" customHeight="1">
      <c r="B638" s="179">
        <v>45941.0</v>
      </c>
      <c r="C638" s="180" t="s">
        <v>423</v>
      </c>
      <c r="D638" s="180" t="s">
        <v>241</v>
      </c>
      <c r="E638" s="181" t="s">
        <v>401</v>
      </c>
      <c r="F638" s="181" t="s">
        <v>495</v>
      </c>
      <c r="G638" s="180" t="s">
        <v>426</v>
      </c>
      <c r="H638" s="181" t="s">
        <v>79</v>
      </c>
      <c r="I638" s="181" t="s">
        <v>411</v>
      </c>
      <c r="J638" s="181">
        <v>1.0</v>
      </c>
      <c r="K638" s="181" t="s">
        <v>243</v>
      </c>
      <c r="L638" s="181">
        <v>7.113972062E9</v>
      </c>
    </row>
    <row r="639" ht="14.25" customHeight="1">
      <c r="I639" s="80"/>
    </row>
    <row r="640" ht="14.25" customHeight="1">
      <c r="B640" s="170"/>
    </row>
    <row r="641" ht="26.25" customHeight="1">
      <c r="B641" s="168" t="s">
        <v>230</v>
      </c>
      <c r="C641" s="168" t="s">
        <v>231</v>
      </c>
      <c r="D641" s="168" t="s">
        <v>232</v>
      </c>
      <c r="E641" s="168" t="s">
        <v>233</v>
      </c>
      <c r="F641" s="168" t="s">
        <v>5</v>
      </c>
      <c r="G641" s="168" t="s">
        <v>234</v>
      </c>
      <c r="H641" s="168" t="s">
        <v>11</v>
      </c>
      <c r="I641" s="168" t="s">
        <v>235</v>
      </c>
      <c r="J641" s="82" t="s">
        <v>421</v>
      </c>
      <c r="K641" s="82" t="s">
        <v>237</v>
      </c>
      <c r="L641" s="168" t="s">
        <v>422</v>
      </c>
    </row>
    <row r="642" ht="24.75" customHeight="1">
      <c r="B642" s="169">
        <v>45948.0</v>
      </c>
      <c r="C642" s="13" t="s">
        <v>423</v>
      </c>
      <c r="D642" s="13" t="s">
        <v>241</v>
      </c>
      <c r="E642" s="42" t="s">
        <v>756</v>
      </c>
      <c r="F642" s="42" t="s">
        <v>757</v>
      </c>
      <c r="G642" s="13" t="s">
        <v>426</v>
      </c>
      <c r="H642" s="42" t="s">
        <v>79</v>
      </c>
      <c r="I642" s="42" t="s">
        <v>411</v>
      </c>
      <c r="J642" s="42">
        <v>1.0</v>
      </c>
      <c r="K642" s="156" t="s">
        <v>243</v>
      </c>
      <c r="L642" s="156">
        <v>9.765961601E9</v>
      </c>
    </row>
    <row r="643" ht="24.75" customHeight="1">
      <c r="B643" s="169">
        <v>45948.0</v>
      </c>
      <c r="C643" s="13" t="s">
        <v>423</v>
      </c>
      <c r="D643" s="13" t="s">
        <v>241</v>
      </c>
      <c r="E643" s="42" t="s">
        <v>758</v>
      </c>
      <c r="F643" s="42" t="s">
        <v>759</v>
      </c>
      <c r="G643" s="13" t="s">
        <v>426</v>
      </c>
      <c r="H643" s="42" t="s">
        <v>198</v>
      </c>
      <c r="I643" s="42" t="s">
        <v>693</v>
      </c>
      <c r="J643" s="42">
        <v>1.0</v>
      </c>
      <c r="K643" s="149"/>
      <c r="L643" s="149"/>
    </row>
    <row r="644" ht="24.75" customHeight="1">
      <c r="B644" s="169">
        <v>45948.0</v>
      </c>
      <c r="C644" s="13" t="s">
        <v>423</v>
      </c>
      <c r="D644" s="13" t="s">
        <v>241</v>
      </c>
      <c r="E644" s="42" t="s">
        <v>414</v>
      </c>
      <c r="F644" s="42" t="s">
        <v>433</v>
      </c>
      <c r="G644" s="42" t="s">
        <v>661</v>
      </c>
      <c r="H644" s="42" t="s">
        <v>454</v>
      </c>
      <c r="I644" s="42" t="s">
        <v>503</v>
      </c>
      <c r="J644" s="42">
        <v>1.0</v>
      </c>
      <c r="K644" s="150"/>
      <c r="L644" s="150"/>
    </row>
    <row r="645" ht="14.25" customHeight="1">
      <c r="I645" s="80"/>
    </row>
    <row r="646" ht="14.25" customHeight="1">
      <c r="B646" s="170"/>
    </row>
    <row r="647" ht="24.0" customHeight="1">
      <c r="B647" s="168" t="s">
        <v>230</v>
      </c>
      <c r="C647" s="168" t="s">
        <v>231</v>
      </c>
      <c r="D647" s="168" t="s">
        <v>10</v>
      </c>
      <c r="E647" s="168" t="s">
        <v>233</v>
      </c>
      <c r="F647" s="168" t="s">
        <v>5</v>
      </c>
      <c r="G647" s="168" t="s">
        <v>234</v>
      </c>
      <c r="H647" s="168" t="s">
        <v>11</v>
      </c>
      <c r="I647" s="168" t="s">
        <v>235</v>
      </c>
      <c r="J647" s="82" t="s">
        <v>652</v>
      </c>
      <c r="K647" s="168" t="s">
        <v>422</v>
      </c>
      <c r="L647" s="82" t="s">
        <v>237</v>
      </c>
    </row>
    <row r="648" ht="14.25" customHeight="1">
      <c r="B648" s="83">
        <v>45964.0</v>
      </c>
      <c r="C648" s="13" t="s">
        <v>240</v>
      </c>
      <c r="D648" s="13" t="s">
        <v>241</v>
      </c>
      <c r="E648" s="13" t="s">
        <v>845</v>
      </c>
      <c r="F648" s="13" t="s">
        <v>846</v>
      </c>
      <c r="G648" s="13" t="s">
        <v>847</v>
      </c>
      <c r="H648" s="13" t="s">
        <v>79</v>
      </c>
      <c r="I648" s="42" t="s">
        <v>411</v>
      </c>
      <c r="J648" s="13">
        <v>1.0</v>
      </c>
      <c r="K648" s="156">
        <v>1.160894033E9</v>
      </c>
      <c r="L648" s="197" t="s">
        <v>572</v>
      </c>
    </row>
    <row r="649" ht="14.25" customHeight="1">
      <c r="B649" s="83">
        <v>45964.0</v>
      </c>
      <c r="C649" s="13" t="s">
        <v>240</v>
      </c>
      <c r="D649" s="13" t="s">
        <v>241</v>
      </c>
      <c r="E649" s="13" t="s">
        <v>751</v>
      </c>
      <c r="F649" s="13" t="s">
        <v>792</v>
      </c>
      <c r="G649" s="13" t="s">
        <v>847</v>
      </c>
      <c r="H649" s="13" t="s">
        <v>79</v>
      </c>
      <c r="I649" s="42" t="s">
        <v>411</v>
      </c>
      <c r="J649" s="13">
        <v>1.0</v>
      </c>
      <c r="K649" s="149"/>
      <c r="L649" s="149"/>
    </row>
    <row r="650" ht="14.25" customHeight="1">
      <c r="B650" s="83">
        <v>45964.0</v>
      </c>
      <c r="C650" s="13" t="s">
        <v>240</v>
      </c>
      <c r="D650" s="13" t="s">
        <v>241</v>
      </c>
      <c r="E650" s="13" t="s">
        <v>848</v>
      </c>
      <c r="F650" s="13" t="s">
        <v>849</v>
      </c>
      <c r="G650" s="13" t="s">
        <v>847</v>
      </c>
      <c r="H650" s="13" t="s">
        <v>79</v>
      </c>
      <c r="I650" s="42" t="s">
        <v>411</v>
      </c>
      <c r="J650" s="13">
        <v>1.0</v>
      </c>
      <c r="K650" s="149"/>
      <c r="L650" s="149"/>
    </row>
    <row r="651" ht="14.25" customHeight="1">
      <c r="B651" s="83">
        <v>45964.0</v>
      </c>
      <c r="C651" s="13" t="s">
        <v>240</v>
      </c>
      <c r="D651" s="13" t="s">
        <v>241</v>
      </c>
      <c r="E651" s="13" t="s">
        <v>850</v>
      </c>
      <c r="F651" s="13" t="s">
        <v>851</v>
      </c>
      <c r="G651" s="13" t="s">
        <v>847</v>
      </c>
      <c r="H651" s="13" t="s">
        <v>776</v>
      </c>
      <c r="I651" s="13" t="s">
        <v>777</v>
      </c>
      <c r="J651" s="13">
        <v>1.0</v>
      </c>
      <c r="K651" s="149"/>
      <c r="L651" s="149"/>
    </row>
    <row r="652" ht="14.25" customHeight="1">
      <c r="B652" s="83">
        <v>45964.0</v>
      </c>
      <c r="C652" s="13" t="s">
        <v>240</v>
      </c>
      <c r="D652" s="13" t="s">
        <v>241</v>
      </c>
      <c r="E652" s="13" t="s">
        <v>751</v>
      </c>
      <c r="F652" s="13" t="s">
        <v>792</v>
      </c>
      <c r="G652" s="13" t="s">
        <v>847</v>
      </c>
      <c r="H652" s="13" t="s">
        <v>776</v>
      </c>
      <c r="I652" s="13" t="s">
        <v>777</v>
      </c>
      <c r="J652" s="13">
        <v>1.0</v>
      </c>
      <c r="K652" s="149"/>
      <c r="L652" s="149"/>
    </row>
    <row r="653" ht="14.25" customHeight="1">
      <c r="B653" s="83">
        <v>45964.0</v>
      </c>
      <c r="C653" s="13" t="s">
        <v>240</v>
      </c>
      <c r="D653" s="13" t="s">
        <v>241</v>
      </c>
      <c r="E653" s="13" t="s">
        <v>476</v>
      </c>
      <c r="F653" s="13" t="s">
        <v>477</v>
      </c>
      <c r="G653" s="13" t="s">
        <v>847</v>
      </c>
      <c r="H653" s="13" t="s">
        <v>76</v>
      </c>
      <c r="I653" s="13" t="s">
        <v>77</v>
      </c>
      <c r="J653" s="13">
        <v>1.0</v>
      </c>
      <c r="K653" s="149"/>
      <c r="L653" s="149"/>
    </row>
    <row r="654" ht="14.25" customHeight="1">
      <c r="B654" s="83">
        <v>45964.0</v>
      </c>
      <c r="C654" s="13" t="s">
        <v>240</v>
      </c>
      <c r="D654" s="13" t="s">
        <v>241</v>
      </c>
      <c r="E654" s="13" t="s">
        <v>852</v>
      </c>
      <c r="F654" s="13" t="s">
        <v>853</v>
      </c>
      <c r="G654" s="13" t="s">
        <v>847</v>
      </c>
      <c r="H654" s="13" t="s">
        <v>747</v>
      </c>
      <c r="I654" s="13" t="s">
        <v>854</v>
      </c>
      <c r="J654" s="13">
        <v>1.0</v>
      </c>
      <c r="K654" s="149"/>
      <c r="L654" s="149"/>
    </row>
    <row r="655" ht="14.25" customHeight="1">
      <c r="B655" s="83">
        <v>45964.0</v>
      </c>
      <c r="C655" s="13" t="s">
        <v>240</v>
      </c>
      <c r="D655" s="13" t="s">
        <v>241</v>
      </c>
      <c r="E655" s="13" t="s">
        <v>782</v>
      </c>
      <c r="F655" s="13" t="s">
        <v>843</v>
      </c>
      <c r="G655" s="13" t="s">
        <v>847</v>
      </c>
      <c r="H655" s="42" t="s">
        <v>784</v>
      </c>
      <c r="I655" s="42" t="s">
        <v>785</v>
      </c>
      <c r="J655" s="13">
        <v>1.0</v>
      </c>
      <c r="K655" s="150"/>
      <c r="L655" s="150"/>
    </row>
    <row r="656" ht="14.25" customHeight="1">
      <c r="B656" s="170"/>
    </row>
    <row r="657" ht="14.25" customHeight="1">
      <c r="B657" s="170"/>
    </row>
    <row r="658" ht="14.25" customHeight="1">
      <c r="B658" s="168" t="s">
        <v>230</v>
      </c>
      <c r="C658" s="168" t="s">
        <v>231</v>
      </c>
      <c r="D658" s="168" t="s">
        <v>232</v>
      </c>
      <c r="E658" s="168" t="s">
        <v>233</v>
      </c>
      <c r="F658" s="168" t="s">
        <v>5</v>
      </c>
      <c r="G658" s="168" t="s">
        <v>234</v>
      </c>
      <c r="H658" s="168" t="s">
        <v>11</v>
      </c>
      <c r="I658" s="168" t="s">
        <v>235</v>
      </c>
      <c r="J658" s="82" t="s">
        <v>421</v>
      </c>
      <c r="K658" s="82" t="s">
        <v>237</v>
      </c>
      <c r="L658" s="168" t="s">
        <v>422</v>
      </c>
    </row>
    <row r="659" ht="14.25" customHeight="1">
      <c r="B659" s="169">
        <v>45964.0</v>
      </c>
      <c r="C659" s="13" t="s">
        <v>423</v>
      </c>
      <c r="D659" s="13" t="s">
        <v>241</v>
      </c>
      <c r="E659" s="42" t="s">
        <v>786</v>
      </c>
      <c r="F659" s="42" t="s">
        <v>787</v>
      </c>
      <c r="G659" s="42" t="s">
        <v>426</v>
      </c>
      <c r="H659" s="42" t="s">
        <v>79</v>
      </c>
      <c r="I659" s="42" t="s">
        <v>411</v>
      </c>
      <c r="J659" s="42">
        <v>1.0</v>
      </c>
      <c r="K659" s="156" t="s">
        <v>243</v>
      </c>
      <c r="L659" s="156">
        <v>1.160894033E9</v>
      </c>
    </row>
    <row r="660" ht="14.25" customHeight="1">
      <c r="B660" s="169">
        <v>45964.0</v>
      </c>
      <c r="C660" s="13" t="s">
        <v>423</v>
      </c>
      <c r="D660" s="13" t="s">
        <v>241</v>
      </c>
      <c r="E660" s="42" t="s">
        <v>790</v>
      </c>
      <c r="F660" s="42" t="s">
        <v>791</v>
      </c>
      <c r="G660" s="42" t="s">
        <v>426</v>
      </c>
      <c r="H660" s="42" t="s">
        <v>79</v>
      </c>
      <c r="I660" s="42" t="s">
        <v>411</v>
      </c>
      <c r="J660" s="42">
        <v>1.0</v>
      </c>
      <c r="K660" s="150"/>
      <c r="L660" s="150"/>
    </row>
    <row r="661" ht="14.25" customHeight="1">
      <c r="B661" s="170"/>
    </row>
    <row r="662" ht="14.25" customHeight="1">
      <c r="B662" s="195"/>
    </row>
    <row r="663" ht="14.25" customHeight="1">
      <c r="B663" s="176" t="s">
        <v>230</v>
      </c>
      <c r="C663" s="177" t="s">
        <v>231</v>
      </c>
      <c r="D663" s="177" t="s">
        <v>10</v>
      </c>
      <c r="E663" s="177" t="s">
        <v>233</v>
      </c>
      <c r="F663" s="177" t="s">
        <v>5</v>
      </c>
      <c r="G663" s="177" t="s">
        <v>234</v>
      </c>
      <c r="H663" s="177" t="s">
        <v>11</v>
      </c>
      <c r="I663" s="177" t="s">
        <v>235</v>
      </c>
      <c r="J663" s="178" t="s">
        <v>652</v>
      </c>
      <c r="K663" s="177" t="s">
        <v>422</v>
      </c>
      <c r="L663" s="178" t="s">
        <v>237</v>
      </c>
    </row>
    <row r="664" ht="14.25" customHeight="1">
      <c r="B664" s="183">
        <v>45966.0</v>
      </c>
      <c r="C664" s="180" t="s">
        <v>240</v>
      </c>
      <c r="D664" s="180" t="s">
        <v>241</v>
      </c>
      <c r="E664" s="180" t="s">
        <v>134</v>
      </c>
      <c r="F664" s="180" t="s">
        <v>135</v>
      </c>
      <c r="G664" s="180" t="s">
        <v>847</v>
      </c>
      <c r="H664" s="180" t="s">
        <v>461</v>
      </c>
      <c r="I664" s="181" t="s">
        <v>408</v>
      </c>
      <c r="J664" s="181">
        <v>1.0</v>
      </c>
      <c r="K664" s="185">
        <v>4.234542874E9</v>
      </c>
      <c r="L664" s="185" t="s">
        <v>572</v>
      </c>
    </row>
    <row r="665" ht="14.25" customHeight="1">
      <c r="B665" s="183">
        <v>45966.0</v>
      </c>
      <c r="C665" s="180" t="s">
        <v>240</v>
      </c>
      <c r="D665" s="180" t="s">
        <v>241</v>
      </c>
      <c r="E665" s="180" t="s">
        <v>134</v>
      </c>
      <c r="F665" s="180" t="s">
        <v>135</v>
      </c>
      <c r="G665" s="180" t="s">
        <v>847</v>
      </c>
      <c r="H665" s="180" t="s">
        <v>776</v>
      </c>
      <c r="I665" s="181" t="s">
        <v>777</v>
      </c>
      <c r="J665" s="181">
        <v>1.0</v>
      </c>
      <c r="K665" s="198"/>
      <c r="L665" s="198"/>
    </row>
    <row r="666" ht="14.25" customHeight="1">
      <c r="B666" s="183">
        <v>45966.0</v>
      </c>
      <c r="C666" s="180" t="s">
        <v>240</v>
      </c>
      <c r="D666" s="180" t="s">
        <v>241</v>
      </c>
      <c r="E666" s="180" t="s">
        <v>778</v>
      </c>
      <c r="F666" s="180" t="s">
        <v>779</v>
      </c>
      <c r="G666" s="180" t="s">
        <v>847</v>
      </c>
      <c r="H666" s="180" t="s">
        <v>461</v>
      </c>
      <c r="I666" s="181" t="s">
        <v>408</v>
      </c>
      <c r="J666" s="181">
        <v>1.0</v>
      </c>
      <c r="K666" s="198"/>
      <c r="L666" s="198"/>
    </row>
    <row r="667" ht="14.25" customHeight="1">
      <c r="B667" s="183">
        <v>45966.0</v>
      </c>
      <c r="C667" s="180" t="s">
        <v>240</v>
      </c>
      <c r="D667" s="180" t="s">
        <v>241</v>
      </c>
      <c r="E667" s="181" t="s">
        <v>782</v>
      </c>
      <c r="F667" s="180" t="s">
        <v>843</v>
      </c>
      <c r="G667" s="180" t="s">
        <v>847</v>
      </c>
      <c r="H667" s="181" t="s">
        <v>855</v>
      </c>
      <c r="I667" s="181" t="s">
        <v>856</v>
      </c>
      <c r="J667" s="181">
        <v>1.0</v>
      </c>
      <c r="K667" s="198"/>
      <c r="L667" s="198"/>
    </row>
    <row r="668" ht="14.25" customHeight="1">
      <c r="B668" s="183">
        <v>45966.0</v>
      </c>
      <c r="C668" s="180" t="s">
        <v>240</v>
      </c>
      <c r="D668" s="180" t="s">
        <v>241</v>
      </c>
      <c r="E668" s="180" t="s">
        <v>857</v>
      </c>
      <c r="F668" s="180" t="s">
        <v>858</v>
      </c>
      <c r="G668" s="180" t="s">
        <v>859</v>
      </c>
      <c r="H668" s="181" t="s">
        <v>747</v>
      </c>
      <c r="I668" s="181" t="s">
        <v>854</v>
      </c>
      <c r="J668" s="181">
        <v>1.0</v>
      </c>
      <c r="K668" s="186"/>
      <c r="L668" s="186"/>
    </row>
    <row r="669" ht="14.25" customHeight="1">
      <c r="B669" s="195"/>
    </row>
    <row r="670" ht="14.25" customHeight="1">
      <c r="B670" s="170"/>
    </row>
    <row r="671" ht="18.75" customHeight="1">
      <c r="B671" s="168" t="s">
        <v>230</v>
      </c>
      <c r="C671" s="168" t="s">
        <v>231</v>
      </c>
      <c r="D671" s="168" t="s">
        <v>232</v>
      </c>
      <c r="E671" s="168" t="s">
        <v>233</v>
      </c>
      <c r="F671" s="168" t="s">
        <v>5</v>
      </c>
      <c r="G671" s="168" t="s">
        <v>234</v>
      </c>
      <c r="H671" s="168" t="s">
        <v>11</v>
      </c>
      <c r="I671" s="168" t="s">
        <v>235</v>
      </c>
      <c r="J671" s="82" t="s">
        <v>421</v>
      </c>
      <c r="K671" s="82" t="s">
        <v>237</v>
      </c>
      <c r="L671" s="168" t="s">
        <v>422</v>
      </c>
    </row>
    <row r="672" ht="14.25" customHeight="1">
      <c r="B672" s="169">
        <v>45969.0</v>
      </c>
      <c r="C672" s="13" t="s">
        <v>423</v>
      </c>
      <c r="D672" s="13" t="s">
        <v>241</v>
      </c>
      <c r="E672" s="42" t="s">
        <v>788</v>
      </c>
      <c r="F672" s="13" t="s">
        <v>789</v>
      </c>
      <c r="G672" s="13" t="s">
        <v>698</v>
      </c>
      <c r="H672" s="42" t="s">
        <v>79</v>
      </c>
      <c r="I672" s="42" t="s">
        <v>411</v>
      </c>
      <c r="J672" s="42">
        <v>1.0</v>
      </c>
      <c r="K672" s="156" t="s">
        <v>243</v>
      </c>
      <c r="L672" s="156">
        <v>2.358936506E9</v>
      </c>
    </row>
    <row r="673" ht="14.25" customHeight="1">
      <c r="B673" s="169">
        <v>45969.0</v>
      </c>
      <c r="C673" s="13" t="s">
        <v>423</v>
      </c>
      <c r="D673" s="13" t="s">
        <v>241</v>
      </c>
      <c r="E673" s="42" t="s">
        <v>489</v>
      </c>
      <c r="F673" s="13" t="s">
        <v>490</v>
      </c>
      <c r="G673" s="13" t="s">
        <v>738</v>
      </c>
      <c r="H673" s="42" t="s">
        <v>860</v>
      </c>
      <c r="I673" s="42" t="s">
        <v>861</v>
      </c>
      <c r="J673" s="42">
        <v>1.0</v>
      </c>
      <c r="K673" s="150"/>
      <c r="L673" s="150"/>
    </row>
    <row r="674" ht="14.25" customHeight="1">
      <c r="B674" s="170"/>
    </row>
    <row r="675" ht="14.25" customHeight="1">
      <c r="B675" s="120"/>
    </row>
    <row r="676" ht="18.0" customHeight="1">
      <c r="B676" s="199" t="s">
        <v>230</v>
      </c>
      <c r="C676" s="200" t="s">
        <v>231</v>
      </c>
      <c r="D676" s="200" t="s">
        <v>10</v>
      </c>
      <c r="E676" s="200" t="s">
        <v>233</v>
      </c>
      <c r="F676" s="200" t="s">
        <v>5</v>
      </c>
      <c r="G676" s="200" t="s">
        <v>234</v>
      </c>
      <c r="H676" s="200" t="s">
        <v>11</v>
      </c>
      <c r="I676" s="200" t="s">
        <v>235</v>
      </c>
      <c r="J676" s="201" t="s">
        <v>652</v>
      </c>
      <c r="K676" s="200" t="s">
        <v>422</v>
      </c>
      <c r="L676" s="201" t="s">
        <v>237</v>
      </c>
    </row>
    <row r="677" ht="35.25" customHeight="1">
      <c r="B677" s="202">
        <v>45972.0</v>
      </c>
      <c r="C677" s="13" t="s">
        <v>240</v>
      </c>
      <c r="D677" s="13" t="s">
        <v>241</v>
      </c>
      <c r="E677" s="42" t="s">
        <v>778</v>
      </c>
      <c r="F677" s="13" t="s">
        <v>779</v>
      </c>
      <c r="G677" s="13" t="s">
        <v>862</v>
      </c>
      <c r="H677" s="13" t="s">
        <v>776</v>
      </c>
      <c r="I677" s="13" t="s">
        <v>777</v>
      </c>
      <c r="J677" s="42">
        <v>1.0</v>
      </c>
      <c r="K677" s="156">
        <v>7.424267071E9</v>
      </c>
      <c r="L677" s="156" t="s">
        <v>572</v>
      </c>
    </row>
    <row r="678" ht="14.25" customHeight="1">
      <c r="B678" s="202">
        <v>45972.0</v>
      </c>
      <c r="C678" s="13" t="s">
        <v>240</v>
      </c>
      <c r="D678" s="13" t="s">
        <v>241</v>
      </c>
      <c r="E678" s="13" t="s">
        <v>756</v>
      </c>
      <c r="F678" s="13" t="s">
        <v>757</v>
      </c>
      <c r="G678" s="13" t="s">
        <v>847</v>
      </c>
      <c r="H678" s="13" t="s">
        <v>800</v>
      </c>
      <c r="I678" s="13" t="s">
        <v>840</v>
      </c>
      <c r="J678" s="42">
        <v>1.0</v>
      </c>
      <c r="K678" s="149"/>
      <c r="L678" s="149"/>
    </row>
    <row r="679" ht="14.25" customHeight="1">
      <c r="B679" s="202">
        <v>45972.0</v>
      </c>
      <c r="C679" s="13" t="s">
        <v>240</v>
      </c>
      <c r="D679" s="13" t="s">
        <v>241</v>
      </c>
      <c r="E679" s="13" t="s">
        <v>863</v>
      </c>
      <c r="F679" s="13" t="s">
        <v>864</v>
      </c>
      <c r="G679" s="13" t="s">
        <v>859</v>
      </c>
      <c r="H679" s="13" t="s">
        <v>79</v>
      </c>
      <c r="I679" s="42" t="s">
        <v>411</v>
      </c>
      <c r="J679" s="42">
        <v>1.0</v>
      </c>
      <c r="K679" s="150"/>
      <c r="L679" s="150"/>
    </row>
    <row r="680" ht="14.25" customHeight="1">
      <c r="B680" s="120"/>
    </row>
    <row r="681" ht="14.25" customHeight="1">
      <c r="B681" s="170"/>
    </row>
    <row r="682" ht="22.5" customHeight="1">
      <c r="B682" s="168" t="s">
        <v>230</v>
      </c>
      <c r="C682" s="168" t="s">
        <v>231</v>
      </c>
      <c r="D682" s="168" t="s">
        <v>232</v>
      </c>
      <c r="E682" s="168" t="s">
        <v>233</v>
      </c>
      <c r="F682" s="168" t="s">
        <v>5</v>
      </c>
      <c r="G682" s="168" t="s">
        <v>234</v>
      </c>
      <c r="H682" s="168" t="s">
        <v>11</v>
      </c>
      <c r="I682" s="168" t="s">
        <v>235</v>
      </c>
      <c r="J682" s="82" t="s">
        <v>421</v>
      </c>
      <c r="K682" s="82" t="s">
        <v>237</v>
      </c>
      <c r="L682" s="168" t="s">
        <v>422</v>
      </c>
    </row>
    <row r="683" ht="32.25" customHeight="1">
      <c r="B683" s="169">
        <v>45976.0</v>
      </c>
      <c r="C683" s="13" t="s">
        <v>240</v>
      </c>
      <c r="D683" s="13" t="s">
        <v>241</v>
      </c>
      <c r="E683" s="42" t="s">
        <v>751</v>
      </c>
      <c r="F683" s="42" t="s">
        <v>792</v>
      </c>
      <c r="G683" s="42" t="s">
        <v>426</v>
      </c>
      <c r="H683" s="42" t="s">
        <v>79</v>
      </c>
      <c r="I683" s="42" t="s">
        <v>411</v>
      </c>
      <c r="J683" s="42">
        <v>1.0</v>
      </c>
      <c r="K683" s="42" t="s">
        <v>243</v>
      </c>
      <c r="L683" s="42">
        <v>2.26491419E9</v>
      </c>
    </row>
    <row r="684" ht="14.25" customHeight="1">
      <c r="I684" s="80"/>
    </row>
    <row r="685" ht="14.25" customHeight="1">
      <c r="B685" s="120"/>
    </row>
    <row r="686" ht="14.25" customHeight="1">
      <c r="B686" s="168" t="s">
        <v>230</v>
      </c>
      <c r="C686" s="168" t="s">
        <v>231</v>
      </c>
      <c r="D686" s="168" t="s">
        <v>10</v>
      </c>
      <c r="E686" s="168" t="s">
        <v>233</v>
      </c>
      <c r="F686" s="168" t="s">
        <v>5</v>
      </c>
      <c r="G686" s="168" t="s">
        <v>234</v>
      </c>
      <c r="H686" s="168" t="s">
        <v>11</v>
      </c>
      <c r="I686" s="168" t="s">
        <v>235</v>
      </c>
      <c r="J686" s="82" t="s">
        <v>652</v>
      </c>
      <c r="K686" s="168" t="s">
        <v>422</v>
      </c>
      <c r="L686" s="82" t="s">
        <v>237</v>
      </c>
    </row>
    <row r="687" ht="14.25" customHeight="1">
      <c r="B687" s="83">
        <v>45976.0</v>
      </c>
      <c r="C687" s="13" t="s">
        <v>240</v>
      </c>
      <c r="D687" s="13" t="s">
        <v>241</v>
      </c>
      <c r="E687" s="42" t="s">
        <v>489</v>
      </c>
      <c r="F687" s="13" t="s">
        <v>490</v>
      </c>
      <c r="G687" s="13" t="s">
        <v>847</v>
      </c>
      <c r="H687" s="42" t="s">
        <v>860</v>
      </c>
      <c r="I687" s="42" t="s">
        <v>861</v>
      </c>
      <c r="J687" s="42">
        <v>1.0</v>
      </c>
      <c r="K687" s="156">
        <v>2.26491419E9</v>
      </c>
      <c r="L687" s="156" t="s">
        <v>572</v>
      </c>
    </row>
    <row r="688" ht="14.25" customHeight="1">
      <c r="B688" s="83">
        <v>45976.0</v>
      </c>
      <c r="C688" s="13" t="s">
        <v>240</v>
      </c>
      <c r="D688" s="13" t="s">
        <v>241</v>
      </c>
      <c r="E688" s="42" t="s">
        <v>489</v>
      </c>
      <c r="F688" s="13" t="s">
        <v>490</v>
      </c>
      <c r="G688" s="13" t="s">
        <v>847</v>
      </c>
      <c r="H688" s="42" t="s">
        <v>79</v>
      </c>
      <c r="I688" s="42" t="s">
        <v>362</v>
      </c>
      <c r="J688" s="42">
        <v>1.0</v>
      </c>
      <c r="K688" s="149"/>
      <c r="L688" s="149"/>
    </row>
    <row r="689" ht="14.25" customHeight="1">
      <c r="B689" s="83">
        <v>45976.0</v>
      </c>
      <c r="C689" s="13" t="s">
        <v>240</v>
      </c>
      <c r="D689" s="13" t="s">
        <v>241</v>
      </c>
      <c r="E689" s="13" t="s">
        <v>852</v>
      </c>
      <c r="F689" s="13" t="s">
        <v>853</v>
      </c>
      <c r="G689" s="13" t="s">
        <v>865</v>
      </c>
      <c r="H689" s="13" t="s">
        <v>747</v>
      </c>
      <c r="I689" s="42" t="s">
        <v>854</v>
      </c>
      <c r="J689" s="42">
        <v>1.0</v>
      </c>
      <c r="K689" s="149"/>
      <c r="L689" s="149"/>
    </row>
    <row r="690" ht="14.25" customHeight="1">
      <c r="B690" s="83">
        <v>45976.0</v>
      </c>
      <c r="C690" s="13" t="s">
        <v>240</v>
      </c>
      <c r="D690" s="13" t="s">
        <v>241</v>
      </c>
      <c r="E690" s="13" t="s">
        <v>751</v>
      </c>
      <c r="F690" s="13" t="s">
        <v>792</v>
      </c>
      <c r="G690" s="13" t="s">
        <v>847</v>
      </c>
      <c r="H690" s="13" t="s">
        <v>784</v>
      </c>
      <c r="I690" s="13" t="s">
        <v>785</v>
      </c>
      <c r="J690" s="42">
        <v>1.0</v>
      </c>
      <c r="K690" s="149"/>
      <c r="L690" s="149"/>
    </row>
    <row r="691" ht="14.25" customHeight="1">
      <c r="B691" s="83">
        <v>45976.0</v>
      </c>
      <c r="C691" s="13" t="s">
        <v>240</v>
      </c>
      <c r="D691" s="13" t="s">
        <v>241</v>
      </c>
      <c r="E691" s="13" t="s">
        <v>751</v>
      </c>
      <c r="F691" s="13" t="s">
        <v>792</v>
      </c>
      <c r="G691" s="13" t="s">
        <v>847</v>
      </c>
      <c r="H691" s="13" t="s">
        <v>776</v>
      </c>
      <c r="I691" s="13" t="s">
        <v>777</v>
      </c>
      <c r="J691" s="42">
        <v>1.0</v>
      </c>
      <c r="K691" s="149"/>
      <c r="L691" s="149"/>
    </row>
    <row r="692" ht="14.25" customHeight="1">
      <c r="B692" s="83">
        <v>45976.0</v>
      </c>
      <c r="C692" s="13" t="s">
        <v>240</v>
      </c>
      <c r="D692" s="13" t="s">
        <v>241</v>
      </c>
      <c r="E692" s="13" t="s">
        <v>751</v>
      </c>
      <c r="F692" s="13" t="s">
        <v>792</v>
      </c>
      <c r="G692" s="13" t="s">
        <v>847</v>
      </c>
      <c r="H692" s="13" t="s">
        <v>79</v>
      </c>
      <c r="I692" s="42" t="s">
        <v>362</v>
      </c>
      <c r="J692" s="42">
        <v>1.0</v>
      </c>
      <c r="K692" s="150"/>
      <c r="L692" s="150"/>
    </row>
    <row r="693" ht="14.25" customHeight="1">
      <c r="B693" s="120"/>
    </row>
    <row r="694" ht="14.25" customHeight="1">
      <c r="B694" s="168" t="s">
        <v>230</v>
      </c>
      <c r="C694" s="168" t="s">
        <v>231</v>
      </c>
      <c r="D694" s="168" t="s">
        <v>10</v>
      </c>
      <c r="E694" s="168" t="s">
        <v>233</v>
      </c>
      <c r="F694" s="168" t="s">
        <v>234</v>
      </c>
      <c r="G694" s="168" t="s">
        <v>235</v>
      </c>
      <c r="H694" s="82" t="s">
        <v>652</v>
      </c>
      <c r="I694" s="168" t="s">
        <v>422</v>
      </c>
      <c r="J694" s="82" t="s">
        <v>237</v>
      </c>
    </row>
    <row r="695" ht="30.75" customHeight="1">
      <c r="B695" s="83">
        <v>45990.0</v>
      </c>
      <c r="C695" s="13" t="s">
        <v>240</v>
      </c>
      <c r="D695" s="13" t="s">
        <v>241</v>
      </c>
      <c r="E695" s="203" t="s">
        <v>866</v>
      </c>
      <c r="F695" s="13" t="s">
        <v>867</v>
      </c>
      <c r="G695" s="189" t="s">
        <v>868</v>
      </c>
      <c r="H695" s="42">
        <v>1.0</v>
      </c>
      <c r="I695" s="156">
        <v>8.350717222E9</v>
      </c>
      <c r="J695" s="156" t="s">
        <v>572</v>
      </c>
    </row>
    <row r="696" ht="30.0" customHeight="1">
      <c r="B696" s="83">
        <v>45990.0</v>
      </c>
      <c r="C696" s="13" t="s">
        <v>240</v>
      </c>
      <c r="D696" s="13" t="s">
        <v>241</v>
      </c>
      <c r="E696" s="189" t="s">
        <v>145</v>
      </c>
      <c r="F696" s="13" t="s">
        <v>867</v>
      </c>
      <c r="G696" s="189" t="s">
        <v>869</v>
      </c>
      <c r="H696" s="42">
        <v>1.0</v>
      </c>
      <c r="I696" s="149"/>
      <c r="J696" s="149"/>
    </row>
    <row r="697" ht="14.25" customHeight="1">
      <c r="B697" s="83">
        <v>45990.0</v>
      </c>
      <c r="C697" s="13" t="s">
        <v>240</v>
      </c>
      <c r="D697" s="13" t="s">
        <v>241</v>
      </c>
      <c r="E697" s="189" t="s">
        <v>145</v>
      </c>
      <c r="F697" s="13" t="s">
        <v>867</v>
      </c>
      <c r="G697" s="189" t="s">
        <v>870</v>
      </c>
      <c r="H697" s="42">
        <v>1.0</v>
      </c>
      <c r="I697" s="149"/>
      <c r="J697" s="149"/>
    </row>
    <row r="698" ht="30.0" customHeight="1">
      <c r="B698" s="83">
        <v>45990.0</v>
      </c>
      <c r="C698" s="13" t="s">
        <v>240</v>
      </c>
      <c r="D698" s="13" t="s">
        <v>241</v>
      </c>
      <c r="E698" s="189" t="s">
        <v>145</v>
      </c>
      <c r="F698" s="13" t="s">
        <v>867</v>
      </c>
      <c r="G698" s="189" t="s">
        <v>871</v>
      </c>
      <c r="H698" s="42">
        <v>1.0</v>
      </c>
      <c r="I698" s="149"/>
      <c r="J698" s="149"/>
    </row>
    <row r="699" ht="14.25" customHeight="1">
      <c r="B699" s="83">
        <v>45990.0</v>
      </c>
      <c r="C699" s="13" t="s">
        <v>240</v>
      </c>
      <c r="D699" s="13" t="s">
        <v>241</v>
      </c>
      <c r="E699" s="203" t="s">
        <v>417</v>
      </c>
      <c r="F699" s="13" t="s">
        <v>867</v>
      </c>
      <c r="G699" s="190" t="s">
        <v>872</v>
      </c>
      <c r="H699" s="42">
        <v>1.0</v>
      </c>
      <c r="I699" s="150"/>
      <c r="J699" s="150"/>
    </row>
    <row r="700" ht="14.25" customHeight="1">
      <c r="I700" s="80"/>
    </row>
    <row r="701" ht="23.25" customHeight="1">
      <c r="B701" s="168" t="s">
        <v>230</v>
      </c>
      <c r="C701" s="168" t="s">
        <v>231</v>
      </c>
      <c r="D701" s="168" t="s">
        <v>10</v>
      </c>
      <c r="E701" s="168" t="s">
        <v>233</v>
      </c>
      <c r="F701" s="168" t="s">
        <v>234</v>
      </c>
      <c r="G701" s="168" t="s">
        <v>235</v>
      </c>
      <c r="H701" s="82" t="s">
        <v>421</v>
      </c>
      <c r="I701" s="168" t="s">
        <v>422</v>
      </c>
      <c r="J701" s="82" t="s">
        <v>237</v>
      </c>
    </row>
    <row r="702" ht="30.0" customHeight="1">
      <c r="B702" s="83">
        <v>45997.0</v>
      </c>
      <c r="C702" s="13" t="s">
        <v>873</v>
      </c>
      <c r="D702" s="13" t="s">
        <v>241</v>
      </c>
      <c r="E702" s="203" t="s">
        <v>753</v>
      </c>
      <c r="F702" s="13" t="s">
        <v>867</v>
      </c>
      <c r="G702" s="189" t="s">
        <v>874</v>
      </c>
      <c r="H702" s="42">
        <v>1.0</v>
      </c>
      <c r="I702" s="156">
        <v>4.768360295E9</v>
      </c>
      <c r="J702" s="156" t="s">
        <v>875</v>
      </c>
    </row>
    <row r="703" ht="30.0" customHeight="1">
      <c r="B703" s="83">
        <v>45997.0</v>
      </c>
      <c r="C703" s="13" t="s">
        <v>873</v>
      </c>
      <c r="D703" s="13" t="s">
        <v>241</v>
      </c>
      <c r="E703" s="189" t="s">
        <v>145</v>
      </c>
      <c r="F703" s="13" t="s">
        <v>867</v>
      </c>
      <c r="G703" s="189" t="s">
        <v>876</v>
      </c>
      <c r="H703" s="42">
        <v>1.0</v>
      </c>
      <c r="I703" s="149"/>
      <c r="J703" s="149"/>
    </row>
    <row r="704" ht="30.0" customHeight="1">
      <c r="B704" s="83">
        <v>45997.0</v>
      </c>
      <c r="C704" s="13" t="s">
        <v>873</v>
      </c>
      <c r="D704" s="13" t="s">
        <v>241</v>
      </c>
      <c r="E704" s="189" t="s">
        <v>145</v>
      </c>
      <c r="F704" s="13" t="s">
        <v>867</v>
      </c>
      <c r="G704" s="189" t="s">
        <v>877</v>
      </c>
      <c r="H704" s="42">
        <v>1.0</v>
      </c>
      <c r="I704" s="149"/>
      <c r="J704" s="149"/>
    </row>
    <row r="705" ht="30.0" customHeight="1">
      <c r="B705" s="83">
        <v>45997.0</v>
      </c>
      <c r="C705" s="13" t="s">
        <v>873</v>
      </c>
      <c r="D705" s="13" t="s">
        <v>241</v>
      </c>
      <c r="E705" s="189" t="s">
        <v>145</v>
      </c>
      <c r="F705" s="13" t="s">
        <v>867</v>
      </c>
      <c r="G705" s="189" t="s">
        <v>878</v>
      </c>
      <c r="H705" s="42">
        <v>1.0</v>
      </c>
      <c r="I705" s="149"/>
      <c r="J705" s="149"/>
    </row>
    <row r="706" ht="30.0" customHeight="1">
      <c r="B706" s="83">
        <v>45997.0</v>
      </c>
      <c r="C706" s="13" t="s">
        <v>873</v>
      </c>
      <c r="D706" s="13" t="s">
        <v>241</v>
      </c>
      <c r="E706" s="189" t="s">
        <v>753</v>
      </c>
      <c r="F706" s="13" t="s">
        <v>867</v>
      </c>
      <c r="G706" s="189" t="s">
        <v>879</v>
      </c>
      <c r="H706" s="42">
        <v>1.0</v>
      </c>
      <c r="I706" s="149"/>
      <c r="J706" s="149"/>
    </row>
    <row r="707" ht="30.0" customHeight="1">
      <c r="B707" s="83">
        <v>45997.0</v>
      </c>
      <c r="C707" s="13" t="s">
        <v>873</v>
      </c>
      <c r="D707" s="13" t="s">
        <v>241</v>
      </c>
      <c r="E707" s="189" t="s">
        <v>66</v>
      </c>
      <c r="F707" s="13" t="s">
        <v>867</v>
      </c>
      <c r="G707" s="189" t="s">
        <v>880</v>
      </c>
      <c r="H707" s="42">
        <v>1.0</v>
      </c>
      <c r="I707" s="149"/>
      <c r="J707" s="149"/>
    </row>
    <row r="708" ht="30.0" customHeight="1">
      <c r="B708" s="83">
        <v>45997.0</v>
      </c>
      <c r="C708" s="13" t="s">
        <v>873</v>
      </c>
      <c r="D708" s="13" t="s">
        <v>241</v>
      </c>
      <c r="E708" s="203" t="s">
        <v>881</v>
      </c>
      <c r="F708" s="13" t="s">
        <v>867</v>
      </c>
      <c r="G708" s="190" t="s">
        <v>882</v>
      </c>
      <c r="H708" s="42">
        <v>1.0</v>
      </c>
      <c r="I708" s="150"/>
      <c r="J708" s="150"/>
    </row>
    <row r="709" ht="14.25" customHeight="1">
      <c r="I709" s="80"/>
    </row>
    <row r="710" ht="14.25" customHeight="1">
      <c r="B710" s="170"/>
    </row>
    <row r="711" ht="14.25" customHeight="1">
      <c r="B711" s="204" t="s">
        <v>230</v>
      </c>
      <c r="C711" s="204" t="s">
        <v>231</v>
      </c>
      <c r="D711" s="204" t="s">
        <v>10</v>
      </c>
      <c r="E711" s="204" t="s">
        <v>233</v>
      </c>
      <c r="F711" s="204" t="s">
        <v>5</v>
      </c>
      <c r="G711" s="204" t="s">
        <v>234</v>
      </c>
      <c r="H711" s="204" t="s">
        <v>235</v>
      </c>
      <c r="I711" s="205" t="s">
        <v>421</v>
      </c>
      <c r="J711" s="204" t="s">
        <v>422</v>
      </c>
      <c r="K711" s="205" t="s">
        <v>237</v>
      </c>
    </row>
    <row r="712" ht="24.75" customHeight="1">
      <c r="B712" s="83">
        <v>45997.0</v>
      </c>
      <c r="C712" s="13" t="s">
        <v>873</v>
      </c>
      <c r="D712" s="13" t="s">
        <v>241</v>
      </c>
      <c r="E712" s="42" t="s">
        <v>883</v>
      </c>
      <c r="F712" s="42" t="s">
        <v>884</v>
      </c>
      <c r="G712" s="42" t="s">
        <v>885</v>
      </c>
      <c r="H712" s="42" t="s">
        <v>886</v>
      </c>
      <c r="I712" s="42">
        <v>2.0</v>
      </c>
      <c r="J712" s="156">
        <v>4.768359901E9</v>
      </c>
      <c r="K712" s="156" t="s">
        <v>805</v>
      </c>
    </row>
    <row r="713" ht="24.75" customHeight="1">
      <c r="B713" s="83">
        <v>45997.0</v>
      </c>
      <c r="C713" s="13" t="s">
        <v>873</v>
      </c>
      <c r="D713" s="13" t="s">
        <v>241</v>
      </c>
      <c r="E713" s="42" t="s">
        <v>887</v>
      </c>
      <c r="F713" s="42" t="s">
        <v>888</v>
      </c>
      <c r="G713" s="42" t="s">
        <v>885</v>
      </c>
      <c r="H713" s="42" t="s">
        <v>889</v>
      </c>
      <c r="I713" s="42">
        <v>2.0</v>
      </c>
      <c r="J713" s="149"/>
      <c r="K713" s="149"/>
    </row>
    <row r="714" ht="24.75" customHeight="1">
      <c r="B714" s="83">
        <v>45997.0</v>
      </c>
      <c r="C714" s="13" t="s">
        <v>873</v>
      </c>
      <c r="D714" s="13" t="s">
        <v>241</v>
      </c>
      <c r="E714" s="42" t="s">
        <v>890</v>
      </c>
      <c r="F714" s="42" t="s">
        <v>891</v>
      </c>
      <c r="G714" s="42" t="s">
        <v>885</v>
      </c>
      <c r="H714" s="42" t="s">
        <v>892</v>
      </c>
      <c r="I714" s="42">
        <v>2.0</v>
      </c>
      <c r="J714" s="149"/>
      <c r="K714" s="149"/>
    </row>
    <row r="715" ht="24.75" customHeight="1">
      <c r="B715" s="83">
        <v>45997.0</v>
      </c>
      <c r="C715" s="13" t="s">
        <v>873</v>
      </c>
      <c r="D715" s="13" t="s">
        <v>241</v>
      </c>
      <c r="E715" s="42" t="s">
        <v>893</v>
      </c>
      <c r="F715" s="42" t="s">
        <v>894</v>
      </c>
      <c r="G715" s="42" t="s">
        <v>885</v>
      </c>
      <c r="H715" s="42" t="s">
        <v>895</v>
      </c>
      <c r="I715" s="42">
        <v>2.0</v>
      </c>
      <c r="J715" s="149"/>
      <c r="K715" s="149"/>
    </row>
    <row r="716" ht="24.75" customHeight="1">
      <c r="B716" s="83">
        <v>45997.0</v>
      </c>
      <c r="C716" s="13" t="s">
        <v>873</v>
      </c>
      <c r="D716" s="13" t="s">
        <v>241</v>
      </c>
      <c r="E716" s="42" t="s">
        <v>896</v>
      </c>
      <c r="F716" s="42" t="s">
        <v>897</v>
      </c>
      <c r="G716" s="42" t="s">
        <v>885</v>
      </c>
      <c r="H716" s="42" t="s">
        <v>898</v>
      </c>
      <c r="I716" s="42">
        <v>2.0</v>
      </c>
      <c r="J716" s="149"/>
      <c r="K716" s="149"/>
    </row>
    <row r="717" ht="24.75" customHeight="1">
      <c r="B717" s="83">
        <v>45997.0</v>
      </c>
      <c r="C717" s="13" t="s">
        <v>873</v>
      </c>
      <c r="D717" s="13" t="s">
        <v>241</v>
      </c>
      <c r="E717" s="42" t="s">
        <v>899</v>
      </c>
      <c r="F717" s="42" t="s">
        <v>900</v>
      </c>
      <c r="G717" s="42" t="s">
        <v>885</v>
      </c>
      <c r="H717" s="42" t="s">
        <v>89</v>
      </c>
      <c r="I717" s="42">
        <v>2.0</v>
      </c>
      <c r="J717" s="149"/>
      <c r="K717" s="149"/>
    </row>
    <row r="718" ht="24.75" customHeight="1">
      <c r="B718" s="83">
        <v>45997.0</v>
      </c>
      <c r="C718" s="13" t="s">
        <v>873</v>
      </c>
      <c r="D718" s="13" t="s">
        <v>241</v>
      </c>
      <c r="E718" s="42" t="s">
        <v>901</v>
      </c>
      <c r="F718" s="42" t="s">
        <v>902</v>
      </c>
      <c r="G718" s="42" t="s">
        <v>885</v>
      </c>
      <c r="H718" s="42" t="s">
        <v>89</v>
      </c>
      <c r="I718" s="42">
        <v>2.0</v>
      </c>
      <c r="J718" s="150"/>
      <c r="K718" s="150"/>
    </row>
    <row r="719" ht="14.25" customHeight="1">
      <c r="I719" s="80"/>
    </row>
    <row r="720" ht="14.25" customHeight="1">
      <c r="I720" s="80"/>
    </row>
    <row r="721" ht="14.25" customHeight="1">
      <c r="B721" s="168" t="s">
        <v>230</v>
      </c>
      <c r="C721" s="168" t="s">
        <v>231</v>
      </c>
      <c r="D721" s="168" t="s">
        <v>10</v>
      </c>
      <c r="E721" s="168" t="s">
        <v>233</v>
      </c>
      <c r="F721" s="168" t="s">
        <v>234</v>
      </c>
      <c r="G721" s="168" t="s">
        <v>235</v>
      </c>
      <c r="H721" s="82" t="s">
        <v>421</v>
      </c>
      <c r="I721" s="168" t="s">
        <v>422</v>
      </c>
      <c r="J721" s="82" t="s">
        <v>237</v>
      </c>
    </row>
    <row r="722" ht="29.25" customHeight="1">
      <c r="B722" s="83">
        <v>46001.0</v>
      </c>
      <c r="C722" s="13" t="s">
        <v>873</v>
      </c>
      <c r="D722" s="13" t="s">
        <v>241</v>
      </c>
      <c r="E722" s="189" t="s">
        <v>66</v>
      </c>
      <c r="F722" s="13" t="s">
        <v>867</v>
      </c>
      <c r="G722" s="189" t="s">
        <v>903</v>
      </c>
      <c r="H722" s="42">
        <v>1.0</v>
      </c>
      <c r="I722" s="156">
        <v>7.206964741E9</v>
      </c>
      <c r="J722" s="156" t="s">
        <v>875</v>
      </c>
    </row>
    <row r="723" ht="14.25" customHeight="1">
      <c r="B723" s="83">
        <v>46001.0</v>
      </c>
      <c r="C723" s="13" t="s">
        <v>873</v>
      </c>
      <c r="D723" s="13" t="s">
        <v>241</v>
      </c>
      <c r="E723" s="189" t="s">
        <v>904</v>
      </c>
      <c r="F723" s="13" t="s">
        <v>867</v>
      </c>
      <c r="G723" s="189" t="s">
        <v>903</v>
      </c>
      <c r="H723" s="42">
        <v>1.0</v>
      </c>
      <c r="I723" s="149"/>
      <c r="J723" s="149"/>
    </row>
    <row r="724" ht="28.5" customHeight="1">
      <c r="B724" s="83">
        <v>46001.0</v>
      </c>
      <c r="C724" s="13" t="s">
        <v>873</v>
      </c>
      <c r="D724" s="13" t="s">
        <v>241</v>
      </c>
      <c r="E724" s="189" t="s">
        <v>134</v>
      </c>
      <c r="F724" s="13" t="s">
        <v>867</v>
      </c>
      <c r="G724" s="189" t="s">
        <v>903</v>
      </c>
      <c r="H724" s="42">
        <v>1.0</v>
      </c>
      <c r="I724" s="149"/>
      <c r="J724" s="149"/>
    </row>
    <row r="725" ht="14.25" customHeight="1">
      <c r="B725" s="83">
        <v>46001.0</v>
      </c>
      <c r="C725" s="13" t="s">
        <v>873</v>
      </c>
      <c r="D725" s="13" t="s">
        <v>241</v>
      </c>
      <c r="E725" s="189" t="s">
        <v>417</v>
      </c>
      <c r="F725" s="13" t="s">
        <v>905</v>
      </c>
      <c r="G725" s="190" t="s">
        <v>872</v>
      </c>
      <c r="H725" s="42">
        <v>1.0</v>
      </c>
      <c r="I725" s="150"/>
      <c r="J725" s="150"/>
    </row>
    <row r="726" ht="14.25" customHeight="1">
      <c r="I726" s="80"/>
    </row>
    <row r="727" ht="14.25" customHeight="1">
      <c r="B727" s="168" t="s">
        <v>230</v>
      </c>
      <c r="C727" s="168" t="s">
        <v>231</v>
      </c>
      <c r="D727" s="168" t="s">
        <v>10</v>
      </c>
      <c r="E727" s="168" t="s">
        <v>233</v>
      </c>
      <c r="F727" s="168" t="s">
        <v>234</v>
      </c>
      <c r="G727" s="168" t="s">
        <v>235</v>
      </c>
      <c r="H727" s="82" t="s">
        <v>421</v>
      </c>
      <c r="I727" s="168" t="s">
        <v>422</v>
      </c>
      <c r="J727" s="82" t="s">
        <v>237</v>
      </c>
    </row>
    <row r="728" ht="28.5" customHeight="1">
      <c r="B728" s="83">
        <v>46001.0</v>
      </c>
      <c r="C728" s="13" t="s">
        <v>873</v>
      </c>
      <c r="D728" s="13" t="s">
        <v>241</v>
      </c>
      <c r="E728" s="189" t="s">
        <v>906</v>
      </c>
      <c r="F728" s="13" t="s">
        <v>242</v>
      </c>
      <c r="G728" s="189" t="s">
        <v>907</v>
      </c>
      <c r="H728" s="42">
        <v>1.0</v>
      </c>
      <c r="I728" s="42">
        <v>7.206964741E9</v>
      </c>
      <c r="J728" s="42" t="s">
        <v>243</v>
      </c>
    </row>
    <row r="729" ht="14.25" customHeight="1">
      <c r="I729" s="80"/>
    </row>
    <row r="730" ht="14.25" customHeight="1">
      <c r="B730" s="168" t="s">
        <v>230</v>
      </c>
      <c r="C730" s="168" t="s">
        <v>231</v>
      </c>
      <c r="D730" s="168" t="s">
        <v>10</v>
      </c>
      <c r="E730" s="168" t="s">
        <v>233</v>
      </c>
      <c r="F730" s="168" t="s">
        <v>234</v>
      </c>
      <c r="G730" s="168" t="s">
        <v>235</v>
      </c>
      <c r="H730" s="82" t="s">
        <v>421</v>
      </c>
      <c r="I730" s="168" t="s">
        <v>422</v>
      </c>
      <c r="J730" s="82" t="s">
        <v>237</v>
      </c>
    </row>
    <row r="731" ht="32.25" customHeight="1">
      <c r="B731" s="83">
        <v>46004.0</v>
      </c>
      <c r="C731" s="13" t="s">
        <v>873</v>
      </c>
      <c r="D731" s="13" t="s">
        <v>241</v>
      </c>
      <c r="E731" s="189" t="s">
        <v>66</v>
      </c>
      <c r="F731" s="13" t="s">
        <v>867</v>
      </c>
      <c r="G731" s="189" t="s">
        <v>908</v>
      </c>
      <c r="H731" s="42">
        <v>1.0</v>
      </c>
      <c r="I731" s="156">
        <v>6.46068619E9</v>
      </c>
      <c r="J731" s="156" t="s">
        <v>875</v>
      </c>
    </row>
    <row r="732" ht="14.25" customHeight="1">
      <c r="B732" s="83">
        <v>46004.0</v>
      </c>
      <c r="C732" s="13" t="s">
        <v>873</v>
      </c>
      <c r="D732" s="13" t="s">
        <v>241</v>
      </c>
      <c r="E732" s="189" t="s">
        <v>418</v>
      </c>
      <c r="F732" s="13" t="s">
        <v>867</v>
      </c>
      <c r="G732" s="189" t="s">
        <v>909</v>
      </c>
      <c r="H732" s="42">
        <v>1.0</v>
      </c>
      <c r="I732" s="149"/>
      <c r="J732" s="149"/>
    </row>
    <row r="733" ht="30.75" customHeight="1">
      <c r="B733" s="83">
        <v>46004.0</v>
      </c>
      <c r="C733" s="13" t="s">
        <v>873</v>
      </c>
      <c r="D733" s="13" t="s">
        <v>241</v>
      </c>
      <c r="E733" s="189" t="s">
        <v>145</v>
      </c>
      <c r="F733" s="13" t="s">
        <v>905</v>
      </c>
      <c r="G733" s="189" t="s">
        <v>869</v>
      </c>
      <c r="H733" s="42">
        <v>1.0</v>
      </c>
      <c r="I733" s="150"/>
      <c r="J733" s="150"/>
    </row>
    <row r="734" ht="14.25" customHeight="1">
      <c r="I734" s="80"/>
    </row>
    <row r="735" ht="14.25" customHeight="1">
      <c r="B735" s="170"/>
    </row>
    <row r="736" ht="23.25" customHeight="1">
      <c r="B736" s="168" t="s">
        <v>230</v>
      </c>
      <c r="C736" s="168" t="s">
        <v>231</v>
      </c>
      <c r="D736" s="168" t="s">
        <v>10</v>
      </c>
      <c r="E736" s="168" t="s">
        <v>233</v>
      </c>
      <c r="F736" s="168" t="s">
        <v>234</v>
      </c>
      <c r="G736" s="168" t="s">
        <v>235</v>
      </c>
      <c r="H736" s="82" t="s">
        <v>421</v>
      </c>
      <c r="I736" s="168" t="s">
        <v>422</v>
      </c>
      <c r="J736" s="82" t="s">
        <v>237</v>
      </c>
    </row>
    <row r="737" ht="30.75" customHeight="1">
      <c r="B737" s="156" t="s">
        <v>910</v>
      </c>
      <c r="C737" s="156" t="s">
        <v>873</v>
      </c>
      <c r="D737" s="42" t="s">
        <v>911</v>
      </c>
      <c r="E737" s="42" t="s">
        <v>912</v>
      </c>
      <c r="F737" s="42" t="s">
        <v>885</v>
      </c>
      <c r="G737" s="42" t="s">
        <v>571</v>
      </c>
      <c r="H737" s="42">
        <v>2.0</v>
      </c>
      <c r="I737" s="156">
        <v>9.901083161E9</v>
      </c>
      <c r="J737" s="156" t="s">
        <v>805</v>
      </c>
    </row>
    <row r="738" ht="30.0" customHeight="1">
      <c r="B738" s="150"/>
      <c r="C738" s="150"/>
      <c r="D738" s="42" t="s">
        <v>913</v>
      </c>
      <c r="E738" s="42" t="s">
        <v>914</v>
      </c>
      <c r="F738" s="42" t="s">
        <v>885</v>
      </c>
      <c r="G738" s="42" t="s">
        <v>510</v>
      </c>
      <c r="H738" s="42">
        <v>2.0</v>
      </c>
      <c r="I738" s="150"/>
      <c r="J738" s="150"/>
    </row>
    <row r="739" ht="14.25" customHeight="1">
      <c r="B739" s="170"/>
    </row>
    <row r="740" ht="14.25" customHeight="1">
      <c r="B740" s="170"/>
    </row>
    <row r="741" ht="22.5" customHeight="1">
      <c r="B741" s="168" t="s">
        <v>230</v>
      </c>
      <c r="C741" s="168" t="s">
        <v>231</v>
      </c>
      <c r="D741" s="168" t="s">
        <v>232</v>
      </c>
      <c r="E741" s="168" t="s">
        <v>233</v>
      </c>
      <c r="F741" s="168" t="s">
        <v>5</v>
      </c>
      <c r="G741" s="168" t="s">
        <v>234</v>
      </c>
      <c r="H741" s="168" t="s">
        <v>11</v>
      </c>
      <c r="I741" s="168" t="s">
        <v>235</v>
      </c>
      <c r="J741" s="82" t="s">
        <v>435</v>
      </c>
      <c r="K741" s="82" t="s">
        <v>237</v>
      </c>
      <c r="L741" s="168" t="s">
        <v>422</v>
      </c>
    </row>
    <row r="742" ht="49.5" customHeight="1">
      <c r="B742" s="169">
        <v>46021.0</v>
      </c>
      <c r="C742" s="13" t="s">
        <v>423</v>
      </c>
      <c r="D742" s="13" t="s">
        <v>241</v>
      </c>
      <c r="E742" s="13" t="s">
        <v>66</v>
      </c>
      <c r="F742" s="13" t="s">
        <v>67</v>
      </c>
      <c r="G742" s="13" t="s">
        <v>905</v>
      </c>
      <c r="H742" s="34" t="s">
        <v>76</v>
      </c>
      <c r="I742" s="13" t="s">
        <v>77</v>
      </c>
      <c r="J742" s="42">
        <v>1.0</v>
      </c>
      <c r="K742" s="156" t="s">
        <v>875</v>
      </c>
      <c r="L742" s="156">
        <v>8.481289644E9</v>
      </c>
    </row>
    <row r="743" ht="42.0" customHeight="1">
      <c r="B743" s="169">
        <v>46021.0</v>
      </c>
      <c r="C743" s="13" t="s">
        <v>423</v>
      </c>
      <c r="D743" s="13" t="s">
        <v>241</v>
      </c>
      <c r="E743" s="54" t="s">
        <v>906</v>
      </c>
      <c r="F743" s="54" t="s">
        <v>915</v>
      </c>
      <c r="G743" s="13" t="s">
        <v>867</v>
      </c>
      <c r="H743" s="54" t="s">
        <v>916</v>
      </c>
      <c r="I743" s="13" t="s">
        <v>917</v>
      </c>
      <c r="J743" s="42">
        <v>1.0</v>
      </c>
      <c r="K743" s="150"/>
      <c r="L743" s="150"/>
    </row>
    <row r="744" ht="14.25" customHeight="1">
      <c r="B744" s="120"/>
    </row>
    <row r="745" ht="14.25" customHeight="1">
      <c r="B745" s="204" t="s">
        <v>230</v>
      </c>
      <c r="C745" s="204" t="s">
        <v>231</v>
      </c>
      <c r="D745" s="204" t="s">
        <v>232</v>
      </c>
      <c r="E745" s="204" t="s">
        <v>233</v>
      </c>
      <c r="F745" s="204" t="s">
        <v>5</v>
      </c>
      <c r="G745" s="204" t="s">
        <v>234</v>
      </c>
      <c r="H745" s="204" t="s">
        <v>11</v>
      </c>
      <c r="I745" s="204" t="s">
        <v>235</v>
      </c>
      <c r="J745" s="205" t="s">
        <v>435</v>
      </c>
      <c r="K745" s="205" t="s">
        <v>237</v>
      </c>
      <c r="L745" s="204" t="s">
        <v>422</v>
      </c>
    </row>
    <row r="746" ht="14.25" customHeight="1">
      <c r="B746" s="156" t="s">
        <v>918</v>
      </c>
      <c r="C746" s="69" t="s">
        <v>423</v>
      </c>
      <c r="D746" s="69" t="s">
        <v>241</v>
      </c>
      <c r="E746" s="13" t="s">
        <v>919</v>
      </c>
      <c r="F746" s="42" t="s">
        <v>920</v>
      </c>
      <c r="G746" s="42" t="s">
        <v>885</v>
      </c>
      <c r="H746" s="13" t="s">
        <v>570</v>
      </c>
      <c r="I746" s="13" t="s">
        <v>571</v>
      </c>
      <c r="J746" s="42">
        <v>2.0</v>
      </c>
      <c r="K746" s="156" t="s">
        <v>805</v>
      </c>
      <c r="L746" s="188">
        <v>8.481289644E9</v>
      </c>
    </row>
    <row r="747" ht="14.25" customHeight="1">
      <c r="B747" s="149"/>
      <c r="C747" s="149"/>
      <c r="D747" s="149"/>
      <c r="E747" s="13" t="s">
        <v>921</v>
      </c>
      <c r="F747" s="42" t="s">
        <v>922</v>
      </c>
      <c r="G747" s="42" t="s">
        <v>885</v>
      </c>
      <c r="H747" s="13" t="s">
        <v>509</v>
      </c>
      <c r="I747" s="13" t="s">
        <v>510</v>
      </c>
      <c r="J747" s="42">
        <v>2.0</v>
      </c>
      <c r="K747" s="149"/>
      <c r="L747" s="149"/>
    </row>
    <row r="748" ht="14.25" customHeight="1">
      <c r="B748" s="149"/>
      <c r="C748" s="149"/>
      <c r="D748" s="149"/>
      <c r="E748" s="42" t="s">
        <v>923</v>
      </c>
      <c r="F748" s="42" t="s">
        <v>924</v>
      </c>
      <c r="G748" s="42" t="s">
        <v>885</v>
      </c>
      <c r="H748" s="13" t="s">
        <v>570</v>
      </c>
      <c r="I748" s="13" t="s">
        <v>571</v>
      </c>
      <c r="J748" s="42">
        <v>2.0</v>
      </c>
      <c r="K748" s="149"/>
      <c r="L748" s="149"/>
    </row>
    <row r="749" ht="14.25" customHeight="1">
      <c r="B749" s="150"/>
      <c r="C749" s="150"/>
      <c r="D749" s="150"/>
      <c r="E749" s="42" t="s">
        <v>925</v>
      </c>
      <c r="F749" s="42" t="s">
        <v>926</v>
      </c>
      <c r="G749" s="42" t="s">
        <v>885</v>
      </c>
      <c r="H749" s="13" t="s">
        <v>570</v>
      </c>
      <c r="I749" s="13" t="s">
        <v>571</v>
      </c>
      <c r="J749" s="42">
        <v>2.0</v>
      </c>
      <c r="K749" s="150"/>
      <c r="L749" s="150"/>
    </row>
    <row r="750" ht="14.25" customHeight="1">
      <c r="I750" s="80"/>
    </row>
    <row r="751" ht="14.25" customHeight="1">
      <c r="B751" s="170"/>
    </row>
    <row r="752" ht="14.25" customHeight="1">
      <c r="B752" s="168" t="s">
        <v>230</v>
      </c>
      <c r="C752" s="168" t="s">
        <v>231</v>
      </c>
      <c r="D752" s="168" t="s">
        <v>232</v>
      </c>
      <c r="E752" s="168" t="s">
        <v>233</v>
      </c>
      <c r="F752" s="168" t="s">
        <v>5</v>
      </c>
      <c r="G752" s="168" t="s">
        <v>234</v>
      </c>
      <c r="H752" s="168" t="s">
        <v>11</v>
      </c>
      <c r="I752" s="168" t="s">
        <v>235</v>
      </c>
      <c r="J752" s="205" t="s">
        <v>435</v>
      </c>
      <c r="K752" s="82" t="s">
        <v>237</v>
      </c>
      <c r="L752" s="168" t="s">
        <v>422</v>
      </c>
    </row>
    <row r="753" ht="24.0" customHeight="1">
      <c r="B753" s="169">
        <v>46022.0</v>
      </c>
      <c r="C753" s="13" t="s">
        <v>423</v>
      </c>
      <c r="D753" s="13" t="s">
        <v>241</v>
      </c>
      <c r="E753" s="13" t="s">
        <v>866</v>
      </c>
      <c r="F753" s="13" t="s">
        <v>927</v>
      </c>
      <c r="G753" s="42" t="s">
        <v>928</v>
      </c>
      <c r="H753" s="42" t="s">
        <v>79</v>
      </c>
      <c r="I753" s="42" t="s">
        <v>411</v>
      </c>
      <c r="J753" s="42">
        <v>1.0</v>
      </c>
      <c r="K753" s="42" t="s">
        <v>243</v>
      </c>
      <c r="L753" s="42">
        <v>4.128904485E9</v>
      </c>
    </row>
    <row r="754" ht="29.25" customHeight="1">
      <c r="B754" s="169">
        <v>46022.0</v>
      </c>
      <c r="C754" s="13" t="s">
        <v>423</v>
      </c>
      <c r="D754" s="13" t="s">
        <v>241</v>
      </c>
      <c r="E754" s="13" t="s">
        <v>866</v>
      </c>
      <c r="F754" s="13" t="s">
        <v>927</v>
      </c>
      <c r="G754" s="42" t="s">
        <v>928</v>
      </c>
      <c r="H754" s="42" t="s">
        <v>929</v>
      </c>
      <c r="I754" s="42" t="s">
        <v>930</v>
      </c>
      <c r="J754" s="42">
        <v>1.0</v>
      </c>
      <c r="K754" s="42" t="s">
        <v>243</v>
      </c>
      <c r="L754" s="42">
        <v>4.128904485E9</v>
      </c>
    </row>
    <row r="755" ht="14.25" customHeight="1">
      <c r="B755" s="170"/>
    </row>
    <row r="756" ht="14.25" customHeight="1">
      <c r="B756" s="170"/>
    </row>
    <row r="757" ht="27.0" customHeight="1">
      <c r="B757" s="82" t="s">
        <v>230</v>
      </c>
      <c r="C757" s="82" t="s">
        <v>231</v>
      </c>
      <c r="D757" s="82" t="s">
        <v>232</v>
      </c>
      <c r="E757" s="82" t="s">
        <v>233</v>
      </c>
      <c r="F757" s="82" t="s">
        <v>5</v>
      </c>
      <c r="G757" s="82" t="s">
        <v>234</v>
      </c>
      <c r="H757" s="82" t="s">
        <v>11</v>
      </c>
      <c r="I757" s="82" t="s">
        <v>235</v>
      </c>
      <c r="J757" s="82" t="s">
        <v>931</v>
      </c>
      <c r="K757" s="82" t="s">
        <v>237</v>
      </c>
      <c r="L757" s="82" t="s">
        <v>422</v>
      </c>
    </row>
    <row r="758" ht="34.5" customHeight="1">
      <c r="B758" s="83">
        <v>46025.0</v>
      </c>
      <c r="C758" s="13" t="s">
        <v>423</v>
      </c>
      <c r="D758" s="13" t="s">
        <v>241</v>
      </c>
      <c r="E758" s="13" t="s">
        <v>881</v>
      </c>
      <c r="F758" s="13" t="s">
        <v>932</v>
      </c>
      <c r="G758" s="13" t="s">
        <v>933</v>
      </c>
      <c r="H758" s="13" t="s">
        <v>934</v>
      </c>
      <c r="I758" s="13" t="s">
        <v>935</v>
      </c>
      <c r="J758" s="13">
        <v>1.0</v>
      </c>
      <c r="K758" s="13" t="s">
        <v>243</v>
      </c>
      <c r="L758" s="13">
        <v>7.501024333E9</v>
      </c>
    </row>
    <row r="759" ht="34.5" customHeight="1">
      <c r="B759" s="83">
        <v>46025.0</v>
      </c>
      <c r="C759" s="13" t="s">
        <v>423</v>
      </c>
      <c r="D759" s="13" t="s">
        <v>241</v>
      </c>
      <c r="E759" s="13" t="s">
        <v>881</v>
      </c>
      <c r="F759" s="13" t="s">
        <v>932</v>
      </c>
      <c r="G759" s="13" t="s">
        <v>936</v>
      </c>
      <c r="H759" s="13" t="s">
        <v>934</v>
      </c>
      <c r="I759" s="13" t="s">
        <v>935</v>
      </c>
      <c r="J759" s="13">
        <v>1.0</v>
      </c>
      <c r="K759" s="13" t="s">
        <v>243</v>
      </c>
      <c r="L759" s="13">
        <v>7.501024333E9</v>
      </c>
    </row>
    <row r="760" ht="34.5" customHeight="1">
      <c r="B760" s="83">
        <v>46025.0</v>
      </c>
      <c r="C760" s="13" t="s">
        <v>423</v>
      </c>
      <c r="D760" s="13" t="s">
        <v>241</v>
      </c>
      <c r="E760" s="13" t="s">
        <v>753</v>
      </c>
      <c r="F760" s="13" t="s">
        <v>775</v>
      </c>
      <c r="G760" s="13" t="s">
        <v>928</v>
      </c>
      <c r="H760" s="13" t="s">
        <v>937</v>
      </c>
      <c r="I760" s="13" t="s">
        <v>938</v>
      </c>
      <c r="J760" s="13">
        <v>1.0</v>
      </c>
      <c r="K760" s="13" t="s">
        <v>243</v>
      </c>
      <c r="L760" s="13">
        <v>7.501024333E9</v>
      </c>
    </row>
    <row r="761" ht="34.5" customHeight="1">
      <c r="B761" s="83">
        <v>46025.0</v>
      </c>
      <c r="C761" s="13" t="s">
        <v>423</v>
      </c>
      <c r="D761" s="13" t="s">
        <v>241</v>
      </c>
      <c r="E761" s="13" t="s">
        <v>753</v>
      </c>
      <c r="F761" s="13" t="s">
        <v>775</v>
      </c>
      <c r="G761" s="13" t="s">
        <v>928</v>
      </c>
      <c r="H761" s="13" t="s">
        <v>939</v>
      </c>
      <c r="I761" s="13" t="s">
        <v>892</v>
      </c>
      <c r="J761" s="13">
        <v>1.0</v>
      </c>
      <c r="K761" s="13" t="s">
        <v>243</v>
      </c>
      <c r="L761" s="13">
        <v>7.501024333E9</v>
      </c>
    </row>
    <row r="762" ht="34.5" customHeight="1">
      <c r="B762" s="83">
        <v>46025.0</v>
      </c>
      <c r="C762" s="13" t="s">
        <v>423</v>
      </c>
      <c r="D762" s="13" t="s">
        <v>241</v>
      </c>
      <c r="E762" s="13" t="s">
        <v>417</v>
      </c>
      <c r="F762" s="13" t="s">
        <v>940</v>
      </c>
      <c r="G762" s="13" t="s">
        <v>928</v>
      </c>
      <c r="H762" s="13" t="s">
        <v>941</v>
      </c>
      <c r="I762" s="13" t="s">
        <v>942</v>
      </c>
      <c r="J762" s="13">
        <v>1.0</v>
      </c>
      <c r="K762" s="13" t="s">
        <v>243</v>
      </c>
      <c r="L762" s="13">
        <v>7.501024333E9</v>
      </c>
    </row>
    <row r="763" ht="34.5" customHeight="1">
      <c r="B763" s="83">
        <v>46025.0</v>
      </c>
      <c r="C763" s="13" t="s">
        <v>423</v>
      </c>
      <c r="D763" s="13" t="s">
        <v>241</v>
      </c>
      <c r="E763" s="13" t="s">
        <v>417</v>
      </c>
      <c r="F763" s="13" t="s">
        <v>940</v>
      </c>
      <c r="G763" s="13" t="s">
        <v>943</v>
      </c>
      <c r="H763" s="13" t="s">
        <v>79</v>
      </c>
      <c r="I763" s="13" t="s">
        <v>411</v>
      </c>
      <c r="J763" s="13">
        <v>1.0</v>
      </c>
      <c r="K763" s="13" t="s">
        <v>243</v>
      </c>
      <c r="L763" s="13">
        <v>7.501024333E9</v>
      </c>
    </row>
    <row r="764" ht="34.5" customHeight="1">
      <c r="B764" s="83">
        <v>46025.0</v>
      </c>
      <c r="C764" s="13" t="s">
        <v>423</v>
      </c>
      <c r="D764" s="13" t="s">
        <v>241</v>
      </c>
      <c r="E764" s="13" t="s">
        <v>417</v>
      </c>
      <c r="F764" s="13" t="s">
        <v>940</v>
      </c>
      <c r="G764" s="13" t="s">
        <v>944</v>
      </c>
      <c r="H764" s="13" t="s">
        <v>79</v>
      </c>
      <c r="I764" s="13" t="s">
        <v>411</v>
      </c>
      <c r="J764" s="13">
        <v>1.0</v>
      </c>
      <c r="K764" s="13" t="s">
        <v>243</v>
      </c>
      <c r="L764" s="13">
        <v>7.501024333E9</v>
      </c>
    </row>
    <row r="765" ht="14.25" customHeight="1">
      <c r="B765" s="170"/>
    </row>
    <row r="766" ht="21.75" customHeight="1">
      <c r="B766" s="168" t="s">
        <v>230</v>
      </c>
      <c r="C766" s="168" t="s">
        <v>231</v>
      </c>
      <c r="D766" s="168" t="s">
        <v>10</v>
      </c>
      <c r="E766" s="168" t="s">
        <v>233</v>
      </c>
      <c r="F766" s="168" t="s">
        <v>234</v>
      </c>
      <c r="G766" s="168" t="s">
        <v>235</v>
      </c>
      <c r="H766" s="82" t="s">
        <v>421</v>
      </c>
      <c r="I766" s="168" t="s">
        <v>422</v>
      </c>
      <c r="J766" s="82" t="s">
        <v>237</v>
      </c>
    </row>
    <row r="767" ht="33.0" customHeight="1">
      <c r="B767" s="83">
        <v>46025.0</v>
      </c>
      <c r="C767" s="13" t="s">
        <v>873</v>
      </c>
      <c r="D767" s="13" t="s">
        <v>241</v>
      </c>
      <c r="E767" s="189" t="s">
        <v>418</v>
      </c>
      <c r="F767" s="13" t="s">
        <v>905</v>
      </c>
      <c r="G767" s="189" t="s">
        <v>909</v>
      </c>
      <c r="H767" s="42">
        <v>1.0</v>
      </c>
      <c r="I767" s="156">
        <v>7.501024333E9</v>
      </c>
      <c r="J767" s="156" t="s">
        <v>875</v>
      </c>
    </row>
    <row r="768" ht="14.25" customHeight="1">
      <c r="B768" s="83">
        <v>46025.0</v>
      </c>
      <c r="C768" s="13" t="s">
        <v>873</v>
      </c>
      <c r="D768" s="13" t="s">
        <v>241</v>
      </c>
      <c r="E768" s="189" t="s">
        <v>145</v>
      </c>
      <c r="F768" s="13" t="s">
        <v>905</v>
      </c>
      <c r="G768" s="189" t="s">
        <v>877</v>
      </c>
      <c r="H768" s="42">
        <v>1.0</v>
      </c>
      <c r="I768" s="150"/>
      <c r="J768" s="150"/>
    </row>
    <row r="769" ht="14.25" customHeight="1">
      <c r="I769" s="80"/>
    </row>
    <row r="770" ht="14.25" customHeight="1">
      <c r="B770" s="120"/>
    </row>
    <row r="771" ht="27.0" customHeight="1">
      <c r="B771" s="168" t="s">
        <v>230</v>
      </c>
      <c r="C771" s="168" t="s">
        <v>231</v>
      </c>
      <c r="D771" s="168" t="s">
        <v>10</v>
      </c>
      <c r="E771" s="168" t="s">
        <v>233</v>
      </c>
      <c r="F771" s="168" t="s">
        <v>5</v>
      </c>
      <c r="G771" s="168" t="s">
        <v>234</v>
      </c>
      <c r="H771" s="168" t="s">
        <v>11</v>
      </c>
      <c r="I771" s="168" t="s">
        <v>235</v>
      </c>
      <c r="J771" s="168" t="s">
        <v>652</v>
      </c>
      <c r="K771" s="168" t="s">
        <v>422</v>
      </c>
      <c r="L771" s="168" t="s">
        <v>237</v>
      </c>
    </row>
    <row r="772" ht="30.0" customHeight="1">
      <c r="A772" s="80"/>
      <c r="B772" s="83">
        <v>46025.0</v>
      </c>
      <c r="C772" s="13" t="s">
        <v>240</v>
      </c>
      <c r="D772" s="13" t="s">
        <v>241</v>
      </c>
      <c r="E772" s="13" t="s">
        <v>945</v>
      </c>
      <c r="F772" s="13" t="s">
        <v>946</v>
      </c>
      <c r="G772" s="13" t="s">
        <v>847</v>
      </c>
      <c r="H772" s="13" t="s">
        <v>937</v>
      </c>
      <c r="I772" s="13" t="s">
        <v>938</v>
      </c>
      <c r="J772" s="13">
        <v>1.0</v>
      </c>
      <c r="K772" s="69">
        <v>7.501024333E9</v>
      </c>
      <c r="L772" s="69" t="s">
        <v>875</v>
      </c>
      <c r="M772" s="80"/>
      <c r="N772" s="80"/>
      <c r="O772" s="80"/>
      <c r="P772" s="80"/>
      <c r="Q772" s="80"/>
      <c r="R772" s="80"/>
      <c r="S772" s="80"/>
      <c r="T772" s="80"/>
      <c r="U772" s="80"/>
      <c r="V772" s="80"/>
      <c r="W772" s="80"/>
      <c r="X772" s="80"/>
      <c r="Y772" s="80"/>
      <c r="Z772" s="80"/>
    </row>
    <row r="773" ht="30.0" customHeight="1">
      <c r="A773" s="80"/>
      <c r="B773" s="83">
        <v>46025.0</v>
      </c>
      <c r="C773" s="13" t="s">
        <v>240</v>
      </c>
      <c r="D773" s="13" t="s">
        <v>241</v>
      </c>
      <c r="E773" s="13" t="s">
        <v>945</v>
      </c>
      <c r="F773" s="13" t="s">
        <v>946</v>
      </c>
      <c r="G773" s="13" t="s">
        <v>847</v>
      </c>
      <c r="H773" s="13" t="s">
        <v>79</v>
      </c>
      <c r="I773" s="13" t="s">
        <v>411</v>
      </c>
      <c r="J773" s="13">
        <v>1.0</v>
      </c>
      <c r="K773" s="149"/>
      <c r="L773" s="149"/>
      <c r="M773" s="80"/>
      <c r="N773" s="80"/>
      <c r="O773" s="80"/>
      <c r="P773" s="80"/>
      <c r="Q773" s="80"/>
      <c r="R773" s="80"/>
      <c r="S773" s="80"/>
      <c r="T773" s="80"/>
      <c r="U773" s="80"/>
      <c r="V773" s="80"/>
      <c r="W773" s="80"/>
      <c r="X773" s="80"/>
      <c r="Y773" s="80"/>
      <c r="Z773" s="80"/>
    </row>
    <row r="774" ht="30.0" customHeight="1">
      <c r="A774" s="80"/>
      <c r="B774" s="83">
        <v>46025.0</v>
      </c>
      <c r="C774" s="13" t="s">
        <v>240</v>
      </c>
      <c r="D774" s="13" t="s">
        <v>241</v>
      </c>
      <c r="E774" s="13" t="s">
        <v>753</v>
      </c>
      <c r="F774" s="13" t="s">
        <v>775</v>
      </c>
      <c r="G774" s="13" t="s">
        <v>847</v>
      </c>
      <c r="H774" s="13" t="s">
        <v>939</v>
      </c>
      <c r="I774" s="13" t="s">
        <v>892</v>
      </c>
      <c r="J774" s="13">
        <v>1.0</v>
      </c>
      <c r="K774" s="149"/>
      <c r="L774" s="149"/>
      <c r="M774" s="80"/>
      <c r="N774" s="80"/>
      <c r="O774" s="80"/>
      <c r="P774" s="80"/>
      <c r="Q774" s="80"/>
      <c r="R774" s="80"/>
      <c r="S774" s="80"/>
      <c r="T774" s="80"/>
      <c r="U774" s="80"/>
      <c r="V774" s="80"/>
      <c r="W774" s="80"/>
      <c r="X774" s="80"/>
      <c r="Y774" s="80"/>
      <c r="Z774" s="80"/>
    </row>
    <row r="775" ht="30.0" customHeight="1">
      <c r="A775" s="80"/>
      <c r="B775" s="83">
        <v>46025.0</v>
      </c>
      <c r="C775" s="13" t="s">
        <v>240</v>
      </c>
      <c r="D775" s="13" t="s">
        <v>241</v>
      </c>
      <c r="E775" s="13" t="s">
        <v>866</v>
      </c>
      <c r="F775" s="13" t="s">
        <v>927</v>
      </c>
      <c r="G775" s="13" t="s">
        <v>847</v>
      </c>
      <c r="H775" s="13" t="s">
        <v>929</v>
      </c>
      <c r="I775" s="13" t="s">
        <v>930</v>
      </c>
      <c r="J775" s="13">
        <v>1.0</v>
      </c>
      <c r="K775" s="149"/>
      <c r="L775" s="149"/>
      <c r="M775" s="80"/>
      <c r="N775" s="80"/>
      <c r="O775" s="80"/>
      <c r="P775" s="80"/>
      <c r="Q775" s="80"/>
      <c r="R775" s="80"/>
      <c r="S775" s="80"/>
      <c r="T775" s="80"/>
      <c r="U775" s="80"/>
      <c r="V775" s="80"/>
      <c r="W775" s="80"/>
      <c r="X775" s="80"/>
      <c r="Y775" s="80"/>
      <c r="Z775" s="80"/>
    </row>
    <row r="776" ht="30.0" customHeight="1">
      <c r="A776" s="80"/>
      <c r="B776" s="83">
        <v>46025.0</v>
      </c>
      <c r="C776" s="13" t="s">
        <v>240</v>
      </c>
      <c r="D776" s="13" t="s">
        <v>241</v>
      </c>
      <c r="E776" s="13" t="s">
        <v>947</v>
      </c>
      <c r="F776" s="13" t="s">
        <v>948</v>
      </c>
      <c r="G776" s="13" t="s">
        <v>847</v>
      </c>
      <c r="H776" s="13" t="s">
        <v>79</v>
      </c>
      <c r="I776" s="13" t="s">
        <v>411</v>
      </c>
      <c r="J776" s="13">
        <v>1.0</v>
      </c>
      <c r="K776" s="149"/>
      <c r="L776" s="149"/>
      <c r="M776" s="80"/>
      <c r="N776" s="80"/>
      <c r="O776" s="80"/>
      <c r="P776" s="80"/>
      <c r="Q776" s="80"/>
      <c r="R776" s="80"/>
      <c r="S776" s="80"/>
      <c r="T776" s="80"/>
      <c r="U776" s="80"/>
      <c r="V776" s="80"/>
      <c r="W776" s="80"/>
      <c r="X776" s="80"/>
      <c r="Y776" s="80"/>
      <c r="Z776" s="80"/>
    </row>
    <row r="777" ht="30.0" customHeight="1">
      <c r="A777" s="80"/>
      <c r="B777" s="83">
        <v>46025.0</v>
      </c>
      <c r="C777" s="13" t="s">
        <v>240</v>
      </c>
      <c r="D777" s="13" t="s">
        <v>241</v>
      </c>
      <c r="E777" s="13" t="s">
        <v>881</v>
      </c>
      <c r="F777" s="13" t="s">
        <v>932</v>
      </c>
      <c r="G777" s="13" t="s">
        <v>847</v>
      </c>
      <c r="H777" s="13" t="s">
        <v>949</v>
      </c>
      <c r="I777" s="13" t="s">
        <v>950</v>
      </c>
      <c r="J777" s="13">
        <v>1.0</v>
      </c>
      <c r="K777" s="149"/>
      <c r="L777" s="149"/>
      <c r="M777" s="80"/>
      <c r="N777" s="80"/>
      <c r="O777" s="80"/>
      <c r="P777" s="80"/>
      <c r="Q777" s="80"/>
      <c r="R777" s="80"/>
      <c r="S777" s="80"/>
      <c r="T777" s="80"/>
      <c r="U777" s="80"/>
      <c r="V777" s="80"/>
      <c r="W777" s="80"/>
      <c r="X777" s="80"/>
      <c r="Y777" s="80"/>
      <c r="Z777" s="80"/>
    </row>
    <row r="778" ht="30.0" customHeight="1">
      <c r="A778" s="80"/>
      <c r="B778" s="83">
        <v>46025.0</v>
      </c>
      <c r="C778" s="13" t="s">
        <v>240</v>
      </c>
      <c r="D778" s="13" t="s">
        <v>241</v>
      </c>
      <c r="E778" s="13" t="s">
        <v>951</v>
      </c>
      <c r="F778" s="13" t="s">
        <v>952</v>
      </c>
      <c r="G778" s="13" t="s">
        <v>847</v>
      </c>
      <c r="H778" s="13" t="s">
        <v>953</v>
      </c>
      <c r="I778" s="13" t="s">
        <v>889</v>
      </c>
      <c r="J778" s="13">
        <v>1.0</v>
      </c>
      <c r="K778" s="150"/>
      <c r="L778" s="150"/>
      <c r="M778" s="80"/>
      <c r="N778" s="80"/>
      <c r="O778" s="80"/>
      <c r="P778" s="80"/>
      <c r="Q778" s="80"/>
      <c r="R778" s="80"/>
      <c r="S778" s="80"/>
      <c r="T778" s="80"/>
      <c r="U778" s="80"/>
      <c r="V778" s="80"/>
      <c r="W778" s="80"/>
      <c r="X778" s="80"/>
      <c r="Y778" s="80"/>
      <c r="Z778" s="80"/>
    </row>
    <row r="779" ht="14.25" customHeight="1">
      <c r="B779" s="120"/>
    </row>
    <row r="780" ht="14.25" customHeight="1">
      <c r="B780" s="195"/>
    </row>
    <row r="781" ht="14.25" customHeight="1">
      <c r="B781" s="206" t="s">
        <v>230</v>
      </c>
      <c r="C781" s="207" t="s">
        <v>231</v>
      </c>
      <c r="D781" s="82" t="s">
        <v>232</v>
      </c>
      <c r="E781" s="82" t="s">
        <v>233</v>
      </c>
      <c r="F781" s="82" t="s">
        <v>5</v>
      </c>
      <c r="G781" s="82" t="s">
        <v>234</v>
      </c>
      <c r="H781" s="82" t="s">
        <v>11</v>
      </c>
      <c r="I781" s="82" t="s">
        <v>235</v>
      </c>
      <c r="J781" s="82" t="s">
        <v>931</v>
      </c>
      <c r="K781" s="82" t="s">
        <v>237</v>
      </c>
      <c r="L781" s="82" t="s">
        <v>238</v>
      </c>
      <c r="M781" s="82" t="s">
        <v>954</v>
      </c>
    </row>
    <row r="782" ht="14.25" customHeight="1">
      <c r="B782" s="183">
        <v>46025.0</v>
      </c>
      <c r="C782" s="208" t="s">
        <v>423</v>
      </c>
      <c r="D782" s="13" t="s">
        <v>241</v>
      </c>
      <c r="E782" s="13" t="s">
        <v>881</v>
      </c>
      <c r="F782" s="13" t="s">
        <v>932</v>
      </c>
      <c r="G782" s="13" t="s">
        <v>933</v>
      </c>
      <c r="H782" s="13" t="s">
        <v>934</v>
      </c>
      <c r="I782" s="13" t="s">
        <v>935</v>
      </c>
      <c r="J782" s="13">
        <v>1.0</v>
      </c>
      <c r="K782" s="13" t="s">
        <v>243</v>
      </c>
      <c r="L782" s="84" t="s">
        <v>955</v>
      </c>
      <c r="M782" s="84" t="s">
        <v>247</v>
      </c>
    </row>
    <row r="783" ht="14.25" customHeight="1">
      <c r="B783" s="183">
        <v>46025.0</v>
      </c>
      <c r="C783" s="208" t="s">
        <v>423</v>
      </c>
      <c r="D783" s="13" t="s">
        <v>241</v>
      </c>
      <c r="E783" s="13" t="s">
        <v>881</v>
      </c>
      <c r="F783" s="13" t="s">
        <v>932</v>
      </c>
      <c r="G783" s="13" t="s">
        <v>936</v>
      </c>
      <c r="H783" s="13" t="s">
        <v>934</v>
      </c>
      <c r="I783" s="13" t="s">
        <v>935</v>
      </c>
      <c r="J783" s="13">
        <v>1.0</v>
      </c>
      <c r="K783" s="13" t="s">
        <v>243</v>
      </c>
      <c r="L783" s="84" t="s">
        <v>956</v>
      </c>
      <c r="M783" s="84"/>
    </row>
    <row r="784" ht="14.25" customHeight="1">
      <c r="B784" s="183">
        <v>46025.0</v>
      </c>
      <c r="C784" s="208" t="s">
        <v>423</v>
      </c>
      <c r="D784" s="13" t="s">
        <v>241</v>
      </c>
      <c r="E784" s="13" t="s">
        <v>753</v>
      </c>
      <c r="F784" s="13" t="s">
        <v>775</v>
      </c>
      <c r="G784" s="13" t="s">
        <v>928</v>
      </c>
      <c r="H784" s="13" t="s">
        <v>937</v>
      </c>
      <c r="I784" s="13" t="s">
        <v>938</v>
      </c>
      <c r="J784" s="13">
        <v>1.0</v>
      </c>
      <c r="K784" s="13" t="s">
        <v>243</v>
      </c>
      <c r="L784" s="84" t="s">
        <v>957</v>
      </c>
      <c r="M784" s="84" t="s">
        <v>958</v>
      </c>
    </row>
    <row r="785" ht="14.25" customHeight="1">
      <c r="B785" s="183">
        <v>46025.0</v>
      </c>
      <c r="C785" s="208" t="s">
        <v>423</v>
      </c>
      <c r="D785" s="13" t="s">
        <v>241</v>
      </c>
      <c r="E785" s="13" t="s">
        <v>753</v>
      </c>
      <c r="F785" s="13" t="s">
        <v>775</v>
      </c>
      <c r="G785" s="13" t="s">
        <v>928</v>
      </c>
      <c r="H785" s="13" t="s">
        <v>939</v>
      </c>
      <c r="I785" s="13" t="s">
        <v>892</v>
      </c>
      <c r="J785" s="13">
        <v>1.0</v>
      </c>
      <c r="K785" s="13" t="s">
        <v>243</v>
      </c>
      <c r="L785" s="84" t="s">
        <v>959</v>
      </c>
      <c r="M785" s="84" t="s">
        <v>958</v>
      </c>
    </row>
    <row r="786" ht="14.25" customHeight="1">
      <c r="B786" s="183">
        <v>46025.0</v>
      </c>
      <c r="C786" s="208" t="s">
        <v>423</v>
      </c>
      <c r="D786" s="13" t="s">
        <v>241</v>
      </c>
      <c r="E786" s="13" t="s">
        <v>417</v>
      </c>
      <c r="F786" s="13" t="s">
        <v>940</v>
      </c>
      <c r="G786" s="13" t="s">
        <v>928</v>
      </c>
      <c r="H786" s="13" t="s">
        <v>941</v>
      </c>
      <c r="I786" s="13" t="s">
        <v>942</v>
      </c>
      <c r="J786" s="13">
        <v>1.0</v>
      </c>
      <c r="K786" s="13" t="s">
        <v>243</v>
      </c>
      <c r="L786" s="84" t="s">
        <v>960</v>
      </c>
      <c r="M786" s="84" t="s">
        <v>961</v>
      </c>
    </row>
    <row r="787" ht="14.25" customHeight="1">
      <c r="B787" s="183">
        <v>46025.0</v>
      </c>
      <c r="C787" s="208" t="s">
        <v>423</v>
      </c>
      <c r="D787" s="13" t="s">
        <v>241</v>
      </c>
      <c r="E787" s="13" t="s">
        <v>417</v>
      </c>
      <c r="F787" s="13" t="s">
        <v>940</v>
      </c>
      <c r="G787" s="13" t="s">
        <v>943</v>
      </c>
      <c r="H787" s="13" t="s">
        <v>79</v>
      </c>
      <c r="I787" s="13" t="s">
        <v>411</v>
      </c>
      <c r="J787" s="13">
        <v>1.0</v>
      </c>
      <c r="K787" s="13" t="s">
        <v>243</v>
      </c>
      <c r="L787" s="84" t="s">
        <v>962</v>
      </c>
      <c r="M787" s="84" t="s">
        <v>963</v>
      </c>
    </row>
    <row r="788" ht="14.25" customHeight="1">
      <c r="B788" s="183">
        <v>46025.0</v>
      </c>
      <c r="C788" s="208" t="s">
        <v>423</v>
      </c>
      <c r="D788" s="13" t="s">
        <v>241</v>
      </c>
      <c r="E788" s="13" t="s">
        <v>417</v>
      </c>
      <c r="F788" s="13" t="s">
        <v>940</v>
      </c>
      <c r="G788" s="13" t="s">
        <v>944</v>
      </c>
      <c r="H788" s="13" t="s">
        <v>79</v>
      </c>
      <c r="I788" s="13" t="s">
        <v>411</v>
      </c>
      <c r="J788" s="13">
        <v>1.0</v>
      </c>
      <c r="K788" s="13" t="s">
        <v>243</v>
      </c>
      <c r="L788" s="84" t="s">
        <v>956</v>
      </c>
      <c r="M788" s="84"/>
    </row>
    <row r="789" ht="14.25" customHeight="1">
      <c r="B789" s="170"/>
      <c r="D789" s="120"/>
    </row>
    <row r="790" ht="14.25" customHeight="1">
      <c r="I790" s="80"/>
    </row>
    <row r="791" ht="14.25" customHeight="1">
      <c r="B791" s="209" t="s">
        <v>230</v>
      </c>
      <c r="C791" s="209" t="s">
        <v>231</v>
      </c>
      <c r="D791" s="209" t="s">
        <v>232</v>
      </c>
      <c r="E791" s="209" t="s">
        <v>233</v>
      </c>
      <c r="F791" s="209" t="s">
        <v>5</v>
      </c>
      <c r="G791" s="209" t="s">
        <v>234</v>
      </c>
      <c r="H791" s="209" t="s">
        <v>11</v>
      </c>
      <c r="I791" s="209" t="s">
        <v>235</v>
      </c>
      <c r="J791" s="209" t="s">
        <v>931</v>
      </c>
      <c r="K791" s="209" t="s">
        <v>237</v>
      </c>
      <c r="L791" s="209" t="s">
        <v>422</v>
      </c>
    </row>
    <row r="792" ht="24.0" customHeight="1">
      <c r="B792" s="210">
        <v>46032.0</v>
      </c>
      <c r="C792" s="12" t="s">
        <v>423</v>
      </c>
      <c r="D792" s="12" t="s">
        <v>241</v>
      </c>
      <c r="E792" s="12" t="s">
        <v>881</v>
      </c>
      <c r="F792" s="12" t="s">
        <v>932</v>
      </c>
      <c r="G792" s="12" t="s">
        <v>933</v>
      </c>
      <c r="H792" s="12" t="s">
        <v>949</v>
      </c>
      <c r="I792" s="12" t="s">
        <v>950</v>
      </c>
      <c r="J792" s="12">
        <v>1.0</v>
      </c>
      <c r="K792" s="65" t="s">
        <v>243</v>
      </c>
      <c r="L792" s="65">
        <v>3.884521712E9</v>
      </c>
    </row>
    <row r="793" ht="30.75" customHeight="1">
      <c r="B793" s="210">
        <v>46032.0</v>
      </c>
      <c r="C793" s="12" t="s">
        <v>423</v>
      </c>
      <c r="D793" s="12" t="s">
        <v>241</v>
      </c>
      <c r="E793" s="12" t="s">
        <v>881</v>
      </c>
      <c r="F793" s="12" t="s">
        <v>932</v>
      </c>
      <c r="G793" s="12" t="s">
        <v>936</v>
      </c>
      <c r="H793" s="12" t="s">
        <v>949</v>
      </c>
      <c r="I793" s="12" t="s">
        <v>950</v>
      </c>
      <c r="J793" s="12">
        <v>1.0</v>
      </c>
      <c r="K793" s="149"/>
      <c r="L793" s="149"/>
    </row>
    <row r="794" ht="14.25" customHeight="1">
      <c r="B794" s="210">
        <v>46032.0</v>
      </c>
      <c r="C794" s="12" t="s">
        <v>423</v>
      </c>
      <c r="D794" s="12" t="s">
        <v>241</v>
      </c>
      <c r="E794" s="12" t="s">
        <v>964</v>
      </c>
      <c r="F794" s="12" t="s">
        <v>965</v>
      </c>
      <c r="G794" s="12" t="s">
        <v>966</v>
      </c>
      <c r="H794" s="12" t="s">
        <v>939</v>
      </c>
      <c r="I794" s="12" t="s">
        <v>892</v>
      </c>
      <c r="J794" s="12">
        <v>1.0</v>
      </c>
      <c r="K794" s="149"/>
      <c r="L794" s="149"/>
    </row>
    <row r="795" ht="14.25" customHeight="1">
      <c r="B795" s="210">
        <v>46032.0</v>
      </c>
      <c r="C795" s="12" t="s">
        <v>423</v>
      </c>
      <c r="D795" s="12" t="s">
        <v>241</v>
      </c>
      <c r="E795" s="12" t="s">
        <v>964</v>
      </c>
      <c r="F795" s="12" t="s">
        <v>965</v>
      </c>
      <c r="G795" s="12" t="s">
        <v>967</v>
      </c>
      <c r="H795" s="12" t="s">
        <v>939</v>
      </c>
      <c r="I795" s="12" t="s">
        <v>892</v>
      </c>
      <c r="J795" s="12">
        <v>1.0</v>
      </c>
      <c r="K795" s="149"/>
      <c r="L795" s="149"/>
    </row>
    <row r="796" ht="39.0" customHeight="1">
      <c r="B796" s="210">
        <v>46032.0</v>
      </c>
      <c r="C796" s="12" t="s">
        <v>423</v>
      </c>
      <c r="D796" s="12" t="s">
        <v>241</v>
      </c>
      <c r="E796" s="12" t="s">
        <v>968</v>
      </c>
      <c r="F796" s="12" t="s">
        <v>969</v>
      </c>
      <c r="G796" s="12" t="s">
        <v>928</v>
      </c>
      <c r="H796" s="12" t="s">
        <v>79</v>
      </c>
      <c r="I796" s="12" t="s">
        <v>411</v>
      </c>
      <c r="J796" s="12">
        <v>1.0</v>
      </c>
      <c r="K796" s="150"/>
      <c r="L796" s="150"/>
    </row>
    <row r="797" ht="14.25" customHeight="1">
      <c r="I797" s="80"/>
    </row>
    <row r="798" ht="14.25" customHeight="1">
      <c r="B798" s="120"/>
    </row>
    <row r="799" ht="14.25" customHeight="1">
      <c r="B799" s="82" t="s">
        <v>230</v>
      </c>
      <c r="C799" s="82" t="s">
        <v>231</v>
      </c>
      <c r="D799" s="82" t="s">
        <v>232</v>
      </c>
      <c r="E799" s="82" t="s">
        <v>233</v>
      </c>
      <c r="F799" s="82" t="s">
        <v>5</v>
      </c>
      <c r="G799" s="82" t="s">
        <v>234</v>
      </c>
      <c r="H799" s="82" t="s">
        <v>11</v>
      </c>
      <c r="I799" s="82" t="s">
        <v>235</v>
      </c>
      <c r="J799" s="82" t="s">
        <v>931</v>
      </c>
      <c r="K799" s="82" t="s">
        <v>237</v>
      </c>
      <c r="L799" s="82" t="s">
        <v>422</v>
      </c>
    </row>
    <row r="800" ht="14.25" customHeight="1">
      <c r="B800" s="83">
        <v>46043.0</v>
      </c>
      <c r="C800" s="13" t="s">
        <v>423</v>
      </c>
      <c r="D800" s="13" t="s">
        <v>241</v>
      </c>
      <c r="E800" s="13" t="s">
        <v>951</v>
      </c>
      <c r="F800" s="211" t="s">
        <v>952</v>
      </c>
      <c r="G800" s="13" t="s">
        <v>970</v>
      </c>
      <c r="H800" s="13" t="s">
        <v>461</v>
      </c>
      <c r="I800" s="13" t="s">
        <v>408</v>
      </c>
      <c r="J800" s="13">
        <v>1.0</v>
      </c>
      <c r="K800" s="13" t="s">
        <v>243</v>
      </c>
      <c r="L800" s="13">
        <v>4.803055213E9</v>
      </c>
    </row>
    <row r="801" ht="14.25" customHeight="1">
      <c r="B801" s="120"/>
    </row>
    <row r="802" ht="14.25" customHeight="1">
      <c r="I802" s="80"/>
    </row>
    <row r="803" ht="14.25" customHeight="1">
      <c r="B803" s="170"/>
    </row>
    <row r="804" ht="14.25" customHeight="1">
      <c r="B804" s="82" t="s">
        <v>230</v>
      </c>
      <c r="C804" s="82" t="s">
        <v>231</v>
      </c>
      <c r="D804" s="82" t="s">
        <v>10</v>
      </c>
      <c r="E804" s="82" t="s">
        <v>233</v>
      </c>
      <c r="F804" s="82" t="s">
        <v>5</v>
      </c>
      <c r="G804" s="82" t="s">
        <v>234</v>
      </c>
      <c r="H804" s="82" t="s">
        <v>11</v>
      </c>
      <c r="I804" s="82" t="s">
        <v>235</v>
      </c>
      <c r="J804" s="82" t="s">
        <v>652</v>
      </c>
      <c r="K804" s="82" t="s">
        <v>422</v>
      </c>
      <c r="L804" s="82" t="s">
        <v>237</v>
      </c>
    </row>
    <row r="805" ht="101.25" customHeight="1">
      <c r="B805" s="212">
        <v>46043.0</v>
      </c>
      <c r="C805" s="13" t="s">
        <v>240</v>
      </c>
      <c r="D805" s="13" t="s">
        <v>241</v>
      </c>
      <c r="E805" s="13" t="s">
        <v>971</v>
      </c>
      <c r="F805" s="13" t="s">
        <v>972</v>
      </c>
      <c r="G805" s="13" t="s">
        <v>847</v>
      </c>
      <c r="H805" s="34" t="s">
        <v>570</v>
      </c>
      <c r="I805" s="34" t="s">
        <v>571</v>
      </c>
      <c r="J805" s="13">
        <v>1.0</v>
      </c>
      <c r="K805" s="69">
        <v>4.803055213E9</v>
      </c>
      <c r="L805" s="69" t="s">
        <v>973</v>
      </c>
    </row>
    <row r="806" ht="69.0" customHeight="1">
      <c r="B806" s="212">
        <v>46043.0</v>
      </c>
      <c r="C806" s="13" t="s">
        <v>240</v>
      </c>
      <c r="D806" s="13" t="s">
        <v>241</v>
      </c>
      <c r="E806" s="13" t="s">
        <v>974</v>
      </c>
      <c r="F806" s="13" t="s">
        <v>975</v>
      </c>
      <c r="G806" s="13" t="s">
        <v>847</v>
      </c>
      <c r="H806" s="34" t="s">
        <v>939</v>
      </c>
      <c r="I806" s="34" t="s">
        <v>892</v>
      </c>
      <c r="J806" s="13">
        <v>1.0</v>
      </c>
      <c r="K806" s="150"/>
      <c r="L806" s="150"/>
    </row>
    <row r="807" ht="14.25" customHeight="1">
      <c r="B807" s="170"/>
    </row>
    <row r="808" ht="14.25" customHeight="1">
      <c r="B808" s="82" t="s">
        <v>230</v>
      </c>
      <c r="C808" s="82" t="s">
        <v>231</v>
      </c>
      <c r="D808" s="82" t="s">
        <v>232</v>
      </c>
      <c r="E808" s="82" t="s">
        <v>233</v>
      </c>
      <c r="F808" s="82" t="s">
        <v>5</v>
      </c>
      <c r="G808" s="82" t="s">
        <v>234</v>
      </c>
      <c r="H808" s="82" t="s">
        <v>11</v>
      </c>
      <c r="I808" s="82" t="s">
        <v>235</v>
      </c>
      <c r="J808" s="82" t="s">
        <v>421</v>
      </c>
      <c r="K808" s="82" t="s">
        <v>237</v>
      </c>
      <c r="L808" s="82" t="s">
        <v>422</v>
      </c>
    </row>
    <row r="809" ht="14.25" customHeight="1">
      <c r="B809" s="83">
        <v>46046.0</v>
      </c>
      <c r="C809" s="13" t="s">
        <v>423</v>
      </c>
      <c r="D809" s="13" t="s">
        <v>241</v>
      </c>
      <c r="E809" s="34" t="s">
        <v>921</v>
      </c>
      <c r="F809" s="34" t="s">
        <v>922</v>
      </c>
      <c r="G809" s="13" t="s">
        <v>542</v>
      </c>
      <c r="H809" s="213" t="s">
        <v>509</v>
      </c>
      <c r="I809" s="13" t="s">
        <v>510</v>
      </c>
      <c r="J809" s="13">
        <v>1.0</v>
      </c>
      <c r="K809" s="13" t="s">
        <v>243</v>
      </c>
      <c r="L809" s="13">
        <v>5.771374803E9</v>
      </c>
    </row>
    <row r="810" ht="14.25" customHeight="1">
      <c r="I810" s="80"/>
    </row>
    <row r="811" ht="14.25" customHeight="1">
      <c r="B811" s="85"/>
      <c r="C811" s="80"/>
      <c r="D811" s="80"/>
      <c r="E811" s="80"/>
      <c r="F811" s="80"/>
      <c r="G811" s="80"/>
      <c r="H811" s="80"/>
      <c r="I811" s="80"/>
      <c r="J811" s="80"/>
      <c r="K811" s="80"/>
      <c r="L811" s="80"/>
    </row>
    <row r="812" ht="14.25" customHeight="1">
      <c r="B812" s="85"/>
      <c r="C812" s="80"/>
      <c r="D812" s="80"/>
      <c r="E812" s="80"/>
      <c r="F812" s="80"/>
      <c r="G812" s="80"/>
      <c r="H812" s="80"/>
      <c r="I812" s="80"/>
      <c r="J812" s="80"/>
      <c r="K812" s="80"/>
      <c r="L812" s="80"/>
    </row>
    <row r="813" ht="14.25" customHeight="1">
      <c r="B813" s="205" t="s">
        <v>230</v>
      </c>
      <c r="C813" s="205" t="s">
        <v>231</v>
      </c>
      <c r="D813" s="205" t="s">
        <v>10</v>
      </c>
      <c r="E813" s="205" t="s">
        <v>233</v>
      </c>
      <c r="F813" s="205" t="s">
        <v>5</v>
      </c>
      <c r="G813" s="205" t="s">
        <v>234</v>
      </c>
      <c r="H813" s="205" t="s">
        <v>11</v>
      </c>
      <c r="I813" s="205" t="s">
        <v>235</v>
      </c>
      <c r="J813" s="205" t="s">
        <v>652</v>
      </c>
      <c r="K813" s="205" t="s">
        <v>422</v>
      </c>
      <c r="L813" s="205" t="s">
        <v>237</v>
      </c>
    </row>
    <row r="814" ht="39.0" customHeight="1">
      <c r="B814" s="212">
        <v>46046.0</v>
      </c>
      <c r="C814" s="13" t="s">
        <v>240</v>
      </c>
      <c r="D814" s="13" t="s">
        <v>241</v>
      </c>
      <c r="E814" s="13" t="s">
        <v>417</v>
      </c>
      <c r="F814" s="13" t="s">
        <v>940</v>
      </c>
      <c r="G814" s="13" t="s">
        <v>976</v>
      </c>
      <c r="H814" s="13" t="s">
        <v>977</v>
      </c>
      <c r="I814" s="13" t="s">
        <v>898</v>
      </c>
      <c r="J814" s="13">
        <v>1.0</v>
      </c>
      <c r="K814" s="69">
        <v>5.771374803E9</v>
      </c>
      <c r="L814" s="69" t="s">
        <v>973</v>
      </c>
    </row>
    <row r="815" ht="47.25" customHeight="1">
      <c r="B815" s="212">
        <v>46046.0</v>
      </c>
      <c r="C815" s="13" t="s">
        <v>240</v>
      </c>
      <c r="D815" s="13" t="s">
        <v>241</v>
      </c>
      <c r="E815" s="13" t="s">
        <v>951</v>
      </c>
      <c r="F815" s="13" t="s">
        <v>952</v>
      </c>
      <c r="G815" s="13" t="s">
        <v>976</v>
      </c>
      <c r="H815" s="13" t="s">
        <v>953</v>
      </c>
      <c r="I815" s="13" t="s">
        <v>889</v>
      </c>
      <c r="J815" s="13">
        <v>1.0</v>
      </c>
      <c r="K815" s="149"/>
      <c r="L815" s="149"/>
    </row>
    <row r="816" ht="91.5" customHeight="1">
      <c r="B816" s="212">
        <v>46046.0</v>
      </c>
      <c r="C816" s="13" t="s">
        <v>240</v>
      </c>
      <c r="D816" s="13" t="s">
        <v>241</v>
      </c>
      <c r="E816" s="13" t="s">
        <v>978</v>
      </c>
      <c r="F816" s="13" t="s">
        <v>979</v>
      </c>
      <c r="G816" s="13" t="s">
        <v>470</v>
      </c>
      <c r="H816" s="13" t="s">
        <v>509</v>
      </c>
      <c r="I816" s="13" t="s">
        <v>510</v>
      </c>
      <c r="J816" s="13">
        <v>1.0</v>
      </c>
      <c r="K816" s="149"/>
      <c r="L816" s="149"/>
    </row>
    <row r="817" ht="14.25" customHeight="1">
      <c r="B817" s="212">
        <v>46046.0</v>
      </c>
      <c r="C817" s="13" t="s">
        <v>240</v>
      </c>
      <c r="D817" s="13" t="s">
        <v>241</v>
      </c>
      <c r="E817" s="13" t="s">
        <v>417</v>
      </c>
      <c r="F817" s="13" t="s">
        <v>940</v>
      </c>
      <c r="G817" s="13" t="s">
        <v>859</v>
      </c>
      <c r="H817" s="13" t="s">
        <v>949</v>
      </c>
      <c r="I817" s="13" t="s">
        <v>950</v>
      </c>
      <c r="J817" s="13">
        <v>1.0</v>
      </c>
      <c r="K817" s="149"/>
      <c r="L817" s="149"/>
    </row>
    <row r="818" ht="14.25" customHeight="1">
      <c r="B818" s="212">
        <v>46046.0</v>
      </c>
      <c r="C818" s="13" t="s">
        <v>240</v>
      </c>
      <c r="D818" s="13" t="s">
        <v>241</v>
      </c>
      <c r="E818" s="13" t="s">
        <v>417</v>
      </c>
      <c r="F818" s="13" t="s">
        <v>940</v>
      </c>
      <c r="G818" s="13" t="s">
        <v>470</v>
      </c>
      <c r="H818" s="13" t="s">
        <v>941</v>
      </c>
      <c r="I818" s="13" t="s">
        <v>942</v>
      </c>
      <c r="J818" s="13">
        <v>1.0</v>
      </c>
      <c r="K818" s="149"/>
      <c r="L818" s="149"/>
    </row>
    <row r="819" ht="14.25" customHeight="1">
      <c r="B819" s="212">
        <v>46046.0</v>
      </c>
      <c r="C819" s="13" t="s">
        <v>240</v>
      </c>
      <c r="D819" s="13" t="s">
        <v>241</v>
      </c>
      <c r="E819" s="13" t="s">
        <v>866</v>
      </c>
      <c r="F819" s="13" t="s">
        <v>927</v>
      </c>
      <c r="G819" s="13" t="s">
        <v>859</v>
      </c>
      <c r="H819" s="13" t="s">
        <v>980</v>
      </c>
      <c r="I819" s="13" t="s">
        <v>886</v>
      </c>
      <c r="J819" s="13">
        <v>1.0</v>
      </c>
      <c r="K819" s="149"/>
      <c r="L819" s="149"/>
    </row>
    <row r="820" ht="14.25" customHeight="1">
      <c r="B820" s="212">
        <v>46046.0</v>
      </c>
      <c r="C820" s="13" t="s">
        <v>240</v>
      </c>
      <c r="D820" s="13" t="s">
        <v>241</v>
      </c>
      <c r="E820" s="13" t="s">
        <v>981</v>
      </c>
      <c r="F820" s="13" t="s">
        <v>982</v>
      </c>
      <c r="G820" s="13" t="s">
        <v>520</v>
      </c>
      <c r="H820" s="13" t="s">
        <v>88</v>
      </c>
      <c r="I820" s="13" t="s">
        <v>89</v>
      </c>
      <c r="J820" s="13">
        <v>1.0</v>
      </c>
      <c r="K820" s="149"/>
      <c r="L820" s="149"/>
    </row>
    <row r="821" ht="14.25" customHeight="1">
      <c r="B821" s="212">
        <v>46046.0</v>
      </c>
      <c r="C821" s="13" t="s">
        <v>240</v>
      </c>
      <c r="D821" s="13" t="s">
        <v>241</v>
      </c>
      <c r="E821" s="13" t="s">
        <v>753</v>
      </c>
      <c r="F821" s="13" t="s">
        <v>775</v>
      </c>
      <c r="G821" s="13" t="s">
        <v>859</v>
      </c>
      <c r="H821" s="13" t="s">
        <v>939</v>
      </c>
      <c r="I821" s="13" t="s">
        <v>892</v>
      </c>
      <c r="J821" s="13">
        <v>1.0</v>
      </c>
      <c r="K821" s="149"/>
      <c r="L821" s="149"/>
    </row>
    <row r="822" ht="14.25" customHeight="1">
      <c r="B822" s="212">
        <v>46046.0</v>
      </c>
      <c r="C822" s="13" t="s">
        <v>240</v>
      </c>
      <c r="D822" s="13" t="s">
        <v>241</v>
      </c>
      <c r="E822" s="13" t="s">
        <v>983</v>
      </c>
      <c r="F822" s="13" t="s">
        <v>984</v>
      </c>
      <c r="G822" s="13" t="s">
        <v>859</v>
      </c>
      <c r="H822" s="13" t="s">
        <v>937</v>
      </c>
      <c r="I822" s="13" t="s">
        <v>938</v>
      </c>
      <c r="J822" s="13">
        <v>1.0</v>
      </c>
      <c r="K822" s="149"/>
      <c r="L822" s="149"/>
    </row>
    <row r="823" ht="14.25" customHeight="1">
      <c r="B823" s="212">
        <v>46046.0</v>
      </c>
      <c r="C823" s="13" t="s">
        <v>240</v>
      </c>
      <c r="D823" s="13" t="s">
        <v>241</v>
      </c>
      <c r="E823" s="13" t="s">
        <v>985</v>
      </c>
      <c r="F823" s="13" t="s">
        <v>975</v>
      </c>
      <c r="G823" s="13" t="s">
        <v>859</v>
      </c>
      <c r="H823" s="13" t="s">
        <v>79</v>
      </c>
      <c r="I823" s="13" t="s">
        <v>411</v>
      </c>
      <c r="J823" s="13">
        <v>1.0</v>
      </c>
      <c r="K823" s="149"/>
      <c r="L823" s="149"/>
    </row>
    <row r="824" ht="14.25" customHeight="1">
      <c r="B824" s="212">
        <v>46046.0</v>
      </c>
      <c r="C824" s="13" t="s">
        <v>240</v>
      </c>
      <c r="D824" s="13" t="s">
        <v>241</v>
      </c>
      <c r="E824" s="13" t="s">
        <v>906</v>
      </c>
      <c r="F824" s="13" t="s">
        <v>915</v>
      </c>
      <c r="G824" s="13" t="s">
        <v>470</v>
      </c>
      <c r="H824" s="13" t="s">
        <v>79</v>
      </c>
      <c r="I824" s="13" t="s">
        <v>411</v>
      </c>
      <c r="J824" s="13">
        <v>1.0</v>
      </c>
      <c r="K824" s="149"/>
      <c r="L824" s="149"/>
    </row>
    <row r="825" ht="14.25" customHeight="1">
      <c r="B825" s="212">
        <v>46046.0</v>
      </c>
      <c r="C825" s="13" t="s">
        <v>240</v>
      </c>
      <c r="D825" s="13" t="s">
        <v>241</v>
      </c>
      <c r="E825" s="13" t="s">
        <v>906</v>
      </c>
      <c r="F825" s="13" t="s">
        <v>915</v>
      </c>
      <c r="G825" s="13" t="s">
        <v>470</v>
      </c>
      <c r="H825" s="13" t="s">
        <v>953</v>
      </c>
      <c r="I825" s="13" t="s">
        <v>889</v>
      </c>
      <c r="J825" s="13">
        <v>1.0</v>
      </c>
      <c r="K825" s="149"/>
      <c r="L825" s="149"/>
    </row>
    <row r="826" ht="14.25" customHeight="1">
      <c r="B826" s="212">
        <v>46046.0</v>
      </c>
      <c r="C826" s="13" t="s">
        <v>240</v>
      </c>
      <c r="D826" s="13" t="s">
        <v>241</v>
      </c>
      <c r="E826" s="13" t="s">
        <v>986</v>
      </c>
      <c r="F826" s="13" t="s">
        <v>987</v>
      </c>
      <c r="G826" s="13" t="s">
        <v>470</v>
      </c>
      <c r="H826" s="13" t="s">
        <v>454</v>
      </c>
      <c r="I826" s="13" t="s">
        <v>503</v>
      </c>
      <c r="J826" s="13">
        <v>1.0</v>
      </c>
      <c r="K826" s="149"/>
      <c r="L826" s="149"/>
    </row>
    <row r="827" ht="14.25" customHeight="1">
      <c r="B827" s="212">
        <v>46046.0</v>
      </c>
      <c r="C827" s="13" t="s">
        <v>240</v>
      </c>
      <c r="D827" s="13" t="s">
        <v>241</v>
      </c>
      <c r="E827" s="13" t="s">
        <v>419</v>
      </c>
      <c r="F827" s="13" t="s">
        <v>988</v>
      </c>
      <c r="G827" s="13" t="s">
        <v>470</v>
      </c>
      <c r="H827" s="13" t="s">
        <v>989</v>
      </c>
      <c r="I827" s="13" t="s">
        <v>990</v>
      </c>
      <c r="J827" s="13">
        <v>1.0</v>
      </c>
      <c r="K827" s="150"/>
      <c r="L827" s="150"/>
    </row>
    <row r="828" ht="14.25" customHeight="1">
      <c r="B828" s="85"/>
      <c r="C828" s="80"/>
      <c r="D828" s="80"/>
      <c r="E828" s="80"/>
      <c r="F828" s="80"/>
      <c r="G828" s="80"/>
      <c r="H828" s="80"/>
      <c r="I828" s="80"/>
      <c r="J828" s="80"/>
      <c r="K828" s="80"/>
      <c r="L828" s="80"/>
    </row>
    <row r="829" ht="14.25" customHeight="1">
      <c r="B829" s="120"/>
    </row>
    <row r="830" ht="14.25" customHeight="1">
      <c r="B830" s="168" t="s">
        <v>230</v>
      </c>
      <c r="C830" s="168" t="s">
        <v>231</v>
      </c>
      <c r="D830" s="168" t="s">
        <v>10</v>
      </c>
      <c r="E830" s="168" t="s">
        <v>233</v>
      </c>
      <c r="F830" s="168" t="s">
        <v>5</v>
      </c>
      <c r="G830" s="168" t="s">
        <v>234</v>
      </c>
      <c r="H830" s="168" t="s">
        <v>11</v>
      </c>
      <c r="I830" s="168" t="s">
        <v>235</v>
      </c>
      <c r="J830" s="168" t="s">
        <v>652</v>
      </c>
      <c r="K830" s="168" t="s">
        <v>422</v>
      </c>
      <c r="L830" s="168" t="s">
        <v>237</v>
      </c>
    </row>
    <row r="831" ht="33.0" customHeight="1">
      <c r="B831" s="202">
        <v>46293.0</v>
      </c>
      <c r="C831" s="13" t="s">
        <v>240</v>
      </c>
      <c r="D831" s="13" t="s">
        <v>241</v>
      </c>
      <c r="E831" s="54" t="s">
        <v>906</v>
      </c>
      <c r="F831" s="54" t="s">
        <v>915</v>
      </c>
      <c r="G831" s="42" t="s">
        <v>991</v>
      </c>
      <c r="H831" s="42" t="s">
        <v>916</v>
      </c>
      <c r="I831" s="42" t="s">
        <v>917</v>
      </c>
      <c r="J831" s="42">
        <v>1.0</v>
      </c>
      <c r="K831" s="156">
        <v>3.425647665E9</v>
      </c>
      <c r="L831" s="156" t="s">
        <v>973</v>
      </c>
    </row>
    <row r="832" ht="14.25" customHeight="1">
      <c r="B832" s="202">
        <v>46293.0</v>
      </c>
      <c r="C832" s="13" t="s">
        <v>240</v>
      </c>
      <c r="D832" s="13" t="s">
        <v>241</v>
      </c>
      <c r="E832" s="34" t="s">
        <v>145</v>
      </c>
      <c r="F832" s="34" t="s">
        <v>146</v>
      </c>
      <c r="G832" s="42" t="s">
        <v>991</v>
      </c>
      <c r="H832" s="34" t="s">
        <v>151</v>
      </c>
      <c r="I832" s="13" t="s">
        <v>992</v>
      </c>
      <c r="J832" s="42">
        <v>1.0</v>
      </c>
      <c r="K832" s="149"/>
      <c r="L832" s="149"/>
    </row>
    <row r="833" ht="14.25" customHeight="1">
      <c r="B833" s="202">
        <v>46293.0</v>
      </c>
      <c r="C833" s="13" t="s">
        <v>240</v>
      </c>
      <c r="D833" s="13" t="s">
        <v>241</v>
      </c>
      <c r="E833" s="34" t="s">
        <v>418</v>
      </c>
      <c r="F833" s="34" t="s">
        <v>993</v>
      </c>
      <c r="G833" s="42" t="s">
        <v>991</v>
      </c>
      <c r="H833" s="34" t="s">
        <v>994</v>
      </c>
      <c r="I833" s="13" t="s">
        <v>995</v>
      </c>
      <c r="J833" s="42">
        <v>1.0</v>
      </c>
      <c r="K833" s="149"/>
      <c r="L833" s="149"/>
    </row>
    <row r="834" ht="14.25" customHeight="1">
      <c r="B834" s="202">
        <v>46293.0</v>
      </c>
      <c r="C834" s="13" t="s">
        <v>240</v>
      </c>
      <c r="D834" s="13" t="s">
        <v>241</v>
      </c>
      <c r="E834" s="42" t="s">
        <v>417</v>
      </c>
      <c r="F834" s="42" t="s">
        <v>940</v>
      </c>
      <c r="G834" s="13" t="s">
        <v>859</v>
      </c>
      <c r="H834" s="42" t="s">
        <v>570</v>
      </c>
      <c r="I834" s="42" t="s">
        <v>571</v>
      </c>
      <c r="J834" s="42">
        <v>1.0</v>
      </c>
      <c r="K834" s="149"/>
      <c r="L834" s="149"/>
    </row>
    <row r="835" ht="82.5" customHeight="1">
      <c r="B835" s="202">
        <v>46293.0</v>
      </c>
      <c r="C835" s="13" t="s">
        <v>240</v>
      </c>
      <c r="D835" s="13" t="s">
        <v>241</v>
      </c>
      <c r="E835" s="13" t="s">
        <v>978</v>
      </c>
      <c r="F835" s="13" t="s">
        <v>979</v>
      </c>
      <c r="G835" s="13" t="s">
        <v>859</v>
      </c>
      <c r="H835" s="42" t="s">
        <v>79</v>
      </c>
      <c r="I835" s="42" t="s">
        <v>411</v>
      </c>
      <c r="J835" s="42">
        <v>1.0</v>
      </c>
      <c r="K835" s="150"/>
      <c r="L835" s="150"/>
    </row>
    <row r="836" ht="14.25" customHeight="1">
      <c r="B836" s="120"/>
    </row>
    <row r="837" ht="14.25" customHeight="1">
      <c r="B837" s="170"/>
    </row>
    <row r="838" ht="29.25" customHeight="1">
      <c r="B838" s="168" t="s">
        <v>230</v>
      </c>
      <c r="C838" s="168" t="s">
        <v>231</v>
      </c>
      <c r="D838" s="168" t="s">
        <v>10</v>
      </c>
      <c r="E838" s="168" t="s">
        <v>233</v>
      </c>
      <c r="F838" s="168" t="s">
        <v>5</v>
      </c>
      <c r="G838" s="168" t="s">
        <v>234</v>
      </c>
      <c r="H838" s="168" t="s">
        <v>11</v>
      </c>
      <c r="I838" s="168" t="s">
        <v>235</v>
      </c>
      <c r="J838" s="168" t="s">
        <v>652</v>
      </c>
      <c r="K838" s="168" t="s">
        <v>422</v>
      </c>
      <c r="L838" s="168" t="s">
        <v>237</v>
      </c>
    </row>
    <row r="839" ht="24.75" customHeight="1">
      <c r="B839" s="202">
        <v>46052.0</v>
      </c>
      <c r="C839" s="13" t="s">
        <v>240</v>
      </c>
      <c r="D839" s="13" t="s">
        <v>241</v>
      </c>
      <c r="E839" s="42" t="s">
        <v>66</v>
      </c>
      <c r="F839" s="42" t="s">
        <v>67</v>
      </c>
      <c r="G839" s="42" t="s">
        <v>470</v>
      </c>
      <c r="H839" s="34" t="s">
        <v>76</v>
      </c>
      <c r="I839" s="13" t="s">
        <v>77</v>
      </c>
      <c r="J839" s="42">
        <v>1.0</v>
      </c>
      <c r="K839" s="69">
        <v>9.947069812E9</v>
      </c>
      <c r="L839" s="156" t="s">
        <v>973</v>
      </c>
    </row>
    <row r="840" ht="37.5" customHeight="1">
      <c r="B840" s="202">
        <v>46052.0</v>
      </c>
      <c r="C840" s="13" t="s">
        <v>240</v>
      </c>
      <c r="D840" s="13" t="s">
        <v>241</v>
      </c>
      <c r="E840" s="42" t="s">
        <v>66</v>
      </c>
      <c r="F840" s="42" t="s">
        <v>67</v>
      </c>
      <c r="G840" s="42" t="s">
        <v>470</v>
      </c>
      <c r="H840" s="34" t="s">
        <v>79</v>
      </c>
      <c r="I840" s="13" t="s">
        <v>411</v>
      </c>
      <c r="J840" s="42">
        <v>1.0</v>
      </c>
      <c r="K840" s="150"/>
      <c r="L840" s="150"/>
    </row>
    <row r="841" ht="14.25" customHeight="1">
      <c r="B841" s="170"/>
    </row>
    <row r="842" ht="23.25" customHeight="1">
      <c r="B842" s="168" t="s">
        <v>230</v>
      </c>
      <c r="C842" s="168" t="s">
        <v>231</v>
      </c>
      <c r="D842" s="168" t="s">
        <v>232</v>
      </c>
      <c r="E842" s="168" t="s">
        <v>233</v>
      </c>
      <c r="F842" s="168" t="s">
        <v>5</v>
      </c>
      <c r="G842" s="168" t="s">
        <v>234</v>
      </c>
      <c r="H842" s="168" t="s">
        <v>11</v>
      </c>
      <c r="I842" s="168" t="s">
        <v>235</v>
      </c>
      <c r="J842" s="82" t="s">
        <v>421</v>
      </c>
      <c r="K842" s="82" t="s">
        <v>237</v>
      </c>
      <c r="L842" s="168" t="s">
        <v>422</v>
      </c>
    </row>
    <row r="843" ht="24.0" customHeight="1">
      <c r="B843" s="169">
        <v>46052.0</v>
      </c>
      <c r="C843" s="13" t="s">
        <v>423</v>
      </c>
      <c r="D843" s="42" t="s">
        <v>241</v>
      </c>
      <c r="E843" s="42" t="s">
        <v>866</v>
      </c>
      <c r="F843" s="42" t="s">
        <v>927</v>
      </c>
      <c r="G843" s="42" t="s">
        <v>426</v>
      </c>
      <c r="H843" s="42" t="s">
        <v>929</v>
      </c>
      <c r="I843" s="42" t="s">
        <v>930</v>
      </c>
      <c r="J843" s="42">
        <v>1.0</v>
      </c>
      <c r="K843" s="156" t="s">
        <v>243</v>
      </c>
      <c r="L843" s="156">
        <v>9.947069812E9</v>
      </c>
    </row>
    <row r="844" ht="36.0" customHeight="1">
      <c r="B844" s="169">
        <v>46052.0</v>
      </c>
      <c r="C844" s="13" t="s">
        <v>423</v>
      </c>
      <c r="D844" s="42" t="s">
        <v>241</v>
      </c>
      <c r="E844" s="42" t="s">
        <v>951</v>
      </c>
      <c r="F844" s="42" t="s">
        <v>952</v>
      </c>
      <c r="G844" s="42" t="s">
        <v>426</v>
      </c>
      <c r="H844" s="42" t="s">
        <v>461</v>
      </c>
      <c r="I844" s="42" t="s">
        <v>408</v>
      </c>
      <c r="J844" s="42">
        <v>1.0</v>
      </c>
      <c r="K844" s="150"/>
      <c r="L844" s="150"/>
    </row>
    <row r="845" ht="14.25" customHeight="1">
      <c r="I845" s="80"/>
    </row>
    <row r="846" ht="14.25" customHeight="1">
      <c r="B846" s="170"/>
    </row>
    <row r="847" ht="14.25" customHeight="1">
      <c r="B847" s="168" t="s">
        <v>230</v>
      </c>
      <c r="C847" s="168" t="s">
        <v>231</v>
      </c>
      <c r="D847" s="168" t="s">
        <v>232</v>
      </c>
      <c r="E847" s="168" t="s">
        <v>233</v>
      </c>
      <c r="F847" s="168" t="s">
        <v>5</v>
      </c>
      <c r="G847" s="168" t="s">
        <v>234</v>
      </c>
      <c r="H847" s="168" t="s">
        <v>11</v>
      </c>
      <c r="I847" s="168" t="s">
        <v>235</v>
      </c>
      <c r="J847" s="82" t="s">
        <v>421</v>
      </c>
      <c r="K847" s="82" t="s">
        <v>237</v>
      </c>
      <c r="L847" s="168" t="s">
        <v>422</v>
      </c>
    </row>
    <row r="848" ht="34.5" customHeight="1">
      <c r="B848" s="169">
        <v>46060.0</v>
      </c>
      <c r="C848" s="13" t="s">
        <v>423</v>
      </c>
      <c r="D848" s="42" t="s">
        <v>241</v>
      </c>
      <c r="E848" s="42" t="s">
        <v>417</v>
      </c>
      <c r="F848" s="34" t="s">
        <v>940</v>
      </c>
      <c r="G848" s="42" t="s">
        <v>426</v>
      </c>
      <c r="H848" s="214" t="s">
        <v>941</v>
      </c>
      <c r="I848" s="13" t="s">
        <v>942</v>
      </c>
      <c r="J848" s="42">
        <v>1.0</v>
      </c>
      <c r="K848" s="156" t="s">
        <v>243</v>
      </c>
      <c r="L848" s="156">
        <v>6.851754372E9</v>
      </c>
    </row>
    <row r="849" ht="14.25" customHeight="1">
      <c r="B849" s="169">
        <v>46060.0</v>
      </c>
      <c r="C849" s="13" t="s">
        <v>423</v>
      </c>
      <c r="D849" s="42" t="s">
        <v>241</v>
      </c>
      <c r="E849" s="13" t="s">
        <v>753</v>
      </c>
      <c r="F849" s="13" t="s">
        <v>775</v>
      </c>
      <c r="G849" s="42" t="s">
        <v>426</v>
      </c>
      <c r="H849" s="34" t="s">
        <v>939</v>
      </c>
      <c r="I849" s="13" t="s">
        <v>892</v>
      </c>
      <c r="J849" s="42">
        <v>1.0</v>
      </c>
      <c r="K849" s="150"/>
      <c r="L849" s="150"/>
    </row>
    <row r="850" ht="14.25" customHeight="1">
      <c r="B850" s="170"/>
    </row>
    <row r="851" ht="14.25" customHeight="1">
      <c r="I851" s="80"/>
    </row>
    <row r="852" ht="14.25" customHeight="1">
      <c r="B852" s="170"/>
    </row>
    <row r="853" ht="14.25" customHeight="1">
      <c r="B853" s="170"/>
    </row>
    <row r="854" ht="14.25" customHeight="1">
      <c r="B854" s="176" t="s">
        <v>230</v>
      </c>
      <c r="C854" s="177" t="s">
        <v>231</v>
      </c>
      <c r="D854" s="177" t="s">
        <v>10</v>
      </c>
      <c r="E854" s="177" t="s">
        <v>233</v>
      </c>
      <c r="F854" s="177" t="s">
        <v>5</v>
      </c>
      <c r="G854" s="177" t="s">
        <v>234</v>
      </c>
      <c r="H854" s="177" t="s">
        <v>11</v>
      </c>
      <c r="I854" s="177" t="s">
        <v>235</v>
      </c>
      <c r="J854" s="177" t="s">
        <v>652</v>
      </c>
      <c r="K854" s="177" t="s">
        <v>422</v>
      </c>
      <c r="L854" s="177" t="s">
        <v>237</v>
      </c>
    </row>
    <row r="855" ht="14.25" customHeight="1">
      <c r="B855" s="215">
        <v>46060.0</v>
      </c>
      <c r="C855" s="180" t="s">
        <v>240</v>
      </c>
      <c r="D855" s="180" t="s">
        <v>241</v>
      </c>
      <c r="E855" s="181" t="s">
        <v>66</v>
      </c>
      <c r="F855" s="181" t="s">
        <v>67</v>
      </c>
      <c r="G855" s="180" t="s">
        <v>859</v>
      </c>
      <c r="H855" s="180" t="s">
        <v>79</v>
      </c>
      <c r="I855" s="180" t="s">
        <v>411</v>
      </c>
      <c r="J855" s="181">
        <v>1.0</v>
      </c>
      <c r="K855" s="185">
        <v>6.851800292E9</v>
      </c>
      <c r="L855" s="185" t="s">
        <v>973</v>
      </c>
    </row>
    <row r="856" ht="14.25" customHeight="1">
      <c r="B856" s="215">
        <v>46060.0</v>
      </c>
      <c r="C856" s="180" t="s">
        <v>240</v>
      </c>
      <c r="D856" s="180" t="s">
        <v>241</v>
      </c>
      <c r="E856" s="181" t="s">
        <v>145</v>
      </c>
      <c r="F856" s="181" t="s">
        <v>146</v>
      </c>
      <c r="G856" s="180" t="s">
        <v>470</v>
      </c>
      <c r="H856" s="180" t="s">
        <v>148</v>
      </c>
      <c r="I856" s="180" t="s">
        <v>149</v>
      </c>
      <c r="J856" s="181">
        <v>1.0</v>
      </c>
      <c r="K856" s="198"/>
      <c r="L856" s="198"/>
    </row>
    <row r="857" ht="14.25" customHeight="1">
      <c r="B857" s="215">
        <v>46060.0</v>
      </c>
      <c r="C857" s="180" t="s">
        <v>240</v>
      </c>
      <c r="D857" s="180" t="s">
        <v>241</v>
      </c>
      <c r="E857" s="181" t="s">
        <v>145</v>
      </c>
      <c r="F857" s="181" t="s">
        <v>146</v>
      </c>
      <c r="G857" s="180" t="s">
        <v>470</v>
      </c>
      <c r="H857" s="180" t="s">
        <v>151</v>
      </c>
      <c r="I857" s="180" t="s">
        <v>152</v>
      </c>
      <c r="J857" s="181">
        <v>1.0</v>
      </c>
      <c r="K857" s="198"/>
      <c r="L857" s="198"/>
    </row>
    <row r="858" ht="14.25" customHeight="1">
      <c r="B858" s="215">
        <v>46060.0</v>
      </c>
      <c r="C858" s="180" t="s">
        <v>240</v>
      </c>
      <c r="D858" s="180" t="s">
        <v>241</v>
      </c>
      <c r="E858" s="181" t="s">
        <v>145</v>
      </c>
      <c r="F858" s="181" t="s">
        <v>146</v>
      </c>
      <c r="G858" s="180" t="s">
        <v>470</v>
      </c>
      <c r="H858" s="180" t="s">
        <v>996</v>
      </c>
      <c r="I858" s="180" t="s">
        <v>997</v>
      </c>
      <c r="J858" s="181">
        <v>1.0</v>
      </c>
      <c r="K858" s="198"/>
      <c r="L858" s="198"/>
    </row>
    <row r="859" ht="14.25" customHeight="1">
      <c r="B859" s="215">
        <v>46060.0</v>
      </c>
      <c r="C859" s="180" t="s">
        <v>240</v>
      </c>
      <c r="D859" s="180" t="s">
        <v>241</v>
      </c>
      <c r="E859" s="181" t="s">
        <v>145</v>
      </c>
      <c r="F859" s="181" t="s">
        <v>146</v>
      </c>
      <c r="G859" s="180" t="s">
        <v>470</v>
      </c>
      <c r="H859" s="180" t="s">
        <v>998</v>
      </c>
      <c r="I859" s="180" t="s">
        <v>999</v>
      </c>
      <c r="J859" s="181">
        <v>1.0</v>
      </c>
      <c r="K859" s="198"/>
      <c r="L859" s="198"/>
    </row>
    <row r="860" ht="14.25" customHeight="1">
      <c r="B860" s="215">
        <v>46060.0</v>
      </c>
      <c r="C860" s="180" t="s">
        <v>240</v>
      </c>
      <c r="D860" s="180" t="s">
        <v>241</v>
      </c>
      <c r="E860" s="181" t="s">
        <v>906</v>
      </c>
      <c r="F860" s="181" t="s">
        <v>915</v>
      </c>
      <c r="G860" s="180" t="s">
        <v>470</v>
      </c>
      <c r="H860" s="180" t="s">
        <v>916</v>
      </c>
      <c r="I860" s="180" t="s">
        <v>917</v>
      </c>
      <c r="J860" s="181">
        <v>1.0</v>
      </c>
      <c r="K860" s="198"/>
      <c r="L860" s="198"/>
    </row>
    <row r="861" ht="14.25" customHeight="1">
      <c r="B861" s="215">
        <v>46060.0</v>
      </c>
      <c r="C861" s="180" t="s">
        <v>240</v>
      </c>
      <c r="D861" s="180" t="s">
        <v>241</v>
      </c>
      <c r="E861" s="181" t="s">
        <v>906</v>
      </c>
      <c r="F861" s="181" t="s">
        <v>915</v>
      </c>
      <c r="G861" s="180" t="s">
        <v>470</v>
      </c>
      <c r="H861" s="180" t="s">
        <v>461</v>
      </c>
      <c r="I861" s="180" t="s">
        <v>408</v>
      </c>
      <c r="J861" s="181">
        <v>1.0</v>
      </c>
      <c r="K861" s="186"/>
      <c r="L861" s="186"/>
    </row>
    <row r="862" ht="14.25" customHeight="1">
      <c r="B862" s="170"/>
    </row>
    <row r="863" ht="14.25" customHeight="1">
      <c r="B863" s="170"/>
    </row>
    <row r="864" ht="14.25" customHeight="1">
      <c r="B864" s="170"/>
    </row>
    <row r="865" ht="14.25" customHeight="1">
      <c r="B865" s="82" t="s">
        <v>230</v>
      </c>
      <c r="C865" s="82" t="s">
        <v>231</v>
      </c>
      <c r="D865" s="82" t="s">
        <v>10</v>
      </c>
      <c r="E865" s="82" t="s">
        <v>233</v>
      </c>
      <c r="F865" s="82" t="s">
        <v>5</v>
      </c>
      <c r="G865" s="82" t="s">
        <v>234</v>
      </c>
      <c r="H865" s="82" t="s">
        <v>11</v>
      </c>
      <c r="I865" s="82" t="s">
        <v>235</v>
      </c>
      <c r="J865" s="82" t="s">
        <v>652</v>
      </c>
      <c r="K865" s="82" t="s">
        <v>422</v>
      </c>
      <c r="L865" s="82" t="s">
        <v>237</v>
      </c>
    </row>
    <row r="866" ht="14.25" customHeight="1">
      <c r="B866" s="212">
        <v>46064.0</v>
      </c>
      <c r="C866" s="13" t="s">
        <v>240</v>
      </c>
      <c r="D866" s="13" t="s">
        <v>241</v>
      </c>
      <c r="E866" s="13" t="s">
        <v>145</v>
      </c>
      <c r="F866" s="13" t="s">
        <v>146</v>
      </c>
      <c r="G866" s="13" t="s">
        <v>520</v>
      </c>
      <c r="H866" s="13" t="s">
        <v>151</v>
      </c>
      <c r="I866" s="13" t="s">
        <v>152</v>
      </c>
      <c r="J866" s="13">
        <v>1.0</v>
      </c>
      <c r="K866" s="69">
        <v>2.931392325E9</v>
      </c>
      <c r="L866" s="69" t="s">
        <v>973</v>
      </c>
    </row>
    <row r="867" ht="14.25" customHeight="1">
      <c r="B867" s="212">
        <v>46064.0</v>
      </c>
      <c r="C867" s="13" t="s">
        <v>240</v>
      </c>
      <c r="D867" s="13" t="s">
        <v>241</v>
      </c>
      <c r="E867" s="13" t="s">
        <v>145</v>
      </c>
      <c r="F867" s="13" t="s">
        <v>146</v>
      </c>
      <c r="G867" s="13" t="s">
        <v>520</v>
      </c>
      <c r="H867" s="13" t="s">
        <v>996</v>
      </c>
      <c r="I867" s="13" t="s">
        <v>997</v>
      </c>
      <c r="J867" s="13">
        <v>1.0</v>
      </c>
      <c r="K867" s="149"/>
      <c r="L867" s="149"/>
    </row>
    <row r="868" ht="14.25" customHeight="1">
      <c r="B868" s="212">
        <v>46064.0</v>
      </c>
      <c r="C868" s="13" t="s">
        <v>240</v>
      </c>
      <c r="D868" s="13" t="s">
        <v>241</v>
      </c>
      <c r="E868" s="13" t="s">
        <v>145</v>
      </c>
      <c r="F868" s="13" t="s">
        <v>146</v>
      </c>
      <c r="G868" s="13" t="s">
        <v>520</v>
      </c>
      <c r="H868" s="13" t="s">
        <v>998</v>
      </c>
      <c r="I868" s="13" t="s">
        <v>999</v>
      </c>
      <c r="J868" s="13">
        <v>1.0</v>
      </c>
      <c r="K868" s="150"/>
      <c r="L868" s="150"/>
    </row>
    <row r="869" ht="14.25" customHeight="1">
      <c r="B869" s="170"/>
    </row>
    <row r="870" ht="14.25" customHeight="1">
      <c r="B870" s="170"/>
    </row>
    <row r="871" ht="14.25" customHeight="1">
      <c r="B871" s="176" t="s">
        <v>230</v>
      </c>
      <c r="C871" s="177" t="s">
        <v>231</v>
      </c>
      <c r="D871" s="177" t="s">
        <v>232</v>
      </c>
      <c r="E871" s="177" t="s">
        <v>233</v>
      </c>
      <c r="F871" s="177" t="s">
        <v>5</v>
      </c>
      <c r="G871" s="177" t="s">
        <v>234</v>
      </c>
      <c r="H871" s="177" t="s">
        <v>11</v>
      </c>
      <c r="I871" s="177" t="s">
        <v>235</v>
      </c>
      <c r="J871" s="178" t="s">
        <v>931</v>
      </c>
      <c r="K871" s="178" t="s">
        <v>237</v>
      </c>
      <c r="L871" s="177" t="s">
        <v>422</v>
      </c>
    </row>
    <row r="872" ht="41.25" customHeight="1">
      <c r="B872" s="179">
        <v>46064.0</v>
      </c>
      <c r="C872" s="180" t="s">
        <v>423</v>
      </c>
      <c r="D872" s="180" t="s">
        <v>241</v>
      </c>
      <c r="E872" s="180" t="s">
        <v>906</v>
      </c>
      <c r="F872" s="180" t="s">
        <v>915</v>
      </c>
      <c r="G872" s="181" t="s">
        <v>1000</v>
      </c>
      <c r="H872" s="181" t="s">
        <v>79</v>
      </c>
      <c r="I872" s="180" t="s">
        <v>411</v>
      </c>
      <c r="J872" s="181">
        <v>1.0</v>
      </c>
      <c r="K872" s="181" t="s">
        <v>243</v>
      </c>
      <c r="L872" s="181">
        <v>2.831392325E9</v>
      </c>
    </row>
    <row r="873" ht="14.25" customHeight="1">
      <c r="B873" s="170"/>
    </row>
    <row r="874" ht="14.25" customHeight="1">
      <c r="B874" s="170"/>
    </row>
    <row r="875" ht="23.25" customHeight="1">
      <c r="B875" s="168" t="s">
        <v>230</v>
      </c>
      <c r="C875" s="168" t="s">
        <v>231</v>
      </c>
      <c r="D875" s="168" t="s">
        <v>232</v>
      </c>
      <c r="E875" s="168" t="s">
        <v>233</v>
      </c>
      <c r="F875" s="168" t="s">
        <v>5</v>
      </c>
      <c r="G875" s="82" t="s">
        <v>234</v>
      </c>
      <c r="H875" s="168" t="s">
        <v>11</v>
      </c>
      <c r="I875" s="168" t="s">
        <v>235</v>
      </c>
      <c r="J875" s="82" t="s">
        <v>421</v>
      </c>
      <c r="K875" s="82" t="s">
        <v>237</v>
      </c>
      <c r="L875" s="168" t="s">
        <v>422</v>
      </c>
    </row>
    <row r="876" ht="42.0" customHeight="1">
      <c r="B876" s="169">
        <v>46067.0</v>
      </c>
      <c r="C876" s="13" t="s">
        <v>423</v>
      </c>
      <c r="D876" s="13" t="s">
        <v>241</v>
      </c>
      <c r="E876" s="42" t="s">
        <v>66</v>
      </c>
      <c r="F876" s="13" t="s">
        <v>67</v>
      </c>
      <c r="G876" s="13" t="s">
        <v>661</v>
      </c>
      <c r="H876" s="13" t="s">
        <v>76</v>
      </c>
      <c r="I876" s="13" t="s">
        <v>732</v>
      </c>
      <c r="J876" s="13">
        <v>1.0</v>
      </c>
      <c r="K876" s="69" t="s">
        <v>243</v>
      </c>
      <c r="L876" s="156">
        <v>1.556049622E9</v>
      </c>
    </row>
    <row r="877" ht="48.75" customHeight="1">
      <c r="B877" s="169">
        <v>46067.0</v>
      </c>
      <c r="C877" s="13" t="s">
        <v>423</v>
      </c>
      <c r="D877" s="13" t="s">
        <v>241</v>
      </c>
      <c r="E877" s="13" t="s">
        <v>906</v>
      </c>
      <c r="F877" s="13" t="s">
        <v>915</v>
      </c>
      <c r="G877" s="13" t="s">
        <v>1001</v>
      </c>
      <c r="H877" s="42" t="s">
        <v>79</v>
      </c>
      <c r="I877" s="13" t="s">
        <v>411</v>
      </c>
      <c r="J877" s="42">
        <v>1.0</v>
      </c>
      <c r="K877" s="149"/>
      <c r="L877" s="149"/>
    </row>
    <row r="878" ht="60.0" customHeight="1">
      <c r="B878" s="169">
        <v>46067.0</v>
      </c>
      <c r="C878" s="13" t="s">
        <v>423</v>
      </c>
      <c r="D878" s="13" t="s">
        <v>241</v>
      </c>
      <c r="E878" s="13" t="s">
        <v>906</v>
      </c>
      <c r="F878" s="13" t="s">
        <v>915</v>
      </c>
      <c r="G878" s="13" t="s">
        <v>1002</v>
      </c>
      <c r="H878" s="42" t="s">
        <v>79</v>
      </c>
      <c r="I878" s="13" t="s">
        <v>411</v>
      </c>
      <c r="J878" s="42">
        <v>1.0</v>
      </c>
      <c r="K878" s="150"/>
      <c r="L878" s="150"/>
    </row>
    <row r="879" ht="14.25" customHeight="1">
      <c r="I879" s="80"/>
    </row>
    <row r="880" ht="14.25" customHeight="1">
      <c r="B880" s="170"/>
    </row>
    <row r="881" ht="14.25" customHeight="1">
      <c r="B881" s="176" t="s">
        <v>230</v>
      </c>
      <c r="C881" s="177" t="s">
        <v>231</v>
      </c>
      <c r="D881" s="177" t="s">
        <v>10</v>
      </c>
      <c r="E881" s="177" t="s">
        <v>233</v>
      </c>
      <c r="F881" s="177" t="s">
        <v>5</v>
      </c>
      <c r="G881" s="177" t="s">
        <v>234</v>
      </c>
      <c r="H881" s="177" t="s">
        <v>11</v>
      </c>
      <c r="I881" s="177" t="s">
        <v>235</v>
      </c>
      <c r="J881" s="177" t="s">
        <v>652</v>
      </c>
      <c r="K881" s="177" t="s">
        <v>422</v>
      </c>
      <c r="L881" s="177" t="s">
        <v>237</v>
      </c>
    </row>
    <row r="882" ht="14.25" customHeight="1">
      <c r="B882" s="215">
        <v>46067.0</v>
      </c>
      <c r="C882" s="180" t="s">
        <v>240</v>
      </c>
      <c r="D882" s="180" t="s">
        <v>241</v>
      </c>
      <c r="E882" s="216" t="s">
        <v>906</v>
      </c>
      <c r="F882" s="216" t="s">
        <v>915</v>
      </c>
      <c r="G882" s="181" t="s">
        <v>520</v>
      </c>
      <c r="H882" s="216" t="s">
        <v>916</v>
      </c>
      <c r="I882" s="180" t="s">
        <v>917</v>
      </c>
      <c r="J882" s="181">
        <v>1.0</v>
      </c>
      <c r="K882" s="185">
        <v>1.556038912E9</v>
      </c>
      <c r="L882" s="185" t="s">
        <v>973</v>
      </c>
    </row>
    <row r="883" ht="14.25" customHeight="1">
      <c r="B883" s="215">
        <v>46067.0</v>
      </c>
      <c r="C883" s="180" t="s">
        <v>240</v>
      </c>
      <c r="D883" s="180" t="s">
        <v>241</v>
      </c>
      <c r="E883" s="216" t="s">
        <v>1003</v>
      </c>
      <c r="F883" s="217" t="s">
        <v>1004</v>
      </c>
      <c r="G883" s="181" t="s">
        <v>470</v>
      </c>
      <c r="H883" s="217" t="s">
        <v>1005</v>
      </c>
      <c r="I883" s="217" t="s">
        <v>1006</v>
      </c>
      <c r="J883" s="181">
        <v>1.0</v>
      </c>
      <c r="K883" s="198"/>
      <c r="L883" s="198"/>
    </row>
    <row r="884" ht="14.25" customHeight="1">
      <c r="B884" s="215">
        <v>46067.0</v>
      </c>
      <c r="C884" s="180" t="s">
        <v>240</v>
      </c>
      <c r="D884" s="180" t="s">
        <v>241</v>
      </c>
      <c r="E884" s="216" t="s">
        <v>418</v>
      </c>
      <c r="F884" s="217" t="s">
        <v>993</v>
      </c>
      <c r="G884" s="181" t="s">
        <v>470</v>
      </c>
      <c r="H884" s="217" t="s">
        <v>994</v>
      </c>
      <c r="I884" s="180" t="s">
        <v>995</v>
      </c>
      <c r="J884" s="181">
        <v>1.0</v>
      </c>
      <c r="K884" s="186"/>
      <c r="L884" s="186"/>
    </row>
    <row r="885" ht="14.25" customHeight="1">
      <c r="B885" s="170"/>
    </row>
    <row r="886" ht="14.25" customHeight="1">
      <c r="B886" s="170"/>
    </row>
    <row r="887" ht="14.25" customHeight="1">
      <c r="B887" s="176" t="s">
        <v>230</v>
      </c>
      <c r="C887" s="177" t="s">
        <v>231</v>
      </c>
      <c r="D887" s="177" t="s">
        <v>232</v>
      </c>
      <c r="E887" s="177" t="s">
        <v>233</v>
      </c>
      <c r="F887" s="177" t="s">
        <v>5</v>
      </c>
      <c r="G887" s="177" t="s">
        <v>234</v>
      </c>
      <c r="H887" s="177" t="s">
        <v>11</v>
      </c>
      <c r="I887" s="177" t="s">
        <v>235</v>
      </c>
      <c r="J887" s="178" t="s">
        <v>421</v>
      </c>
      <c r="K887" s="178" t="s">
        <v>237</v>
      </c>
      <c r="L887" s="177" t="s">
        <v>422</v>
      </c>
    </row>
    <row r="888" ht="14.25" customHeight="1">
      <c r="B888" s="179">
        <v>46069.0</v>
      </c>
      <c r="C888" s="180" t="s">
        <v>423</v>
      </c>
      <c r="D888" s="181" t="s">
        <v>241</v>
      </c>
      <c r="E888" s="181" t="s">
        <v>145</v>
      </c>
      <c r="F888" s="180" t="s">
        <v>146</v>
      </c>
      <c r="G888" s="180" t="s">
        <v>661</v>
      </c>
      <c r="H888" s="181" t="s">
        <v>148</v>
      </c>
      <c r="I888" s="180" t="s">
        <v>1007</v>
      </c>
      <c r="J888" s="181">
        <v>1.0</v>
      </c>
      <c r="K888" s="218" t="s">
        <v>243</v>
      </c>
      <c r="L888" s="185">
        <v>3.279211946E9</v>
      </c>
    </row>
    <row r="889" ht="47.25" customHeight="1">
      <c r="B889" s="179">
        <v>46069.0</v>
      </c>
      <c r="C889" s="180" t="s">
        <v>423</v>
      </c>
      <c r="D889" s="181" t="s">
        <v>241</v>
      </c>
      <c r="E889" s="180" t="s">
        <v>881</v>
      </c>
      <c r="F889" s="180" t="s">
        <v>932</v>
      </c>
      <c r="G889" s="180" t="s">
        <v>426</v>
      </c>
      <c r="H889" s="180" t="s">
        <v>949</v>
      </c>
      <c r="I889" s="180" t="s">
        <v>950</v>
      </c>
      <c r="J889" s="181">
        <v>1.0</v>
      </c>
      <c r="K889" s="186"/>
      <c r="L889" s="186"/>
    </row>
    <row r="890" ht="14.25" customHeight="1">
      <c r="B890" s="170"/>
    </row>
    <row r="891" ht="14.25" customHeight="1">
      <c r="B891" s="170"/>
    </row>
    <row r="892" ht="14.25" customHeight="1">
      <c r="B892" s="170"/>
    </row>
    <row r="893" ht="14.25" customHeight="1">
      <c r="B893" s="204" t="s">
        <v>230</v>
      </c>
      <c r="C893" s="204" t="s">
        <v>231</v>
      </c>
      <c r="D893" s="204" t="s">
        <v>10</v>
      </c>
      <c r="E893" s="204" t="s">
        <v>233</v>
      </c>
      <c r="F893" s="204" t="s">
        <v>5</v>
      </c>
      <c r="G893" s="204" t="s">
        <v>234</v>
      </c>
      <c r="H893" s="204" t="s">
        <v>11</v>
      </c>
      <c r="I893" s="204" t="s">
        <v>235</v>
      </c>
      <c r="J893" s="204" t="s">
        <v>652</v>
      </c>
      <c r="K893" s="204" t="s">
        <v>422</v>
      </c>
      <c r="L893" s="204" t="s">
        <v>237</v>
      </c>
    </row>
    <row r="894" ht="14.25" customHeight="1">
      <c r="B894" s="202">
        <v>46071.0</v>
      </c>
      <c r="C894" s="13" t="s">
        <v>240</v>
      </c>
      <c r="D894" s="13" t="s">
        <v>241</v>
      </c>
      <c r="E894" s="42" t="s">
        <v>1003</v>
      </c>
      <c r="F894" s="13" t="s">
        <v>1004</v>
      </c>
      <c r="G894" s="42" t="s">
        <v>1008</v>
      </c>
      <c r="H894" s="13" t="s">
        <v>1005</v>
      </c>
      <c r="I894" s="13" t="s">
        <v>1006</v>
      </c>
      <c r="J894" s="42">
        <v>1.0</v>
      </c>
      <c r="K894" s="13">
        <v>2.896685201E9</v>
      </c>
      <c r="L894" s="42" t="s">
        <v>973</v>
      </c>
    </row>
    <row r="895" ht="14.25" customHeight="1">
      <c r="B895" s="170"/>
    </row>
    <row r="896" ht="14.25" customHeight="1">
      <c r="B896" s="170"/>
    </row>
    <row r="897" ht="14.25" customHeight="1">
      <c r="B897" s="168" t="s">
        <v>230</v>
      </c>
      <c r="C897" s="168" t="s">
        <v>231</v>
      </c>
      <c r="D897" s="168" t="s">
        <v>232</v>
      </c>
      <c r="E897" s="168" t="s">
        <v>233</v>
      </c>
      <c r="F897" s="168" t="s">
        <v>5</v>
      </c>
      <c r="G897" s="168" t="s">
        <v>234</v>
      </c>
      <c r="H897" s="168" t="s">
        <v>11</v>
      </c>
      <c r="I897" s="168" t="s">
        <v>235</v>
      </c>
      <c r="J897" s="82" t="s">
        <v>421</v>
      </c>
      <c r="K897" s="82" t="s">
        <v>237</v>
      </c>
      <c r="L897" s="168" t="s">
        <v>422</v>
      </c>
    </row>
    <row r="898" ht="14.25" customHeight="1">
      <c r="B898" s="169">
        <v>46071.0</v>
      </c>
      <c r="C898" s="13" t="s">
        <v>423</v>
      </c>
      <c r="D898" s="13" t="s">
        <v>241</v>
      </c>
      <c r="E898" s="42" t="s">
        <v>134</v>
      </c>
      <c r="F898" s="13" t="s">
        <v>135</v>
      </c>
      <c r="G898" s="13" t="s">
        <v>661</v>
      </c>
      <c r="H898" s="13" t="s">
        <v>937</v>
      </c>
      <c r="I898" s="13" t="s">
        <v>1009</v>
      </c>
      <c r="J898" s="13">
        <v>1.0</v>
      </c>
      <c r="K898" s="13" t="s">
        <v>243</v>
      </c>
      <c r="L898" s="13">
        <v>2.896685201E9</v>
      </c>
    </row>
    <row r="899" ht="14.25" customHeight="1">
      <c r="B899" s="170"/>
    </row>
    <row r="900" ht="14.25" customHeight="1">
      <c r="B900" s="120"/>
    </row>
    <row r="901" ht="14.25" customHeight="1">
      <c r="B901" s="120"/>
    </row>
    <row r="902" ht="14.25" customHeight="1">
      <c r="B902" s="82" t="s">
        <v>230</v>
      </c>
      <c r="C902" s="82" t="s">
        <v>231</v>
      </c>
      <c r="D902" s="82" t="s">
        <v>10</v>
      </c>
      <c r="E902" s="82" t="s">
        <v>233</v>
      </c>
      <c r="F902" s="82" t="s">
        <v>5</v>
      </c>
      <c r="G902" s="82" t="s">
        <v>234</v>
      </c>
      <c r="H902" s="82" t="s">
        <v>11</v>
      </c>
      <c r="I902" s="82" t="s">
        <v>235</v>
      </c>
      <c r="J902" s="82" t="s">
        <v>652</v>
      </c>
      <c r="K902" s="82" t="s">
        <v>422</v>
      </c>
      <c r="L902" s="82" t="s">
        <v>237</v>
      </c>
    </row>
    <row r="903" ht="14.25" customHeight="1">
      <c r="B903" s="212">
        <v>46073.0</v>
      </c>
      <c r="C903" s="13" t="s">
        <v>240</v>
      </c>
      <c r="D903" s="13" t="s">
        <v>241</v>
      </c>
      <c r="E903" s="13" t="s">
        <v>1010</v>
      </c>
      <c r="F903" s="13" t="s">
        <v>1011</v>
      </c>
      <c r="G903" s="13" t="s">
        <v>1012</v>
      </c>
      <c r="H903" s="13" t="s">
        <v>570</v>
      </c>
      <c r="I903" s="13" t="s">
        <v>571</v>
      </c>
      <c r="J903" s="13">
        <v>1.0</v>
      </c>
      <c r="K903" s="69">
        <v>4.875501061E9</v>
      </c>
      <c r="L903" s="69" t="s">
        <v>1013</v>
      </c>
    </row>
    <row r="904" ht="14.25" customHeight="1">
      <c r="B904" s="212">
        <v>46073.0</v>
      </c>
      <c r="C904" s="13" t="s">
        <v>240</v>
      </c>
      <c r="D904" s="13" t="s">
        <v>241</v>
      </c>
      <c r="E904" s="13" t="s">
        <v>881</v>
      </c>
      <c r="F904" s="13" t="s">
        <v>932</v>
      </c>
      <c r="G904" s="13" t="s">
        <v>1014</v>
      </c>
      <c r="H904" s="34" t="s">
        <v>949</v>
      </c>
      <c r="I904" s="13" t="s">
        <v>950</v>
      </c>
      <c r="J904" s="13">
        <v>1.0</v>
      </c>
      <c r="K904" s="149"/>
      <c r="L904" s="149"/>
    </row>
    <row r="905" ht="14.25" customHeight="1">
      <c r="B905" s="212">
        <v>46073.0</v>
      </c>
      <c r="C905" s="13" t="s">
        <v>240</v>
      </c>
      <c r="D905" s="13" t="s">
        <v>241</v>
      </c>
      <c r="E905" s="13" t="s">
        <v>1010</v>
      </c>
      <c r="F905" s="13" t="s">
        <v>1011</v>
      </c>
      <c r="G905" s="13" t="s">
        <v>1012</v>
      </c>
      <c r="H905" s="34" t="s">
        <v>509</v>
      </c>
      <c r="I905" s="13" t="s">
        <v>510</v>
      </c>
      <c r="J905" s="13">
        <v>1.0</v>
      </c>
      <c r="K905" s="149"/>
      <c r="L905" s="149"/>
    </row>
    <row r="906" ht="14.25" customHeight="1">
      <c r="B906" s="212">
        <v>46073.0</v>
      </c>
      <c r="C906" s="13" t="s">
        <v>240</v>
      </c>
      <c r="D906" s="13" t="s">
        <v>241</v>
      </c>
      <c r="E906" s="13" t="s">
        <v>964</v>
      </c>
      <c r="F906" s="13" t="s">
        <v>1015</v>
      </c>
      <c r="G906" s="13" t="s">
        <v>1014</v>
      </c>
      <c r="H906" s="13" t="s">
        <v>939</v>
      </c>
      <c r="I906" s="13" t="s">
        <v>892</v>
      </c>
      <c r="J906" s="13">
        <v>1.0</v>
      </c>
      <c r="K906" s="149"/>
      <c r="L906" s="149"/>
    </row>
    <row r="907" ht="14.25" customHeight="1">
      <c r="B907" s="212">
        <v>46073.0</v>
      </c>
      <c r="C907" s="13" t="s">
        <v>240</v>
      </c>
      <c r="D907" s="13" t="s">
        <v>241</v>
      </c>
      <c r="E907" s="34" t="s">
        <v>866</v>
      </c>
      <c r="F907" s="34" t="s">
        <v>927</v>
      </c>
      <c r="G907" s="13" t="s">
        <v>1014</v>
      </c>
      <c r="H907" s="34" t="s">
        <v>79</v>
      </c>
      <c r="I907" s="34" t="s">
        <v>248</v>
      </c>
      <c r="J907" s="13">
        <v>1.0</v>
      </c>
      <c r="K907" s="149"/>
      <c r="L907" s="149"/>
    </row>
    <row r="908" ht="14.25" customHeight="1">
      <c r="B908" s="212">
        <v>46073.0</v>
      </c>
      <c r="C908" s="13" t="s">
        <v>240</v>
      </c>
      <c r="D908" s="13" t="s">
        <v>241</v>
      </c>
      <c r="E908" s="34" t="s">
        <v>1016</v>
      </c>
      <c r="F908" s="34" t="s">
        <v>1017</v>
      </c>
      <c r="G908" s="13" t="s">
        <v>1012</v>
      </c>
      <c r="H908" s="34" t="s">
        <v>1005</v>
      </c>
      <c r="I908" s="13" t="s">
        <v>1006</v>
      </c>
      <c r="J908" s="13">
        <v>1.0</v>
      </c>
      <c r="K908" s="150"/>
      <c r="L908" s="150"/>
    </row>
    <row r="909" ht="14.25" customHeight="1">
      <c r="B909" s="120"/>
    </row>
    <row r="910" ht="14.25" customHeight="1">
      <c r="B910" s="170"/>
    </row>
    <row r="911" ht="14.25" customHeight="1">
      <c r="B911" s="176" t="s">
        <v>230</v>
      </c>
      <c r="C911" s="177" t="s">
        <v>231</v>
      </c>
      <c r="D911" s="177" t="s">
        <v>10</v>
      </c>
      <c r="E911" s="177" t="s">
        <v>233</v>
      </c>
      <c r="F911" s="177" t="s">
        <v>5</v>
      </c>
      <c r="G911" s="177" t="s">
        <v>234</v>
      </c>
      <c r="H911" s="177" t="s">
        <v>11</v>
      </c>
      <c r="I911" s="177" t="s">
        <v>235</v>
      </c>
      <c r="J911" s="177" t="s">
        <v>652</v>
      </c>
      <c r="K911" s="177" t="s">
        <v>422</v>
      </c>
      <c r="L911" s="177" t="s">
        <v>237</v>
      </c>
    </row>
    <row r="912" ht="14.25" customHeight="1">
      <c r="B912" s="215">
        <v>46074.0</v>
      </c>
      <c r="C912" s="180" t="s">
        <v>240</v>
      </c>
      <c r="D912" s="180" t="s">
        <v>1018</v>
      </c>
      <c r="E912" s="216" t="s">
        <v>788</v>
      </c>
      <c r="F912" s="180" t="s">
        <v>789</v>
      </c>
      <c r="G912" s="216" t="s">
        <v>1019</v>
      </c>
      <c r="H912" s="217" t="s">
        <v>564</v>
      </c>
      <c r="I912" s="216" t="s">
        <v>1020</v>
      </c>
      <c r="J912" s="180">
        <v>3612.0</v>
      </c>
      <c r="K912" s="180">
        <v>3.109457352E9</v>
      </c>
      <c r="L912" s="180" t="s">
        <v>1021</v>
      </c>
    </row>
    <row r="913" ht="14.25" customHeight="1">
      <c r="B913" s="219" t="s">
        <v>230</v>
      </c>
      <c r="C913" s="220" t="s">
        <v>231</v>
      </c>
      <c r="D913" s="220" t="s">
        <v>10</v>
      </c>
      <c r="E913" s="220" t="s">
        <v>233</v>
      </c>
      <c r="F913" s="220" t="s">
        <v>5</v>
      </c>
      <c r="G913" s="220" t="s">
        <v>234</v>
      </c>
      <c r="H913" s="220" t="s">
        <v>11</v>
      </c>
      <c r="I913" s="220" t="s">
        <v>235</v>
      </c>
      <c r="J913" s="220" t="s">
        <v>652</v>
      </c>
      <c r="K913" s="220" t="s">
        <v>422</v>
      </c>
      <c r="L913" s="220" t="s">
        <v>237</v>
      </c>
    </row>
    <row r="914" ht="14.25" customHeight="1">
      <c r="B914" s="221">
        <v>46074.0</v>
      </c>
      <c r="C914" s="222" t="s">
        <v>240</v>
      </c>
      <c r="D914" s="222" t="s">
        <v>241</v>
      </c>
      <c r="E914" s="223" t="s">
        <v>788</v>
      </c>
      <c r="F914" s="222" t="s">
        <v>789</v>
      </c>
      <c r="G914" s="223" t="s">
        <v>1019</v>
      </c>
      <c r="H914" s="224" t="s">
        <v>564</v>
      </c>
      <c r="I914" s="223" t="s">
        <v>1020</v>
      </c>
      <c r="J914" s="222">
        <v>248.0</v>
      </c>
      <c r="K914" s="222">
        <v>3.109458741E9</v>
      </c>
      <c r="L914" s="222" t="s">
        <v>1022</v>
      </c>
    </row>
    <row r="915" ht="14.25" customHeight="1">
      <c r="B915" s="168" t="s">
        <v>230</v>
      </c>
      <c r="C915" s="168" t="s">
        <v>231</v>
      </c>
      <c r="D915" s="168" t="s">
        <v>10</v>
      </c>
      <c r="E915" s="168" t="s">
        <v>233</v>
      </c>
      <c r="F915" s="168" t="s">
        <v>5</v>
      </c>
      <c r="G915" s="168" t="s">
        <v>234</v>
      </c>
      <c r="H915" s="168" t="s">
        <v>11</v>
      </c>
      <c r="I915" s="168" t="s">
        <v>235</v>
      </c>
      <c r="J915" s="168" t="s">
        <v>652</v>
      </c>
      <c r="K915" s="168" t="s">
        <v>422</v>
      </c>
      <c r="L915" s="168" t="s">
        <v>237</v>
      </c>
    </row>
    <row r="916" ht="14.25" customHeight="1">
      <c r="B916" s="202">
        <v>46074.0</v>
      </c>
      <c r="C916" s="13" t="s">
        <v>240</v>
      </c>
      <c r="D916" s="13" t="s">
        <v>241</v>
      </c>
      <c r="E916" s="54" t="s">
        <v>906</v>
      </c>
      <c r="F916" s="13" t="s">
        <v>915</v>
      </c>
      <c r="G916" s="42" t="s">
        <v>426</v>
      </c>
      <c r="H916" s="54" t="s">
        <v>953</v>
      </c>
      <c r="I916" s="13" t="s">
        <v>889</v>
      </c>
      <c r="J916" s="42">
        <v>1.0</v>
      </c>
      <c r="K916" s="13">
        <v>3.109458741E9</v>
      </c>
      <c r="L916" s="42" t="s">
        <v>805</v>
      </c>
    </row>
    <row r="917" ht="14.25" customHeight="1">
      <c r="B917" s="202">
        <v>46074.0</v>
      </c>
      <c r="C917" s="13" t="s">
        <v>240</v>
      </c>
      <c r="D917" s="13" t="s">
        <v>241</v>
      </c>
      <c r="E917" s="13" t="s">
        <v>964</v>
      </c>
      <c r="F917" s="13" t="s">
        <v>965</v>
      </c>
      <c r="G917" s="42" t="s">
        <v>967</v>
      </c>
      <c r="H917" s="42" t="s">
        <v>79</v>
      </c>
      <c r="I917" s="13" t="s">
        <v>411</v>
      </c>
      <c r="J917" s="42">
        <v>1.0</v>
      </c>
      <c r="K917" s="42">
        <v>7.525239993E9</v>
      </c>
      <c r="L917" s="42" t="s">
        <v>805</v>
      </c>
    </row>
    <row r="918" ht="14.25" customHeight="1">
      <c r="B918" s="202">
        <v>46074.0</v>
      </c>
      <c r="C918" s="13" t="s">
        <v>240</v>
      </c>
      <c r="D918" s="13" t="s">
        <v>241</v>
      </c>
      <c r="E918" s="13" t="s">
        <v>964</v>
      </c>
      <c r="F918" s="13" t="s">
        <v>965</v>
      </c>
      <c r="G918" s="42" t="s">
        <v>1023</v>
      </c>
      <c r="H918" s="42" t="s">
        <v>79</v>
      </c>
      <c r="I918" s="13" t="s">
        <v>411</v>
      </c>
      <c r="J918" s="42">
        <v>1.0</v>
      </c>
      <c r="K918" s="42">
        <v>7.525239993E9</v>
      </c>
      <c r="L918" s="42" t="s">
        <v>805</v>
      </c>
    </row>
    <row r="919" ht="14.25" customHeight="1">
      <c r="B919" s="202">
        <v>46074.0</v>
      </c>
      <c r="C919" s="13" t="s">
        <v>240</v>
      </c>
      <c r="D919" s="13" t="s">
        <v>241</v>
      </c>
      <c r="E919" s="13" t="s">
        <v>911</v>
      </c>
      <c r="F919" s="13" t="s">
        <v>912</v>
      </c>
      <c r="G919" s="42" t="s">
        <v>1023</v>
      </c>
      <c r="H919" s="42" t="s">
        <v>509</v>
      </c>
      <c r="I919" s="13" t="s">
        <v>510</v>
      </c>
      <c r="J919" s="42">
        <v>1.0</v>
      </c>
      <c r="K919" s="42">
        <v>7.525239993E9</v>
      </c>
      <c r="L919" s="42" t="s">
        <v>805</v>
      </c>
    </row>
    <row r="920" ht="14.25" customHeight="1">
      <c r="B920" s="170"/>
    </row>
    <row r="921" ht="14.25" customHeight="1">
      <c r="B921" s="168" t="s">
        <v>230</v>
      </c>
      <c r="C921" s="168" t="s">
        <v>231</v>
      </c>
      <c r="D921" s="168" t="s">
        <v>232</v>
      </c>
      <c r="E921" s="168" t="s">
        <v>233</v>
      </c>
      <c r="F921" s="168" t="s">
        <v>5</v>
      </c>
      <c r="G921" s="168" t="s">
        <v>234</v>
      </c>
      <c r="H921" s="168" t="s">
        <v>11</v>
      </c>
      <c r="I921" s="168" t="s">
        <v>235</v>
      </c>
      <c r="J921" s="82" t="s">
        <v>421</v>
      </c>
      <c r="K921" s="82" t="s">
        <v>237</v>
      </c>
      <c r="L921" s="168" t="s">
        <v>422</v>
      </c>
    </row>
    <row r="922" ht="14.25" customHeight="1">
      <c r="B922" s="169">
        <v>46078.0</v>
      </c>
      <c r="C922" s="13" t="s">
        <v>240</v>
      </c>
      <c r="D922" s="42" t="s">
        <v>241</v>
      </c>
      <c r="E922" s="42" t="s">
        <v>84</v>
      </c>
      <c r="F922" s="42" t="s">
        <v>1024</v>
      </c>
      <c r="G922" s="42" t="s">
        <v>434</v>
      </c>
      <c r="H922" s="42" t="s">
        <v>1025</v>
      </c>
      <c r="I922" s="42" t="s">
        <v>1026</v>
      </c>
      <c r="J922" s="42">
        <v>2.0</v>
      </c>
      <c r="K922" s="156" t="s">
        <v>243</v>
      </c>
      <c r="L922" s="156">
        <v>2.995933603E9</v>
      </c>
    </row>
    <row r="923" ht="14.25" customHeight="1">
      <c r="B923" s="169">
        <v>46078.0</v>
      </c>
      <c r="C923" s="13" t="s">
        <v>240</v>
      </c>
      <c r="D923" s="42" t="s">
        <v>241</v>
      </c>
      <c r="E923" s="42" t="s">
        <v>108</v>
      </c>
      <c r="F923" s="42" t="s">
        <v>1027</v>
      </c>
      <c r="G923" s="42" t="s">
        <v>434</v>
      </c>
      <c r="H923" s="42" t="s">
        <v>111</v>
      </c>
      <c r="I923" s="42" t="s">
        <v>112</v>
      </c>
      <c r="J923" s="42">
        <v>2.0</v>
      </c>
      <c r="K923" s="149"/>
      <c r="L923" s="149"/>
    </row>
    <row r="924" ht="14.25" customHeight="1">
      <c r="B924" s="169">
        <v>46078.0</v>
      </c>
      <c r="C924" s="13" t="s">
        <v>240</v>
      </c>
      <c r="D924" s="42" t="s">
        <v>241</v>
      </c>
      <c r="E924" s="42" t="s">
        <v>116</v>
      </c>
      <c r="F924" s="42" t="s">
        <v>117</v>
      </c>
      <c r="G924" s="42" t="s">
        <v>434</v>
      </c>
      <c r="H924" s="42" t="s">
        <v>1028</v>
      </c>
      <c r="I924" s="13" t="s">
        <v>97</v>
      </c>
      <c r="J924" s="42">
        <v>2.0</v>
      </c>
      <c r="K924" s="149"/>
      <c r="L924" s="149"/>
    </row>
    <row r="925" ht="14.25" customHeight="1">
      <c r="B925" s="169">
        <v>46078.0</v>
      </c>
      <c r="C925" s="13" t="s">
        <v>240</v>
      </c>
      <c r="D925" s="42" t="s">
        <v>241</v>
      </c>
      <c r="E925" s="13" t="s">
        <v>1029</v>
      </c>
      <c r="F925" s="13" t="s">
        <v>1030</v>
      </c>
      <c r="G925" s="42" t="s">
        <v>1031</v>
      </c>
      <c r="H925" s="225" t="s">
        <v>1032</v>
      </c>
      <c r="I925" s="89"/>
      <c r="J925" s="42">
        <v>2.0</v>
      </c>
      <c r="K925" s="150"/>
      <c r="L925" s="150"/>
    </row>
    <row r="926" ht="14.25" customHeight="1">
      <c r="I926" s="80"/>
    </row>
    <row r="927" ht="14.25" customHeight="1">
      <c r="B927" s="170"/>
    </row>
    <row r="928" ht="14.25" customHeight="1">
      <c r="B928" s="168" t="s">
        <v>230</v>
      </c>
      <c r="C928" s="168" t="s">
        <v>231</v>
      </c>
      <c r="D928" s="168" t="s">
        <v>10</v>
      </c>
      <c r="E928" s="168" t="s">
        <v>233</v>
      </c>
      <c r="F928" s="168" t="s">
        <v>5</v>
      </c>
      <c r="G928" s="168" t="s">
        <v>234</v>
      </c>
      <c r="H928" s="168" t="s">
        <v>11</v>
      </c>
      <c r="I928" s="168" t="s">
        <v>235</v>
      </c>
      <c r="J928" s="168" t="s">
        <v>652</v>
      </c>
      <c r="K928" s="168" t="s">
        <v>422</v>
      </c>
      <c r="L928" s="168" t="s">
        <v>237</v>
      </c>
    </row>
    <row r="929" ht="14.25" customHeight="1">
      <c r="B929" s="202">
        <v>46081.0</v>
      </c>
      <c r="C929" s="13" t="s">
        <v>240</v>
      </c>
      <c r="D929" s="13" t="s">
        <v>241</v>
      </c>
      <c r="E929" s="42" t="s">
        <v>1033</v>
      </c>
      <c r="F929" s="42" t="s">
        <v>1034</v>
      </c>
      <c r="G929" s="42" t="s">
        <v>742</v>
      </c>
      <c r="H929" s="42" t="s">
        <v>1035</v>
      </c>
      <c r="I929" s="42" t="s">
        <v>1036</v>
      </c>
      <c r="J929" s="42">
        <v>1.0</v>
      </c>
      <c r="K929" s="156">
        <v>2.884958112E9</v>
      </c>
      <c r="L929" s="156" t="s">
        <v>973</v>
      </c>
    </row>
    <row r="930" ht="14.25" customHeight="1">
      <c r="B930" s="202">
        <v>46081.0</v>
      </c>
      <c r="C930" s="13" t="s">
        <v>240</v>
      </c>
      <c r="D930" s="13" t="s">
        <v>241</v>
      </c>
      <c r="E930" s="13" t="s">
        <v>134</v>
      </c>
      <c r="F930" s="42" t="s">
        <v>135</v>
      </c>
      <c r="G930" s="42" t="s">
        <v>742</v>
      </c>
      <c r="H930" s="13" t="s">
        <v>1037</v>
      </c>
      <c r="I930" s="42" t="s">
        <v>143</v>
      </c>
      <c r="J930" s="42">
        <v>1.0</v>
      </c>
      <c r="K930" s="149"/>
      <c r="L930" s="149"/>
    </row>
    <row r="931" ht="14.25" customHeight="1">
      <c r="B931" s="202">
        <v>46081.0</v>
      </c>
      <c r="C931" s="13" t="s">
        <v>240</v>
      </c>
      <c r="D931" s="13" t="s">
        <v>241</v>
      </c>
      <c r="E931" s="42" t="s">
        <v>66</v>
      </c>
      <c r="F931" s="42" t="s">
        <v>67</v>
      </c>
      <c r="G931" s="42" t="s">
        <v>742</v>
      </c>
      <c r="H931" s="13" t="s">
        <v>1038</v>
      </c>
      <c r="I931" s="42" t="s">
        <v>1039</v>
      </c>
      <c r="J931" s="42">
        <v>1.0</v>
      </c>
      <c r="K931" s="149"/>
      <c r="L931" s="149"/>
    </row>
    <row r="932" ht="14.25" customHeight="1">
      <c r="B932" s="202">
        <v>46081.0</v>
      </c>
      <c r="C932" s="13" t="s">
        <v>240</v>
      </c>
      <c r="D932" s="13" t="s">
        <v>241</v>
      </c>
      <c r="E932" s="42" t="s">
        <v>1040</v>
      </c>
      <c r="F932" s="42" t="s">
        <v>1041</v>
      </c>
      <c r="G932" s="42" t="s">
        <v>742</v>
      </c>
      <c r="H932" s="42" t="s">
        <v>79</v>
      </c>
      <c r="I932" s="42" t="s">
        <v>80</v>
      </c>
      <c r="J932" s="42">
        <v>1.0</v>
      </c>
      <c r="K932" s="149"/>
      <c r="L932" s="149"/>
    </row>
    <row r="933" ht="14.25" customHeight="1">
      <c r="B933" s="202">
        <v>46081.0</v>
      </c>
      <c r="C933" s="13" t="s">
        <v>240</v>
      </c>
      <c r="D933" s="13" t="s">
        <v>241</v>
      </c>
      <c r="E933" s="42" t="s">
        <v>156</v>
      </c>
      <c r="F933" s="13" t="s">
        <v>1042</v>
      </c>
      <c r="G933" s="42" t="s">
        <v>742</v>
      </c>
      <c r="H933" s="42" t="s">
        <v>79</v>
      </c>
      <c r="I933" s="42" t="s">
        <v>80</v>
      </c>
      <c r="J933" s="42">
        <v>1.0</v>
      </c>
      <c r="K933" s="149"/>
      <c r="L933" s="149"/>
    </row>
    <row r="934" ht="14.25" customHeight="1">
      <c r="B934" s="202">
        <v>46081.0</v>
      </c>
      <c r="C934" s="13" t="s">
        <v>240</v>
      </c>
      <c r="D934" s="13" t="s">
        <v>241</v>
      </c>
      <c r="E934" s="13" t="s">
        <v>1043</v>
      </c>
      <c r="F934" s="42" t="s">
        <v>1044</v>
      </c>
      <c r="G934" s="42" t="s">
        <v>742</v>
      </c>
      <c r="H934" s="42" t="s">
        <v>79</v>
      </c>
      <c r="I934" s="42" t="s">
        <v>80</v>
      </c>
      <c r="J934" s="42">
        <v>1.0</v>
      </c>
      <c r="K934" s="150"/>
      <c r="L934" s="150"/>
    </row>
    <row r="935" ht="14.25" customHeight="1">
      <c r="B935" s="170"/>
    </row>
    <row r="936" ht="14.25" customHeight="1">
      <c r="B936" s="170"/>
    </row>
    <row r="937" ht="14.25" customHeight="1">
      <c r="B937" s="168" t="s">
        <v>230</v>
      </c>
      <c r="C937" s="168" t="s">
        <v>231</v>
      </c>
      <c r="D937" s="168" t="s">
        <v>232</v>
      </c>
      <c r="E937" s="168" t="s">
        <v>233</v>
      </c>
      <c r="F937" s="168" t="s">
        <v>5</v>
      </c>
      <c r="G937" s="168" t="s">
        <v>234</v>
      </c>
      <c r="H937" s="168" t="s">
        <v>11</v>
      </c>
      <c r="I937" s="168" t="s">
        <v>235</v>
      </c>
      <c r="J937" s="82" t="s">
        <v>421</v>
      </c>
      <c r="K937" s="82" t="s">
        <v>237</v>
      </c>
      <c r="L937" s="168" t="s">
        <v>422</v>
      </c>
    </row>
    <row r="938" ht="14.25" customHeight="1">
      <c r="B938" s="169">
        <v>46086.0</v>
      </c>
      <c r="C938" s="13" t="s">
        <v>423</v>
      </c>
      <c r="D938" s="42" t="s">
        <v>241</v>
      </c>
      <c r="E938" s="13" t="s">
        <v>964</v>
      </c>
      <c r="F938" s="34" t="s">
        <v>965</v>
      </c>
      <c r="G938" s="42" t="s">
        <v>426</v>
      </c>
      <c r="H938" s="42" t="s">
        <v>79</v>
      </c>
      <c r="I938" s="42" t="s">
        <v>411</v>
      </c>
      <c r="J938" s="42">
        <v>1.0</v>
      </c>
      <c r="K938" s="156" t="s">
        <v>243</v>
      </c>
      <c r="L938" s="156">
        <v>8.641414784E9</v>
      </c>
    </row>
    <row r="939" ht="14.25" customHeight="1">
      <c r="B939" s="169">
        <v>46086.0</v>
      </c>
      <c r="C939" s="13" t="s">
        <v>423</v>
      </c>
      <c r="D939" s="42" t="s">
        <v>241</v>
      </c>
      <c r="E939" s="13" t="s">
        <v>419</v>
      </c>
      <c r="F939" s="34" t="s">
        <v>988</v>
      </c>
      <c r="G939" s="42" t="s">
        <v>426</v>
      </c>
      <c r="H939" s="42" t="s">
        <v>454</v>
      </c>
      <c r="I939" s="42" t="s">
        <v>503</v>
      </c>
      <c r="J939" s="42">
        <v>1.0</v>
      </c>
      <c r="K939" s="149"/>
      <c r="L939" s="149"/>
    </row>
    <row r="940" ht="14.25" customHeight="1">
      <c r="B940" s="169">
        <v>46086.0</v>
      </c>
      <c r="C940" s="13" t="s">
        <v>423</v>
      </c>
      <c r="D940" s="42" t="s">
        <v>241</v>
      </c>
      <c r="E940" s="42" t="s">
        <v>209</v>
      </c>
      <c r="F940" s="42" t="s">
        <v>210</v>
      </c>
      <c r="G940" s="42" t="s">
        <v>434</v>
      </c>
      <c r="H940" s="42" t="s">
        <v>212</v>
      </c>
      <c r="I940" s="42" t="s">
        <v>1045</v>
      </c>
      <c r="J940" s="42">
        <v>2.0</v>
      </c>
      <c r="K940" s="149"/>
      <c r="L940" s="149"/>
    </row>
    <row r="941" ht="14.25" customHeight="1">
      <c r="B941" s="169">
        <v>46086.0</v>
      </c>
      <c r="C941" s="13" t="s">
        <v>423</v>
      </c>
      <c r="D941" s="42" t="s">
        <v>241</v>
      </c>
      <c r="E941" s="42" t="s">
        <v>171</v>
      </c>
      <c r="F941" s="42" t="s">
        <v>172</v>
      </c>
      <c r="G941" s="42" t="s">
        <v>434</v>
      </c>
      <c r="H941" s="42" t="s">
        <v>174</v>
      </c>
      <c r="I941" s="42" t="s">
        <v>175</v>
      </c>
      <c r="J941" s="42">
        <v>2.0</v>
      </c>
      <c r="K941" s="149"/>
      <c r="L941" s="149"/>
    </row>
    <row r="942" ht="14.25" customHeight="1">
      <c r="B942" s="169">
        <v>46086.0</v>
      </c>
      <c r="C942" s="13" t="s">
        <v>423</v>
      </c>
      <c r="D942" s="42" t="s">
        <v>241</v>
      </c>
      <c r="E942" s="42" t="s">
        <v>156</v>
      </c>
      <c r="F942" s="42" t="s">
        <v>157</v>
      </c>
      <c r="G942" s="42" t="s">
        <v>434</v>
      </c>
      <c r="H942" s="42" t="s">
        <v>168</v>
      </c>
      <c r="I942" s="42" t="s">
        <v>169</v>
      </c>
      <c r="J942" s="42">
        <v>2.0</v>
      </c>
      <c r="K942" s="150"/>
      <c r="L942" s="150"/>
    </row>
    <row r="943" ht="14.25" customHeight="1">
      <c r="B943" s="170"/>
    </row>
    <row r="944" ht="14.25" customHeight="1">
      <c r="B944" s="168" t="s">
        <v>230</v>
      </c>
      <c r="C944" s="168" t="s">
        <v>231</v>
      </c>
      <c r="D944" s="168" t="s">
        <v>10</v>
      </c>
      <c r="E944" s="168" t="s">
        <v>233</v>
      </c>
      <c r="F944" s="168" t="s">
        <v>5</v>
      </c>
      <c r="G944" s="168" t="s">
        <v>234</v>
      </c>
      <c r="H944" s="168" t="s">
        <v>11</v>
      </c>
      <c r="I944" s="168" t="s">
        <v>235</v>
      </c>
      <c r="J944" s="82" t="s">
        <v>236</v>
      </c>
      <c r="K944" s="168" t="s">
        <v>422</v>
      </c>
      <c r="L944" s="168" t="s">
        <v>237</v>
      </c>
    </row>
    <row r="945" ht="29.25" customHeight="1">
      <c r="B945" s="202">
        <v>46088.0</v>
      </c>
      <c r="C945" s="13" t="s">
        <v>240</v>
      </c>
      <c r="D945" s="13" t="s">
        <v>241</v>
      </c>
      <c r="E945" s="42" t="s">
        <v>47</v>
      </c>
      <c r="F945" s="13" t="s">
        <v>48</v>
      </c>
      <c r="G945" s="42" t="s">
        <v>742</v>
      </c>
      <c r="H945" s="13" t="s">
        <v>52</v>
      </c>
      <c r="I945" s="13" t="s">
        <v>53</v>
      </c>
      <c r="J945" s="42">
        <v>1.0</v>
      </c>
      <c r="K945" s="42">
        <v>6.691705952E9</v>
      </c>
      <c r="L945" s="42" t="s">
        <v>973</v>
      </c>
    </row>
    <row r="946" ht="14.25" customHeight="1">
      <c r="I946" s="80"/>
    </row>
    <row r="947" ht="14.25" customHeight="1">
      <c r="I947" s="80"/>
    </row>
    <row r="948" ht="14.25" customHeight="1">
      <c r="B948" s="170"/>
    </row>
    <row r="949" ht="14.25" customHeight="1">
      <c r="B949" s="168" t="s">
        <v>230</v>
      </c>
      <c r="C949" s="168" t="s">
        <v>231</v>
      </c>
      <c r="D949" s="168" t="s">
        <v>232</v>
      </c>
      <c r="E949" s="168" t="s">
        <v>233</v>
      </c>
      <c r="F949" s="168" t="s">
        <v>5</v>
      </c>
      <c r="G949" s="168" t="s">
        <v>234</v>
      </c>
      <c r="H949" s="168" t="s">
        <v>11</v>
      </c>
      <c r="I949" s="168" t="s">
        <v>235</v>
      </c>
      <c r="J949" s="82" t="s">
        <v>421</v>
      </c>
      <c r="K949" s="82" t="s">
        <v>237</v>
      </c>
      <c r="L949" s="168" t="s">
        <v>422</v>
      </c>
    </row>
    <row r="950" ht="14.25" customHeight="1">
      <c r="B950" s="169">
        <v>46092.0</v>
      </c>
      <c r="C950" s="13" t="s">
        <v>423</v>
      </c>
      <c r="D950" s="42" t="s">
        <v>241</v>
      </c>
      <c r="E950" s="13" t="s">
        <v>184</v>
      </c>
      <c r="F950" s="13" t="s">
        <v>185</v>
      </c>
      <c r="G950" s="42" t="s">
        <v>434</v>
      </c>
      <c r="H950" s="42" t="s">
        <v>138</v>
      </c>
      <c r="I950" s="42" t="s">
        <v>139</v>
      </c>
      <c r="J950" s="42">
        <v>2.0</v>
      </c>
      <c r="K950" s="156" t="s">
        <v>243</v>
      </c>
      <c r="L950" s="156">
        <v>9.671093342E9</v>
      </c>
    </row>
    <row r="951" ht="14.25" customHeight="1">
      <c r="B951" s="169">
        <v>46092.0</v>
      </c>
      <c r="C951" s="13" t="s">
        <v>423</v>
      </c>
      <c r="D951" s="42" t="s">
        <v>241</v>
      </c>
      <c r="E951" s="13" t="s">
        <v>225</v>
      </c>
      <c r="F951" s="13" t="s">
        <v>226</v>
      </c>
      <c r="G951" s="42" t="s">
        <v>434</v>
      </c>
      <c r="H951" s="42" t="s">
        <v>1046</v>
      </c>
      <c r="I951" s="42" t="s">
        <v>1047</v>
      </c>
      <c r="J951" s="42">
        <v>2.0</v>
      </c>
      <c r="K951" s="149"/>
      <c r="L951" s="150"/>
    </row>
    <row r="952" ht="14.25" customHeight="1">
      <c r="B952" s="169">
        <v>46092.0</v>
      </c>
      <c r="C952" s="13" t="s">
        <v>423</v>
      </c>
      <c r="D952" s="42" t="s">
        <v>241</v>
      </c>
      <c r="E952" s="13" t="s">
        <v>919</v>
      </c>
      <c r="F952" s="13" t="s">
        <v>920</v>
      </c>
      <c r="G952" s="42" t="s">
        <v>426</v>
      </c>
      <c r="H952" s="42" t="s">
        <v>509</v>
      </c>
      <c r="I952" s="42" t="s">
        <v>510</v>
      </c>
      <c r="J952" s="42">
        <v>1.0</v>
      </c>
      <c r="K952" s="150"/>
      <c r="L952" s="42">
        <v>9.499929902E9</v>
      </c>
    </row>
    <row r="953" ht="14.25" customHeight="1">
      <c r="B953" s="170"/>
    </row>
    <row r="954" ht="14.25" customHeight="1">
      <c r="I954" s="80"/>
    </row>
    <row r="955" ht="30.0" customHeight="1">
      <c r="B955" s="168" t="s">
        <v>230</v>
      </c>
      <c r="C955" s="168" t="s">
        <v>231</v>
      </c>
      <c r="D955" s="168" t="s">
        <v>232</v>
      </c>
      <c r="E955" s="168" t="s">
        <v>233</v>
      </c>
      <c r="F955" s="168" t="s">
        <v>234</v>
      </c>
      <c r="G955" s="168" t="s">
        <v>235</v>
      </c>
      <c r="H955" s="82" t="s">
        <v>421</v>
      </c>
      <c r="I955" s="82" t="s">
        <v>237</v>
      </c>
      <c r="J955" s="168" t="s">
        <v>422</v>
      </c>
    </row>
    <row r="956" ht="14.25" customHeight="1">
      <c r="B956" s="226">
        <v>46092.0</v>
      </c>
      <c r="C956" s="227" t="s">
        <v>423</v>
      </c>
      <c r="D956" s="228" t="s">
        <v>241</v>
      </c>
      <c r="E956" s="227" t="s">
        <v>1048</v>
      </c>
      <c r="F956" s="228" t="s">
        <v>1049</v>
      </c>
      <c r="G956" s="227" t="s">
        <v>1050</v>
      </c>
      <c r="H956" s="228">
        <v>1.0</v>
      </c>
      <c r="I956" s="229" t="s">
        <v>973</v>
      </c>
      <c r="J956" s="229">
        <v>9.671093342E9</v>
      </c>
    </row>
    <row r="957" ht="14.25" customHeight="1">
      <c r="B957" s="226">
        <v>46092.0</v>
      </c>
      <c r="C957" s="227" t="s">
        <v>423</v>
      </c>
      <c r="D957" s="228" t="s">
        <v>241</v>
      </c>
      <c r="E957" s="227" t="s">
        <v>1048</v>
      </c>
      <c r="F957" s="228" t="s">
        <v>1049</v>
      </c>
      <c r="G957" s="227" t="s">
        <v>1051</v>
      </c>
      <c r="H957" s="228">
        <v>1.0</v>
      </c>
      <c r="I957" s="149"/>
      <c r="J957" s="149"/>
    </row>
    <row r="958" ht="24.75" customHeight="1">
      <c r="B958" s="226">
        <v>46092.0</v>
      </c>
      <c r="C958" s="227" t="s">
        <v>423</v>
      </c>
      <c r="D958" s="228" t="s">
        <v>241</v>
      </c>
      <c r="E958" s="227" t="s">
        <v>134</v>
      </c>
      <c r="F958" s="228" t="s">
        <v>1049</v>
      </c>
      <c r="G958" s="227" t="s">
        <v>1052</v>
      </c>
      <c r="H958" s="228">
        <v>1.0</v>
      </c>
      <c r="I958" s="149"/>
      <c r="J958" s="149"/>
    </row>
    <row r="959" ht="14.25" customHeight="1">
      <c r="B959" s="226">
        <v>46092.0</v>
      </c>
      <c r="C959" s="227" t="s">
        <v>423</v>
      </c>
      <c r="D959" s="228" t="s">
        <v>241</v>
      </c>
      <c r="E959" s="227" t="s">
        <v>1053</v>
      </c>
      <c r="F959" s="228" t="s">
        <v>1049</v>
      </c>
      <c r="G959" s="227" t="s">
        <v>1051</v>
      </c>
      <c r="H959" s="228">
        <v>1.0</v>
      </c>
      <c r="I959" s="150"/>
      <c r="J959" s="150"/>
    </row>
    <row r="960" ht="14.25" customHeight="1">
      <c r="I960" s="80"/>
    </row>
    <row r="961" ht="14.25" customHeight="1">
      <c r="B961" s="168" t="s">
        <v>230</v>
      </c>
      <c r="C961" s="168" t="s">
        <v>231</v>
      </c>
      <c r="D961" s="168" t="s">
        <v>10</v>
      </c>
      <c r="E961" s="168" t="s">
        <v>233</v>
      </c>
      <c r="F961" s="168" t="s">
        <v>5</v>
      </c>
      <c r="G961" s="168" t="s">
        <v>234</v>
      </c>
      <c r="H961" s="168" t="s">
        <v>11</v>
      </c>
      <c r="I961" s="168" t="s">
        <v>235</v>
      </c>
      <c r="J961" s="82" t="s">
        <v>236</v>
      </c>
      <c r="K961" s="168" t="s">
        <v>422</v>
      </c>
      <c r="L961" s="168" t="s">
        <v>237</v>
      </c>
    </row>
    <row r="962" ht="14.25" customHeight="1">
      <c r="B962" s="202">
        <v>46094.0</v>
      </c>
      <c r="C962" s="13" t="s">
        <v>240</v>
      </c>
      <c r="D962" s="13" t="s">
        <v>241</v>
      </c>
      <c r="E962" s="42" t="s">
        <v>156</v>
      </c>
      <c r="F962" s="13" t="s">
        <v>157</v>
      </c>
      <c r="G962" s="42" t="s">
        <v>991</v>
      </c>
      <c r="H962" s="34" t="s">
        <v>138</v>
      </c>
      <c r="I962" s="13" t="s">
        <v>139</v>
      </c>
      <c r="J962" s="42">
        <v>1.0</v>
      </c>
      <c r="K962" s="156">
        <v>4.868591195E9</v>
      </c>
      <c r="L962" s="156" t="s">
        <v>973</v>
      </c>
    </row>
    <row r="963" ht="14.25" customHeight="1">
      <c r="B963" s="202">
        <v>46094.0</v>
      </c>
      <c r="C963" s="13" t="s">
        <v>240</v>
      </c>
      <c r="D963" s="13" t="s">
        <v>241</v>
      </c>
      <c r="E963" s="34" t="s">
        <v>209</v>
      </c>
      <c r="F963" s="34" t="s">
        <v>210</v>
      </c>
      <c r="G963" s="42" t="s">
        <v>742</v>
      </c>
      <c r="H963" s="34" t="s">
        <v>212</v>
      </c>
      <c r="I963" s="13" t="s">
        <v>213</v>
      </c>
      <c r="J963" s="42">
        <v>1.0</v>
      </c>
      <c r="K963" s="150"/>
      <c r="L963" s="150"/>
    </row>
    <row r="964" ht="14.25" customHeight="1">
      <c r="I964" s="80"/>
    </row>
    <row r="965" ht="14.25" customHeight="1">
      <c r="B965" s="170"/>
    </row>
    <row r="966" ht="14.25" customHeight="1">
      <c r="B966" s="170"/>
    </row>
    <row r="967" ht="14.25" customHeight="1">
      <c r="B967" s="168" t="s">
        <v>230</v>
      </c>
      <c r="C967" s="168" t="s">
        <v>231</v>
      </c>
      <c r="D967" s="168" t="s">
        <v>232</v>
      </c>
      <c r="E967" s="168" t="s">
        <v>233</v>
      </c>
      <c r="F967" s="168" t="s">
        <v>5</v>
      </c>
      <c r="G967" s="168" t="s">
        <v>234</v>
      </c>
      <c r="H967" s="168" t="s">
        <v>11</v>
      </c>
      <c r="I967" s="168" t="s">
        <v>235</v>
      </c>
      <c r="J967" s="82" t="s">
        <v>236</v>
      </c>
      <c r="K967" s="82" t="s">
        <v>237</v>
      </c>
      <c r="L967" s="168" t="s">
        <v>422</v>
      </c>
    </row>
    <row r="968" ht="14.25" customHeight="1">
      <c r="B968" s="169">
        <v>46102.0</v>
      </c>
      <c r="C968" s="13" t="s">
        <v>240</v>
      </c>
      <c r="D968" s="13" t="s">
        <v>241</v>
      </c>
      <c r="E968" s="34" t="s">
        <v>209</v>
      </c>
      <c r="F968" s="34" t="s">
        <v>210</v>
      </c>
      <c r="G968" s="13" t="s">
        <v>242</v>
      </c>
      <c r="H968" s="42" t="s">
        <v>212</v>
      </c>
      <c r="I968" s="13" t="s">
        <v>213</v>
      </c>
      <c r="J968" s="42">
        <v>1.0</v>
      </c>
      <c r="K968" s="42" t="s">
        <v>243</v>
      </c>
      <c r="L968" s="42">
        <v>8.352660315E9</v>
      </c>
    </row>
    <row r="969" ht="14.25" customHeight="1">
      <c r="B969" s="169">
        <v>46102.0</v>
      </c>
      <c r="C969" s="13" t="s">
        <v>240</v>
      </c>
      <c r="D969" s="13" t="s">
        <v>241</v>
      </c>
      <c r="E969" s="34" t="s">
        <v>209</v>
      </c>
      <c r="F969" s="34" t="s">
        <v>210</v>
      </c>
      <c r="G969" s="13" t="s">
        <v>242</v>
      </c>
      <c r="H969" s="34" t="s">
        <v>88</v>
      </c>
      <c r="I969" s="13" t="s">
        <v>89</v>
      </c>
      <c r="J969" s="42">
        <v>1.0</v>
      </c>
      <c r="K969" s="42" t="s">
        <v>243</v>
      </c>
      <c r="L969" s="42">
        <v>8.352660315E9</v>
      </c>
    </row>
    <row r="970" ht="14.25" customHeight="1">
      <c r="B970" s="169">
        <v>46102.0</v>
      </c>
      <c r="C970" s="13" t="s">
        <v>240</v>
      </c>
      <c r="D970" s="13" t="s">
        <v>241</v>
      </c>
      <c r="E970" s="34" t="s">
        <v>209</v>
      </c>
      <c r="F970" s="34" t="s">
        <v>210</v>
      </c>
      <c r="G970" s="13" t="s">
        <v>242</v>
      </c>
      <c r="H970" s="34" t="s">
        <v>220</v>
      </c>
      <c r="I970" s="13" t="s">
        <v>221</v>
      </c>
      <c r="J970" s="42">
        <v>1.0</v>
      </c>
      <c r="K970" s="42" t="s">
        <v>243</v>
      </c>
      <c r="L970" s="42">
        <v>8.352660315E9</v>
      </c>
    </row>
    <row r="971" ht="14.25" customHeight="1">
      <c r="B971" s="169">
        <v>46102.0</v>
      </c>
      <c r="C971" s="13" t="s">
        <v>240</v>
      </c>
      <c r="D971" s="13" t="s">
        <v>241</v>
      </c>
      <c r="E971" s="34" t="s">
        <v>209</v>
      </c>
      <c r="F971" s="34" t="s">
        <v>210</v>
      </c>
      <c r="G971" s="13" t="s">
        <v>242</v>
      </c>
      <c r="H971" s="34" t="s">
        <v>79</v>
      </c>
      <c r="I971" s="13" t="s">
        <v>248</v>
      </c>
      <c r="J971" s="42">
        <v>1.0</v>
      </c>
      <c r="K971" s="42" t="s">
        <v>243</v>
      </c>
      <c r="L971" s="42">
        <v>8.352660315E9</v>
      </c>
    </row>
    <row r="972" ht="14.25" customHeight="1">
      <c r="B972" s="169">
        <v>46102.0</v>
      </c>
      <c r="C972" s="13" t="s">
        <v>240</v>
      </c>
      <c r="D972" s="13" t="s">
        <v>241</v>
      </c>
      <c r="E972" s="34" t="s">
        <v>171</v>
      </c>
      <c r="F972" s="34" t="s">
        <v>172</v>
      </c>
      <c r="G972" s="13" t="s">
        <v>242</v>
      </c>
      <c r="H972" s="54" t="s">
        <v>174</v>
      </c>
      <c r="I972" s="13" t="s">
        <v>175</v>
      </c>
      <c r="J972" s="42">
        <v>1.0</v>
      </c>
      <c r="K972" s="42" t="s">
        <v>243</v>
      </c>
      <c r="L972" s="42">
        <v>8.352660315E9</v>
      </c>
    </row>
    <row r="973" ht="14.25" customHeight="1">
      <c r="B973" s="169">
        <v>46102.0</v>
      </c>
      <c r="C973" s="13" t="s">
        <v>240</v>
      </c>
      <c r="D973" s="13" t="s">
        <v>241</v>
      </c>
      <c r="E973" s="34" t="s">
        <v>171</v>
      </c>
      <c r="F973" s="34" t="s">
        <v>172</v>
      </c>
      <c r="G973" s="13" t="s">
        <v>242</v>
      </c>
      <c r="H973" s="34" t="s">
        <v>181</v>
      </c>
      <c r="I973" s="13" t="s">
        <v>182</v>
      </c>
      <c r="J973" s="42">
        <v>1.0</v>
      </c>
      <c r="K973" s="42" t="s">
        <v>243</v>
      </c>
      <c r="L973" s="42">
        <v>8.352660315E9</v>
      </c>
    </row>
    <row r="974" ht="14.25" customHeight="1">
      <c r="B974" s="169">
        <v>46102.0</v>
      </c>
      <c r="C974" s="13" t="s">
        <v>240</v>
      </c>
      <c r="D974" s="13" t="s">
        <v>241</v>
      </c>
      <c r="E974" s="34" t="s">
        <v>171</v>
      </c>
      <c r="F974" s="34" t="s">
        <v>172</v>
      </c>
      <c r="G974" s="13" t="s">
        <v>242</v>
      </c>
      <c r="H974" s="34" t="s">
        <v>111</v>
      </c>
      <c r="I974" s="13" t="s">
        <v>112</v>
      </c>
      <c r="J974" s="42">
        <v>1.0</v>
      </c>
      <c r="K974" s="42" t="s">
        <v>243</v>
      </c>
      <c r="L974" s="42">
        <v>8.352660315E9</v>
      </c>
    </row>
    <row r="975" ht="14.25" customHeight="1">
      <c r="B975" s="170"/>
    </row>
    <row r="976" ht="14.25" customHeight="1">
      <c r="B976" s="168" t="s">
        <v>230</v>
      </c>
      <c r="C976" s="168" t="s">
        <v>231</v>
      </c>
      <c r="D976" s="168" t="s">
        <v>10</v>
      </c>
      <c r="E976" s="168" t="s">
        <v>233</v>
      </c>
      <c r="F976" s="168" t="s">
        <v>5</v>
      </c>
      <c r="G976" s="168" t="s">
        <v>234</v>
      </c>
      <c r="H976" s="168" t="s">
        <v>11</v>
      </c>
      <c r="I976" s="168" t="s">
        <v>235</v>
      </c>
      <c r="J976" s="82" t="s">
        <v>236</v>
      </c>
      <c r="K976" s="168" t="s">
        <v>422</v>
      </c>
      <c r="L976" s="168" t="s">
        <v>237</v>
      </c>
    </row>
    <row r="977" ht="37.5" customHeight="1">
      <c r="B977" s="169">
        <v>46102.0</v>
      </c>
      <c r="C977" s="13" t="s">
        <v>240</v>
      </c>
      <c r="D977" s="13" t="s">
        <v>241</v>
      </c>
      <c r="E977" s="34" t="s">
        <v>209</v>
      </c>
      <c r="F977" s="34" t="s">
        <v>210</v>
      </c>
      <c r="G977" s="13" t="s">
        <v>991</v>
      </c>
      <c r="H977" s="34" t="s">
        <v>212</v>
      </c>
      <c r="I977" s="13" t="s">
        <v>213</v>
      </c>
      <c r="J977" s="42">
        <v>1.0</v>
      </c>
      <c r="K977" s="42">
        <v>8.352660315E9</v>
      </c>
      <c r="L977" s="42" t="s">
        <v>973</v>
      </c>
    </row>
    <row r="978" ht="14.25" customHeight="1">
      <c r="I978" s="80"/>
    </row>
    <row r="979" ht="14.25" customHeight="1">
      <c r="I979" s="80"/>
    </row>
    <row r="980" ht="14.25" customHeight="1">
      <c r="I980" s="80"/>
    </row>
    <row r="981" ht="14.25" customHeight="1">
      <c r="I981" s="80"/>
    </row>
    <row r="982" ht="14.25" customHeight="1">
      <c r="I982" s="80"/>
    </row>
    <row r="983" ht="14.25" customHeight="1">
      <c r="I983" s="80"/>
    </row>
    <row r="984" ht="14.25" customHeight="1">
      <c r="I984" s="80"/>
    </row>
    <row r="985" ht="14.25" customHeight="1">
      <c r="I985" s="80"/>
    </row>
    <row r="986" ht="14.25" customHeight="1">
      <c r="I986" s="80"/>
    </row>
    <row r="987" ht="14.25" customHeight="1">
      <c r="I987" s="80"/>
    </row>
    <row r="988" ht="14.25" customHeight="1">
      <c r="I988" s="80"/>
    </row>
    <row r="989" ht="14.25" customHeight="1">
      <c r="I989" s="80"/>
    </row>
    <row r="990" ht="14.25" customHeight="1">
      <c r="I990" s="80"/>
    </row>
    <row r="991" ht="14.25" customHeight="1">
      <c r="I991" s="80"/>
    </row>
    <row r="992" ht="14.25" customHeight="1">
      <c r="I992" s="80"/>
    </row>
    <row r="993" ht="14.25" customHeight="1">
      <c r="I993" s="80"/>
    </row>
    <row r="994" ht="14.25" customHeight="1">
      <c r="I994" s="80"/>
    </row>
    <row r="995" ht="14.25" customHeight="1">
      <c r="I995" s="80"/>
    </row>
    <row r="996" ht="14.25" customHeight="1">
      <c r="I996" s="80"/>
    </row>
    <row r="997" ht="14.25" customHeight="1">
      <c r="I997" s="80"/>
    </row>
    <row r="998" ht="14.25" customHeight="1">
      <c r="I998" s="80"/>
    </row>
    <row r="999" ht="14.25" customHeight="1">
      <c r="I999" s="80"/>
    </row>
    <row r="1000" ht="14.25" customHeight="1">
      <c r="I1000" s="80"/>
    </row>
  </sheetData>
  <mergeCells count="197">
    <mergeCell ref="K12:K15"/>
    <mergeCell ref="K18:K19"/>
    <mergeCell ref="K26:K27"/>
    <mergeCell ref="L26:L27"/>
    <mergeCell ref="K32:K36"/>
    <mergeCell ref="L32:L36"/>
    <mergeCell ref="L48:L51"/>
    <mergeCell ref="K48:K51"/>
    <mergeCell ref="K61:K65"/>
    <mergeCell ref="L61:L65"/>
    <mergeCell ref="K68:K71"/>
    <mergeCell ref="L68:L71"/>
    <mergeCell ref="K77:K80"/>
    <mergeCell ref="L77:L80"/>
    <mergeCell ref="K101:K103"/>
    <mergeCell ref="L101:L103"/>
    <mergeCell ref="K109:K110"/>
    <mergeCell ref="L109:L110"/>
    <mergeCell ref="K120:K128"/>
    <mergeCell ref="L120:L128"/>
    <mergeCell ref="J131:J134"/>
    <mergeCell ref="K131:K134"/>
    <mergeCell ref="K158:K159"/>
    <mergeCell ref="L158:L159"/>
    <mergeCell ref="K165:K166"/>
    <mergeCell ref="L165:L166"/>
    <mergeCell ref="K174:K176"/>
    <mergeCell ref="L174:L176"/>
    <mergeCell ref="K180:K181"/>
    <mergeCell ref="L180:L181"/>
    <mergeCell ref="K184:K189"/>
    <mergeCell ref="L184:L189"/>
    <mergeCell ref="K196:K200"/>
    <mergeCell ref="L196:L200"/>
    <mergeCell ref="L202:L203"/>
    <mergeCell ref="K202:K203"/>
    <mergeCell ref="K206:K208"/>
    <mergeCell ref="L206:L208"/>
    <mergeCell ref="K214:K215"/>
    <mergeCell ref="L214:L215"/>
    <mergeCell ref="K235:K238"/>
    <mergeCell ref="L235:L238"/>
    <mergeCell ref="K241:K256"/>
    <mergeCell ref="L241:L256"/>
    <mergeCell ref="K262:K263"/>
    <mergeCell ref="L262:L263"/>
    <mergeCell ref="K279:K280"/>
    <mergeCell ref="L279:L280"/>
    <mergeCell ref="L293:L294"/>
    <mergeCell ref="L535:L540"/>
    <mergeCell ref="L549:L553"/>
    <mergeCell ref="L466:L467"/>
    <mergeCell ref="L470:L475"/>
    <mergeCell ref="L483:L488"/>
    <mergeCell ref="L499:L509"/>
    <mergeCell ref="L512:L517"/>
    <mergeCell ref="L521:L525"/>
    <mergeCell ref="L530:L531"/>
    <mergeCell ref="K293:K294"/>
    <mergeCell ref="I298:I301"/>
    <mergeCell ref="J298:J301"/>
    <mergeCell ref="K313:K314"/>
    <mergeCell ref="L313:L314"/>
    <mergeCell ref="L318:L321"/>
    <mergeCell ref="L324:L325"/>
    <mergeCell ref="K318:K321"/>
    <mergeCell ref="K329:K332"/>
    <mergeCell ref="L329:L332"/>
    <mergeCell ref="K335:K336"/>
    <mergeCell ref="L335:L336"/>
    <mergeCell ref="K340:K347"/>
    <mergeCell ref="L340:L347"/>
    <mergeCell ref="K361:K362"/>
    <mergeCell ref="L361:L362"/>
    <mergeCell ref="K365:K373"/>
    <mergeCell ref="L365:L373"/>
    <mergeCell ref="K378:K381"/>
    <mergeCell ref="L378:L381"/>
    <mergeCell ref="L396:L403"/>
    <mergeCell ref="K396:K403"/>
    <mergeCell ref="K408:K411"/>
    <mergeCell ref="K414:K419"/>
    <mergeCell ref="K422:K424"/>
    <mergeCell ref="K428:K430"/>
    <mergeCell ref="K433:K436"/>
    <mergeCell ref="K439:K442"/>
    <mergeCell ref="L408:L411"/>
    <mergeCell ref="L414:L419"/>
    <mergeCell ref="L422:L424"/>
    <mergeCell ref="L428:L430"/>
    <mergeCell ref="L433:L436"/>
    <mergeCell ref="L439:L442"/>
    <mergeCell ref="L446:L457"/>
    <mergeCell ref="K446:K457"/>
    <mergeCell ref="K466:K467"/>
    <mergeCell ref="K470:K475"/>
    <mergeCell ref="K483:K488"/>
    <mergeCell ref="K499:K509"/>
    <mergeCell ref="K512:K517"/>
    <mergeCell ref="K521:K525"/>
    <mergeCell ref="K530:K531"/>
    <mergeCell ref="K535:K540"/>
    <mergeCell ref="K549:K553"/>
    <mergeCell ref="K558:K568"/>
    <mergeCell ref="L558:L568"/>
    <mergeCell ref="K572:K575"/>
    <mergeCell ref="L572:L575"/>
    <mergeCell ref="I767:I768"/>
    <mergeCell ref="J767:J768"/>
    <mergeCell ref="K772:K778"/>
    <mergeCell ref="L772:L778"/>
    <mergeCell ref="K792:K796"/>
    <mergeCell ref="L792:L796"/>
    <mergeCell ref="L805:L806"/>
    <mergeCell ref="K805:K806"/>
    <mergeCell ref="K814:K827"/>
    <mergeCell ref="L814:L827"/>
    <mergeCell ref="K831:K835"/>
    <mergeCell ref="L831:L835"/>
    <mergeCell ref="K839:K840"/>
    <mergeCell ref="L839:L840"/>
    <mergeCell ref="K843:K844"/>
    <mergeCell ref="L843:L844"/>
    <mergeCell ref="K848:K849"/>
    <mergeCell ref="L848:L849"/>
    <mergeCell ref="K855:K861"/>
    <mergeCell ref="L855:L861"/>
    <mergeCell ref="L866:L868"/>
    <mergeCell ref="K866:K868"/>
    <mergeCell ref="K876:K878"/>
    <mergeCell ref="L876:L878"/>
    <mergeCell ref="K882:K884"/>
    <mergeCell ref="L882:L884"/>
    <mergeCell ref="K888:K889"/>
    <mergeCell ref="L888:L889"/>
    <mergeCell ref="K938:K942"/>
    <mergeCell ref="L938:L942"/>
    <mergeCell ref="K950:K952"/>
    <mergeCell ref="L950:L951"/>
    <mergeCell ref="I956:I959"/>
    <mergeCell ref="J956:J959"/>
    <mergeCell ref="K962:K963"/>
    <mergeCell ref="L962:L963"/>
    <mergeCell ref="K903:K908"/>
    <mergeCell ref="L903:L908"/>
    <mergeCell ref="K922:K925"/>
    <mergeCell ref="L922:L925"/>
    <mergeCell ref="H925:I925"/>
    <mergeCell ref="K929:K934"/>
    <mergeCell ref="L929:L934"/>
    <mergeCell ref="K579:K580"/>
    <mergeCell ref="L579:L580"/>
    <mergeCell ref="K584:K587"/>
    <mergeCell ref="L584:L587"/>
    <mergeCell ref="K594:K601"/>
    <mergeCell ref="L594:L601"/>
    <mergeCell ref="L606:L612"/>
    <mergeCell ref="L616:L618"/>
    <mergeCell ref="L659:L660"/>
    <mergeCell ref="L664:L668"/>
    <mergeCell ref="L672:L673"/>
    <mergeCell ref="L677:L679"/>
    <mergeCell ref="L687:L692"/>
    <mergeCell ref="K606:K612"/>
    <mergeCell ref="K616:K618"/>
    <mergeCell ref="K633:K635"/>
    <mergeCell ref="L633:L635"/>
    <mergeCell ref="K642:K644"/>
    <mergeCell ref="L642:L644"/>
    <mergeCell ref="L648:L655"/>
    <mergeCell ref="K648:K655"/>
    <mergeCell ref="K659:K660"/>
    <mergeCell ref="K664:K668"/>
    <mergeCell ref="K672:K673"/>
    <mergeCell ref="K677:K679"/>
    <mergeCell ref="K687:K692"/>
    <mergeCell ref="J695:J699"/>
    <mergeCell ref="I731:I733"/>
    <mergeCell ref="J731:J733"/>
    <mergeCell ref="B737:B738"/>
    <mergeCell ref="C737:C738"/>
    <mergeCell ref="I737:I738"/>
    <mergeCell ref="J737:J738"/>
    <mergeCell ref="K742:K743"/>
    <mergeCell ref="L742:L743"/>
    <mergeCell ref="B746:B749"/>
    <mergeCell ref="C746:C749"/>
    <mergeCell ref="D746:D749"/>
    <mergeCell ref="K746:K749"/>
    <mergeCell ref="L746:L749"/>
    <mergeCell ref="I695:I699"/>
    <mergeCell ref="I702:I708"/>
    <mergeCell ref="J702:J708"/>
    <mergeCell ref="J712:J718"/>
    <mergeCell ref="K712:K718"/>
    <mergeCell ref="I722:I725"/>
    <mergeCell ref="J722:J72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