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FALL 26" sheetId="1" r:id="rId4"/>
    <sheet state="visible" name="Sheet1" sheetId="2" r:id="rId5"/>
  </sheets>
  <definedNames>
    <definedName hidden="1" localSheetId="0" name="_xlnm._FilterDatabase">'MAIN FALL 26'!$C$1:$C$1000</definedName>
  </definedNames>
  <calcPr/>
  <extLst>
    <ext uri="GoogleSheetsCustomDataVersion2">
      <go:sheetsCustomData xmlns:go="http://customooxmlschemas.google.com/" r:id="rId6" roundtripDataChecksum="UfLDIksKcKOl0YJ8A9edrWmzqFxRphxx3VJ6OyPSLs8="/>
    </ext>
  </extLst>
</workbook>
</file>

<file path=xl/sharedStrings.xml><?xml version="1.0" encoding="utf-8"?>
<sst xmlns="http://schemas.openxmlformats.org/spreadsheetml/2006/main" count="2358" uniqueCount="232">
  <si>
    <t>S.NO</t>
  </si>
  <si>
    <t>FACTORY</t>
  </si>
  <si>
    <t>SEASON</t>
  </si>
  <si>
    <t>ION</t>
  </si>
  <si>
    <t>STYLE NO</t>
  </si>
  <si>
    <t>STYLE NAME</t>
  </si>
  <si>
    <t>FABRIC</t>
  </si>
  <si>
    <t>STYLE IMAGE</t>
  </si>
  <si>
    <t>PRICE</t>
  </si>
  <si>
    <t>PO NO</t>
  </si>
  <si>
    <t>COUNTRY</t>
  </si>
  <si>
    <t>CODE</t>
  </si>
  <si>
    <t>COLOUR</t>
  </si>
  <si>
    <t>XXS</t>
  </si>
  <si>
    <t>XS</t>
  </si>
  <si>
    <t>S</t>
  </si>
  <si>
    <t>M</t>
  </si>
  <si>
    <t>L</t>
  </si>
  <si>
    <t>XL</t>
  </si>
  <si>
    <t>XXL</t>
  </si>
  <si>
    <t>TOTAL</t>
  </si>
  <si>
    <t>VALUE</t>
  </si>
  <si>
    <t>PO</t>
  </si>
  <si>
    <t>EX FAC</t>
  </si>
  <si>
    <t>EX CON</t>
  </si>
  <si>
    <t>TEST REQUEST</t>
  </si>
  <si>
    <t>MATS PO#</t>
  </si>
  <si>
    <t>MATS QTY</t>
  </si>
  <si>
    <t>PROGRAM SUBMIT ON</t>
  </si>
  <si>
    <t>FABRIC ETA PLAN</t>
  </si>
  <si>
    <t>FABRIC IN-HOUSED ON</t>
  </si>
  <si>
    <t>PP SENT</t>
  </si>
  <si>
    <t>PP APVD</t>
  </si>
  <si>
    <t>TOP SENT</t>
  </si>
  <si>
    <t>TOP APVD</t>
  </si>
  <si>
    <t>SS START PLAN</t>
  </si>
  <si>
    <t>SS END PLAN</t>
  </si>
  <si>
    <t>CUT START PLAN</t>
  </si>
  <si>
    <t>CUT END PLAN</t>
  </si>
  <si>
    <t>PRINT/STONE SEND PLAN</t>
  </si>
  <si>
    <t>PRINT/STONE RECEIVED PLAN</t>
  </si>
  <si>
    <t>EMB SEND PLAN</t>
  </si>
  <si>
    <t>EMB RECVD PLAN</t>
  </si>
  <si>
    <t>LINE START PLAN</t>
  </si>
  <si>
    <t>LINE END PLAN</t>
  </si>
  <si>
    <t>FI PLAN DATE</t>
  </si>
  <si>
    <t>Unit-2</t>
  </si>
  <si>
    <t>2026-4</t>
  </si>
  <si>
    <t>U2BX00KBZG0</t>
  </si>
  <si>
    <t>DERRICK PJ SET LONG</t>
  </si>
  <si>
    <t>100% COTTON S/J - 160 GSM</t>
  </si>
  <si>
    <t>MA01-2026-00325</t>
  </si>
  <si>
    <t>GXO LOGISTICS NL</t>
  </si>
  <si>
    <t>G7R1</t>
  </si>
  <si>
    <t>SILK BLUE</t>
  </si>
  <si>
    <t>MATS-2026-299</t>
  </si>
  <si>
    <t>M/1, L/1</t>
  </si>
  <si>
    <t>17-03-2026, 21/03,30/03</t>
  </si>
  <si>
    <t>MA03-2026-00367</t>
  </si>
  <si>
    <t>ARVATO POLSKA SP. Z O.O.</t>
  </si>
  <si>
    <t>FullTesting(Fabric+Garment)</t>
  </si>
  <si>
    <t>MATS-2026-00452</t>
  </si>
  <si>
    <t>L/2</t>
  </si>
  <si>
    <t>MA03-2026-00368</t>
  </si>
  <si>
    <t>GXO LOGISTICS ITALY SPA</t>
  </si>
  <si>
    <t>MX01-2026-00214</t>
  </si>
  <si>
    <t>M005 - GRUPO MEXICO</t>
  </si>
  <si>
    <t>Pragadesh</t>
  </si>
  <si>
    <t>V4BI16KCIV1</t>
  </si>
  <si>
    <t>KIARA SS T-SHIRT</t>
  </si>
  <si>
    <t xml:space="preserve">50% Organic Cotton, 44% Regular Cotton, 6% Elastane - RIB FABRIC -270 GSM </t>
  </si>
  <si>
    <t>MA01-2026-00330</t>
  </si>
  <si>
    <t>A11R</t>
  </si>
  <si>
    <t>COLD BREW</t>
  </si>
  <si>
    <t>Garment appearance after care+Colour Fastness</t>
  </si>
  <si>
    <t>MATS-2026-300</t>
  </si>
  <si>
    <t>S/1, M/1</t>
  </si>
  <si>
    <t>16-03-2026, 19/03</t>
  </si>
  <si>
    <t>G6K5</t>
  </si>
  <si>
    <t>OCEAN SALT</t>
  </si>
  <si>
    <t>Garment appearance after care</t>
  </si>
  <si>
    <t>JBLK</t>
  </si>
  <si>
    <t>JET BLACK A996</t>
  </si>
  <si>
    <t>no test request for this season.Test performed on season PS26 (2026-1)</t>
  </si>
  <si>
    <t>MA03-2026-00375</t>
  </si>
  <si>
    <t>MA03-2026-00376</t>
  </si>
  <si>
    <t>Z6BI03K6533</t>
  </si>
  <si>
    <t>JACQUES CN SS T-SHIRT</t>
  </si>
  <si>
    <t>50% ORG COTTON 50% COTTON FLAT BACK RIB 250 GSM</t>
  </si>
  <si>
    <t>MA01-2026-00335</t>
  </si>
  <si>
    <t>A73L</t>
  </si>
  <si>
    <t>NAVY SEA</t>
  </si>
  <si>
    <t>31-03-2026, 10/04</t>
  </si>
  <si>
    <t>SP01-2026-00099</t>
  </si>
  <si>
    <t>SAVINO DEL BENE-WFL SINGAPORE</t>
  </si>
  <si>
    <t>FA2026</t>
  </si>
  <si>
    <t>IN01-2026-00026</t>
  </si>
  <si>
    <t>DHL SUPPLY CHAIN INDIA PVT LTD</t>
  </si>
  <si>
    <t>G1DL</t>
  </si>
  <si>
    <t>CHOCOLATE BROWNIE</t>
  </si>
  <si>
    <t>MX01-2026-00217</t>
  </si>
  <si>
    <t>G1H6</t>
  </si>
  <si>
    <t>VANILLA CREAM</t>
  </si>
  <si>
    <t>MATS-2026-301</t>
  </si>
  <si>
    <t>M/1</t>
  </si>
  <si>
    <t>MATS-2026-302</t>
  </si>
  <si>
    <t>US01-2026-00182</t>
  </si>
  <si>
    <t>GUESS? INC. - KENTUCKY DC</t>
  </si>
  <si>
    <t>US01-2026-00183</t>
  </si>
  <si>
    <t>US11-2026-00348</t>
  </si>
  <si>
    <t>Z6BI07K6542</t>
  </si>
  <si>
    <t>GIOVA CN SS T-SHIRT</t>
  </si>
  <si>
    <t xml:space="preserve">100% ORGANIC COTTON PEACHER JERSEY 180 </t>
  </si>
  <si>
    <t>G012</t>
  </si>
  <si>
    <t>CREAM WHITE</t>
  </si>
  <si>
    <t>19/03, 24/03, 28/03</t>
  </si>
  <si>
    <t>PH01-2026-00048</t>
  </si>
  <si>
    <t>DIVERSIONS</t>
  </si>
  <si>
    <t>Z6BI14K6694</t>
  </si>
  <si>
    <t>WALT CN SS T-SHIRT</t>
  </si>
  <si>
    <t>50% ORGANIC COTTON 50% COTTON JACQUARD JESERY 180 GSM</t>
  </si>
  <si>
    <t>Color Fastness on main fabric</t>
  </si>
  <si>
    <t>23-03-2026, 30/03</t>
  </si>
  <si>
    <t>MX01-2026-00218</t>
  </si>
  <si>
    <t>PH01-2026-00049</t>
  </si>
  <si>
    <t>IN01-2026-00028</t>
  </si>
  <si>
    <t>M/2</t>
  </si>
  <si>
    <t>MA02-2026-00245</t>
  </si>
  <si>
    <t>MA03-2026-00377</t>
  </si>
  <si>
    <t>MA03-2026-00378</t>
  </si>
  <si>
    <t>US02-2026-00367</t>
  </si>
  <si>
    <t>US11-2026-00349</t>
  </si>
  <si>
    <t>IT-52559</t>
  </si>
  <si>
    <t>Guess Canada Distribution Center</t>
  </si>
  <si>
    <t>MATS-2026-00453</t>
  </si>
  <si>
    <t>L/1</t>
  </si>
  <si>
    <t>V3BI11J1314</t>
  </si>
  <si>
    <t>BRIANA SS T-SHIRT</t>
  </si>
  <si>
    <t>50% ORGANIC COTTON,45% COTTON, 5%ELASTANE - JERSEY STRETCH 180 GSM</t>
  </si>
  <si>
    <t>MA01-2026-01254</t>
  </si>
  <si>
    <t>F40K</t>
  </si>
  <si>
    <t>GENTLE MAUVE</t>
  </si>
  <si>
    <t>MA01-2026-01334</t>
  </si>
  <si>
    <t>MX01-2026-00807</t>
  </si>
  <si>
    <t>G1FG</t>
  </si>
  <si>
    <t>LIGHT OAK</t>
  </si>
  <si>
    <t>no test request for this season.Test performed on season SP26 (2026-2)</t>
  </si>
  <si>
    <t>V5BI14I3Z14</t>
  </si>
  <si>
    <t>4G RHOMBUS STUDS SS T-SHIRT</t>
  </si>
  <si>
    <t>50% ORGANIC COTTON 50% COTTON S/J 180 GSM</t>
  </si>
  <si>
    <t>PJ5U</t>
  </si>
  <si>
    <t>BODY JBLK/4G PRINT DOVE WHITE 11-0701 TCX</t>
  </si>
  <si>
    <t>SP01-2026-00320</t>
  </si>
  <si>
    <t>PMRI</t>
  </si>
  <si>
    <t>BODY COLOR WHITE GLAM 11-0103 TCX/4G PRINT COLOR COLOR IVORY BONE 14-0002 TCX</t>
  </si>
  <si>
    <t>no test request for this season.Test performed on season SU26 (2026-3)</t>
  </si>
  <si>
    <t>PMWZ</t>
  </si>
  <si>
    <t>BODY COLOR DARK COFFEE G1EA 19-0913 TCX / 4G PRINT COLOR GENTLE MILK G9J8 16-0806 TCX</t>
  </si>
  <si>
    <t>V6BI09K6276</t>
  </si>
  <si>
    <t>AMALIA CN SS T-SHIRT</t>
  </si>
  <si>
    <t>50% ORGANIC COTTON 44% COTTON 6% ELASTANE ALL FEEDER RIB 270 GSM</t>
  </si>
  <si>
    <t>A73K</t>
  </si>
  <si>
    <t>QUIET WATER</t>
  </si>
  <si>
    <t>MX01-2026-00808</t>
  </si>
  <si>
    <t>S/1</t>
  </si>
  <si>
    <t>US01-2026-00291</t>
  </si>
  <si>
    <t>GUESS?, LLC - KENTUCKY DC</t>
  </si>
  <si>
    <t>US11-2026-00555</t>
  </si>
  <si>
    <t>JP01-2026-00098</t>
  </si>
  <si>
    <t>UNO GODOWN SERVICES LTD</t>
  </si>
  <si>
    <t>G9L9</t>
  </si>
  <si>
    <t>MUTED STONE</t>
  </si>
  <si>
    <t>IT-52656</t>
  </si>
  <si>
    <t>V6BI17K6746</t>
  </si>
  <si>
    <t>GRAZIA SLIM CN SS T-SHIRT</t>
  </si>
  <si>
    <t>50% ORGANIC COTTON 45% COTTON 5% ELASTANE LYCRA JERSEY 180 GSM</t>
  </si>
  <si>
    <t>A10L</t>
  </si>
  <si>
    <t>SUMMER CLAY</t>
  </si>
  <si>
    <t>MATS-2026-00369</t>
  </si>
  <si>
    <t>US11-2026-00558</t>
  </si>
  <si>
    <t>IN01-2026-00049</t>
  </si>
  <si>
    <t>A89X</t>
  </si>
  <si>
    <t>OBSIDIAN OLIVE</t>
  </si>
  <si>
    <t>G64T</t>
  </si>
  <si>
    <t>ROSE KISSES</t>
  </si>
  <si>
    <t>no test,please include the code into the same test report of V3BI11J1314JBLK</t>
  </si>
  <si>
    <t>V6BI18K6747</t>
  </si>
  <si>
    <t>AMALIA ALLOVER PEONY CN SS T-S</t>
  </si>
  <si>
    <t>50% ORGANIC COTTON 50% COTTON JERSEY 180 GSM</t>
  </si>
  <si>
    <t>MA02-2026-00587</t>
  </si>
  <si>
    <t>MX01-2026-00809</t>
  </si>
  <si>
    <t>S/2</t>
  </si>
  <si>
    <t>US02-2026-00624</t>
  </si>
  <si>
    <t>US11-2026-00584</t>
  </si>
  <si>
    <t>AMALIA ALLOVER PEONY CN SS T-SHIRT</t>
  </si>
  <si>
    <t>IT-52680</t>
  </si>
  <si>
    <t>no test,please include the code into the same test report of Z6BI06K6537JBLK</t>
  </si>
  <si>
    <t>jET BLACK A996</t>
  </si>
  <si>
    <t>V6BI19K6749</t>
  </si>
  <si>
    <t>FABRIZIA SKIING BEAR CN SS T-S</t>
  </si>
  <si>
    <t>A60W</t>
  </si>
  <si>
    <t>LOW KEY PINK</t>
  </si>
  <si>
    <t>MA03-2026-01173</t>
  </si>
  <si>
    <t>MA03-2026-01174</t>
  </si>
  <si>
    <t>PH01-2026-00106</t>
  </si>
  <si>
    <t>US02-2026-00627</t>
  </si>
  <si>
    <t>FABRIZIA SKIING BEAR CN SS T-SHIRT</t>
  </si>
  <si>
    <t>IT-52684</t>
  </si>
  <si>
    <t>G8GA</t>
  </si>
  <si>
    <t>HALO GREEN</t>
  </si>
  <si>
    <t>US11-2026-00587</t>
  </si>
  <si>
    <t>Z6BI06K6537</t>
  </si>
  <si>
    <t>BERTOLT CN SS T-SHIRT</t>
  </si>
  <si>
    <t>50% ORGANIC COTTON 50% COTTON SINGLE JERSEY 180 GSM</t>
  </si>
  <si>
    <t>A10U</t>
  </si>
  <si>
    <t>CAROB CHOCOLATE</t>
  </si>
  <si>
    <t>US01-2026-00310</t>
  </si>
  <si>
    <t>US01-2026-00311</t>
  </si>
  <si>
    <t>US11-2026-00589</t>
  </si>
  <si>
    <t>AU01-2026-00366</t>
  </si>
  <si>
    <t>SIGNAL BRANDS AUSTRALIA PTYLTD</t>
  </si>
  <si>
    <t>MX01-2026-00810</t>
  </si>
  <si>
    <t>G8G9</t>
  </si>
  <si>
    <t>HUNTER GREEN</t>
  </si>
  <si>
    <t>BR01-2026-00060</t>
  </si>
  <si>
    <t>IT-52686</t>
  </si>
  <si>
    <t>MA01-2026-01127</t>
  </si>
  <si>
    <t>Z6BI17K6942</t>
  </si>
  <si>
    <t>DAVE CN SS T-SHIRT</t>
  </si>
  <si>
    <t>50% ORGANIC COTTON 50% COTTON SINGLE JERSEY 205 GSM</t>
  </si>
  <si>
    <t>G9B2</t>
  </si>
  <si>
    <t>SILVER MOONLIGHT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</si>
</sst>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-409]d\-mmm"/>
    <numFmt numFmtId="165" formatCode="&quot;$&quot;#,##0.00"/>
    <numFmt numFmtId="166" formatCode="_(&quot;$&quot;* #,##0.00_);_(&quot;$&quot;* \(#,##0.00\);_(&quot;$&quot;* &quot;-&quot;??_);_(@_)"/>
    <numFmt numFmtId="167" formatCode="[$$-1009]#,##0.00"/>
    <numFmt numFmtId="168" formatCode="[$-409]dd\-mmm\-yyyy"/>
    <numFmt numFmtId="169" formatCode="&quot;₹&quot;\ #,##0.00"/>
    <numFmt numFmtId="170" formatCode="[$$-409]#,##0.00"/>
    <numFmt numFmtId="171" formatCode="_-[$$-409]* #,##0.00_ ;_-[$$-409]* \-#,##0.00\ ;_-[$$-409]* &quot;-&quot;??_ ;_-@_ "/>
  </numFmts>
  <fonts count="17">
    <font>
      <sz val="11.0"/>
      <color theme="1"/>
      <name val="Calibri"/>
      <scheme val="minor"/>
    </font>
    <font>
      <b/>
      <sz val="10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Palatino Linotype"/>
    </font>
    <font>
      <sz val="11.0"/>
      <color theme="1"/>
      <name val="Aptos Narrow"/>
    </font>
    <font>
      <sz val="10.0"/>
      <color rgb="FF000000"/>
      <name val="Aptos Narrow"/>
    </font>
    <font>
      <sz val="10.0"/>
      <color theme="1"/>
      <name val="Calibri"/>
    </font>
    <font>
      <sz val="10.0"/>
      <color rgb="FF000000"/>
      <name val="Calibri"/>
    </font>
    <font>
      <sz val="11.0"/>
      <color rgb="FFFF0000"/>
      <name val="Calibri"/>
    </font>
    <font>
      <sz val="10.0"/>
      <color theme="1"/>
      <name val="Aptos Narrow"/>
    </font>
    <font>
      <sz val="10.0"/>
      <color theme="1"/>
      <name val="Palatino Linotype"/>
    </font>
    <font>
      <b/>
      <sz val="11.0"/>
      <color rgb="FF000000"/>
      <name val="Calibri"/>
    </font>
    <font>
      <b/>
      <sz val="10.0"/>
      <color rgb="FF000000"/>
      <name val="Calibri"/>
    </font>
    <font>
      <sz val="10.0"/>
      <color rgb="FFFF0000"/>
      <name val="Calibri"/>
    </font>
    <font>
      <b/>
      <sz val="9.0"/>
      <color rgb="FF00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FABF8F"/>
        <bgColor rgb="FFFABF8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1" vertical="center" wrapText="0"/>
    </xf>
    <xf borderId="1" fillId="2" fontId="1" numFmtId="165" xfId="0" applyAlignment="1" applyBorder="1" applyFont="1" applyNumberFormat="1">
      <alignment horizontal="center" vertical="center"/>
    </xf>
    <xf quotePrefix="1" borderId="1" fillId="2" fontId="1" numFmtId="1" xfId="0" applyAlignment="1" applyBorder="1" applyFont="1" applyNumberForma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1" numFmtId="166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7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4" numFmtId="3" xfId="0" applyAlignment="1" applyBorder="1" applyFont="1" applyNumberFormat="1">
      <alignment horizontal="center" shrinkToFit="0" vertical="center" wrapText="1"/>
    </xf>
    <xf borderId="1" fillId="0" fontId="3" numFmtId="3" xfId="0" applyAlignment="1" applyBorder="1" applyFont="1" applyNumberFormat="1">
      <alignment horizontal="center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1" fillId="0" fontId="3" numFmtId="16" xfId="0" applyAlignment="1" applyBorder="1" applyFont="1" applyNumberFormat="1">
      <alignment horizontal="center" shrinkToFit="0" vertical="center" wrapText="1"/>
    </xf>
    <xf borderId="1" fillId="0" fontId="4" numFmtId="168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2" fillId="0" fontId="3" numFmtId="16" xfId="0" applyAlignment="1" applyBorder="1" applyFont="1" applyNumberFormat="1">
      <alignment horizontal="center" shrinkToFit="0" vertical="center" wrapText="1"/>
    </xf>
    <xf borderId="1" fillId="0" fontId="3" numFmtId="16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2" fillId="0" fontId="2" numFmtId="16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1" fillId="3" fontId="3" numFmtId="3" xfId="0" applyAlignment="1" applyBorder="1" applyFont="1" applyNumberFormat="1">
      <alignment horizontal="center" vertical="center"/>
    </xf>
    <xf borderId="1" fillId="3" fontId="3" numFmtId="165" xfId="0" applyAlignment="1" applyBorder="1" applyFont="1" applyNumberFormat="1">
      <alignment horizontal="center" vertical="center"/>
    </xf>
    <xf borderId="1" fillId="3" fontId="3" numFmtId="0" xfId="0" applyBorder="1" applyFont="1"/>
    <xf borderId="2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4" numFmtId="169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wrapText="1"/>
    </xf>
    <xf borderId="1" fillId="0" fontId="3" numFmtId="169" xfId="0" applyAlignment="1" applyBorder="1" applyFont="1" applyNumberFormat="1">
      <alignment horizontal="center" shrinkToFit="0" vertical="center" wrapText="1"/>
    </xf>
    <xf borderId="1" fillId="0" fontId="9" numFmtId="168" xfId="0" applyAlignment="1" applyBorder="1" applyFont="1" applyNumberFormat="1">
      <alignment horizontal="center" shrinkToFit="0" vertical="center" wrapText="1"/>
    </xf>
    <xf borderId="1" fillId="0" fontId="10" numFmtId="167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168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shrinkToFit="0" wrapText="1"/>
    </xf>
    <xf borderId="1" fillId="0" fontId="4" numFmtId="167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0" fontId="9" numFmtId="3" xfId="0" applyAlignment="1" applyBorder="1" applyFont="1" applyNumberFormat="1">
      <alignment horizontal="center" shrinkToFit="0" wrapText="1"/>
    </xf>
    <xf borderId="1" fillId="0" fontId="3" numFmtId="3" xfId="0" applyAlignment="1" applyBorder="1" applyFont="1" applyNumberFormat="1">
      <alignment horizontal="center" shrinkToFit="0" wrapText="1"/>
    </xf>
    <xf borderId="1" fillId="0" fontId="3" numFmtId="165" xfId="0" applyAlignment="1" applyBorder="1" applyFont="1" applyNumberFormat="1">
      <alignment horizontal="center" shrinkToFit="0" wrapText="1"/>
    </xf>
    <xf borderId="1" fillId="0" fontId="3" numFmtId="16" xfId="0" applyAlignment="1" applyBorder="1" applyFont="1" applyNumberFormat="1">
      <alignment horizontal="center" shrinkToFit="0" wrapText="1"/>
    </xf>
    <xf borderId="1" fillId="0" fontId="9" numFmtId="168" xfId="0" applyAlignment="1" applyBorder="1" applyFont="1" applyNumberFormat="1">
      <alignment horizontal="center" shrinkToFit="0" wrapText="1"/>
    </xf>
    <xf borderId="1" fillId="0" fontId="9" numFmtId="3" xfId="0" applyAlignment="1" applyBorder="1" applyFont="1" applyNumberFormat="1">
      <alignment horizontal="center" shrinkToFit="0" vertical="center" wrapText="1"/>
    </xf>
    <xf borderId="2" fillId="0" fontId="1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9" numFmtId="3" xfId="0" applyAlignment="1" applyBorder="1" applyFont="1" applyNumberFormat="1">
      <alignment horizontal="center" vertical="center"/>
    </xf>
    <xf borderId="1" fillId="0" fontId="9" numFmtId="168" xfId="0" applyAlignment="1" applyBorder="1" applyFont="1" applyNumberFormat="1">
      <alignment horizontal="center" vertical="center"/>
    </xf>
    <xf borderId="1" fillId="0" fontId="13" numFmtId="167" xfId="0" applyAlignment="1" applyBorder="1" applyFont="1" applyNumberFormat="1">
      <alignment horizontal="center" shrinkToFit="0" vertical="center" wrapText="1"/>
    </xf>
    <xf borderId="1" fillId="0" fontId="14" numFmtId="168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vertical="center"/>
    </xf>
    <xf borderId="1" fillId="0" fontId="9" numFmtId="170" xfId="0" applyAlignment="1" applyBorder="1" applyFont="1" applyNumberForma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4" fillId="0" fontId="4" numFmtId="167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vertical="center"/>
    </xf>
    <xf borderId="0" fillId="0" fontId="9" numFmtId="3" xfId="0" applyAlignment="1" applyFont="1" applyNumberFormat="1">
      <alignment horizontal="center" vertical="center"/>
    </xf>
    <xf borderId="4" fillId="0" fontId="3" numFmtId="3" xfId="0" applyAlignment="1" applyBorder="1" applyFont="1" applyNumberFormat="1">
      <alignment horizontal="center" shrinkToFit="0" vertical="center" wrapText="1"/>
    </xf>
    <xf borderId="4" fillId="0" fontId="3" numFmtId="165" xfId="0" applyAlignment="1" applyBorder="1" applyFont="1" applyNumberFormat="1">
      <alignment horizontal="center" shrinkToFit="0" vertical="center" wrapText="1"/>
    </xf>
    <xf borderId="4" fillId="0" fontId="3" numFmtId="16" xfId="0" applyAlignment="1" applyBorder="1" applyFont="1" applyNumberFormat="1">
      <alignment horizontal="center" shrinkToFit="0" vertical="center" wrapText="1"/>
    </xf>
    <xf borderId="0" fillId="0" fontId="9" numFmtId="168" xfId="0" applyAlignment="1" applyFont="1" applyNumberFormat="1">
      <alignment horizontal="center" vertical="center"/>
    </xf>
    <xf borderId="5" fillId="0" fontId="9" numFmtId="168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vertical="center"/>
    </xf>
    <xf borderId="1" fillId="0" fontId="9" numFmtId="171" xfId="0" applyAlignment="1" applyBorder="1" applyFont="1" applyNumberFormat="1">
      <alignment horizontal="center" shrinkToFit="0" vertical="center" wrapText="1"/>
    </xf>
    <xf borderId="1" fillId="0" fontId="8" numFmtId="168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png"/><Relationship Id="rId10" Type="http://schemas.openxmlformats.org/officeDocument/2006/relationships/image" Target="../media/image8.png"/><Relationship Id="rId13" Type="http://schemas.openxmlformats.org/officeDocument/2006/relationships/image" Target="../media/image10.png"/><Relationship Id="rId12" Type="http://schemas.openxmlformats.org/officeDocument/2006/relationships/image" Target="../media/image12.png"/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9" Type="http://schemas.openxmlformats.org/officeDocument/2006/relationships/image" Target="../media/image11.png"/><Relationship Id="rId5" Type="http://schemas.openxmlformats.org/officeDocument/2006/relationships/image" Target="../media/image9.png"/><Relationship Id="rId6" Type="http://schemas.openxmlformats.org/officeDocument/2006/relationships/image" Target="../media/image3.png"/><Relationship Id="rId7" Type="http://schemas.openxmlformats.org/officeDocument/2006/relationships/image" Target="../media/image2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276225</xdr:colOff>
      <xdr:row>34</xdr:row>
      <xdr:rowOff>257175</xdr:rowOff>
    </xdr:from>
    <xdr:ext cx="1076325" cy="2371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7</xdr:row>
      <xdr:rowOff>57150</xdr:rowOff>
    </xdr:from>
    <xdr:ext cx="1057275" cy="16383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29</xdr:row>
      <xdr:rowOff>19050</xdr:rowOff>
    </xdr:from>
    <xdr:ext cx="1085850" cy="151447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285750</xdr:colOff>
      <xdr:row>70</xdr:row>
      <xdr:rowOff>276225</xdr:rowOff>
    </xdr:from>
    <xdr:ext cx="1038225" cy="173355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266700</xdr:colOff>
      <xdr:row>89</xdr:row>
      <xdr:rowOff>57150</xdr:rowOff>
    </xdr:from>
    <xdr:ext cx="1076325" cy="3962400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78</xdr:row>
      <xdr:rowOff>266700</xdr:rowOff>
    </xdr:from>
    <xdr:ext cx="1057275" cy="239077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285750</xdr:colOff>
      <xdr:row>104</xdr:row>
      <xdr:rowOff>95250</xdr:rowOff>
    </xdr:from>
    <xdr:ext cx="1047750" cy="1457325"/>
    <xdr:pic>
      <xdr:nvPicPr>
        <xdr:cNvPr id="0" name="image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266700</xdr:colOff>
      <xdr:row>179</xdr:row>
      <xdr:rowOff>133350</xdr:rowOff>
    </xdr:from>
    <xdr:ext cx="1076325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183</xdr:row>
      <xdr:rowOff>209550</xdr:rowOff>
    </xdr:from>
    <xdr:ext cx="1085850" cy="1257300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238125</xdr:colOff>
      <xdr:row>120</xdr:row>
      <xdr:rowOff>209550</xdr:rowOff>
    </xdr:from>
    <xdr:ext cx="1057275" cy="3524250"/>
    <xdr:pic>
      <xdr:nvPicPr>
        <xdr:cNvPr id="0" name="image1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132</xdr:row>
      <xdr:rowOff>247650</xdr:rowOff>
    </xdr:from>
    <xdr:ext cx="1085850" cy="3609975"/>
    <xdr:pic>
      <xdr:nvPicPr>
        <xdr:cNvPr id="0" name="image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149</xdr:row>
      <xdr:rowOff>-628650</xdr:rowOff>
    </xdr:from>
    <xdr:ext cx="1076325" cy="5038725"/>
    <xdr:pic>
      <xdr:nvPicPr>
        <xdr:cNvPr id="0" name="image1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163</xdr:row>
      <xdr:rowOff>219075</xdr:rowOff>
    </xdr:from>
    <xdr:ext cx="1057275" cy="4143375"/>
    <xdr:pic>
      <xdr:nvPicPr>
        <xdr:cNvPr id="0" name="image1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109</xdr:row>
      <xdr:rowOff>114300</xdr:rowOff>
    </xdr:from>
    <xdr:ext cx="1076325" cy="2752725"/>
    <xdr:pic>
      <xdr:nvPicPr>
        <xdr:cNvPr id="0" name="image1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1.0" ySplit="1.0" topLeftCell="V2" activePane="bottomRight" state="frozen"/>
      <selection activeCell="V1" sqref="V1" pane="topRight"/>
      <selection activeCell="A2" sqref="A2" pane="bottomLeft"/>
      <selection activeCell="V2" sqref="V2" pane="bottomRight"/>
    </sheetView>
  </sheetViews>
  <sheetFormatPr customHeight="1" defaultColWidth="14.43" defaultRowHeight="15.0"/>
  <cols>
    <col customWidth="1" min="1" max="1" width="5.57"/>
    <col customWidth="1" min="2" max="2" width="8.71"/>
    <col customWidth="1" min="3" max="3" width="12.86"/>
    <col customWidth="1" min="4" max="4" width="8.14"/>
    <col customWidth="1" min="5" max="5" width="6.43"/>
    <col customWidth="1" min="6" max="6" width="12.71"/>
    <col customWidth="1" min="7" max="7" width="14.43"/>
    <col customWidth="1" min="8" max="8" width="23.0"/>
    <col customWidth="1" min="9" max="9" width="24.43"/>
    <col customWidth="1" min="10" max="10" width="7.86"/>
    <col customWidth="1" min="11" max="11" width="16.86"/>
    <col customWidth="1" min="12" max="12" width="22.57"/>
    <col customWidth="1" min="13" max="13" width="6.71"/>
    <col customWidth="1" min="14" max="14" width="22.14"/>
    <col customWidth="1" min="15" max="15" width="5.86"/>
    <col customWidth="1" min="16" max="16" width="5.14"/>
    <col customWidth="1" min="17" max="17" width="5.57"/>
    <col customWidth="1" min="18" max="18" width="6.14"/>
    <col customWidth="1" min="19" max="19" width="5.86"/>
    <col customWidth="1" min="20" max="21" width="5.29"/>
    <col customWidth="1" min="22" max="22" width="7.29"/>
    <col customWidth="1" min="23" max="23" width="6.57"/>
    <col customWidth="1" min="24" max="24" width="12.57"/>
    <col customWidth="1" min="25" max="25" width="7.71"/>
    <col customWidth="1" min="26" max="26" width="10.29"/>
    <col customWidth="1" min="27" max="27" width="13.29"/>
    <col customWidth="1" min="28" max="28" width="13.0"/>
    <col customWidth="1" min="29" max="29" width="14.14"/>
    <col customWidth="1" min="30" max="30" width="10.57"/>
    <col customWidth="1" min="31" max="31" width="12.0"/>
    <col customWidth="1" min="32" max="32" width="12.29"/>
    <col customWidth="1" min="33" max="33" width="11.14"/>
    <col customWidth="1" min="34" max="34" width="8.86"/>
    <col customWidth="1" min="35" max="35" width="7.71"/>
    <col customWidth="1" min="36" max="41" width="8.86"/>
    <col customWidth="1" min="42" max="42" width="11.71"/>
    <col customWidth="1" min="43" max="43" width="14.29"/>
    <col customWidth="1" min="44" max="44" width="15.14"/>
    <col customWidth="1" min="45" max="45" width="12.0"/>
    <col customWidth="1" min="46" max="46" width="12.29"/>
    <col customWidth="1" min="47" max="47" width="8.71"/>
    <col customWidth="1" min="48" max="48" width="12.29"/>
    <col customWidth="1" min="49" max="61" width="8.71"/>
  </cols>
  <sheetData>
    <row r="1" ht="41.25" customHeight="1">
      <c r="A1" s="1" t="s">
        <v>0</v>
      </c>
      <c r="B1" s="2" t="s">
        <v>1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5" t="s">
        <v>8</v>
      </c>
      <c r="K1" s="2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6" t="s">
        <v>15</v>
      </c>
      <c r="R1" s="6" t="s">
        <v>16</v>
      </c>
      <c r="S1" s="6" t="s">
        <v>17</v>
      </c>
      <c r="T1" s="7" t="s">
        <v>18</v>
      </c>
      <c r="U1" s="7" t="s">
        <v>19</v>
      </c>
      <c r="V1" s="8" t="s">
        <v>20</v>
      </c>
      <c r="W1" s="2" t="s">
        <v>20</v>
      </c>
      <c r="X1" s="9" t="s">
        <v>21</v>
      </c>
      <c r="Y1" s="2" t="s">
        <v>22</v>
      </c>
      <c r="Z1" s="3" t="s">
        <v>23</v>
      </c>
      <c r="AA1" s="3" t="s">
        <v>24</v>
      </c>
      <c r="AB1" s="10" t="s">
        <v>25</v>
      </c>
      <c r="AC1" s="10" t="s">
        <v>26</v>
      </c>
      <c r="AD1" s="10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</row>
    <row r="2" ht="24.75" hidden="1" customHeight="1">
      <c r="A2" s="11"/>
      <c r="B2" s="11"/>
      <c r="C2" s="12" t="s">
        <v>46</v>
      </c>
      <c r="D2" s="13" t="s">
        <v>47</v>
      </c>
      <c r="E2" s="12">
        <v>1091.0</v>
      </c>
      <c r="F2" s="13" t="s">
        <v>48</v>
      </c>
      <c r="G2" s="13" t="s">
        <v>49</v>
      </c>
      <c r="H2" s="12" t="s">
        <v>50</v>
      </c>
      <c r="I2" s="12"/>
      <c r="J2" s="14">
        <v>12.15</v>
      </c>
      <c r="K2" s="13" t="s">
        <v>51</v>
      </c>
      <c r="L2" s="13" t="s">
        <v>52</v>
      </c>
      <c r="M2" s="13" t="s">
        <v>53</v>
      </c>
      <c r="N2" s="13" t="s">
        <v>54</v>
      </c>
      <c r="O2" s="12">
        <v>0.0</v>
      </c>
      <c r="P2" s="15">
        <v>0.0</v>
      </c>
      <c r="Q2" s="15">
        <v>71.0</v>
      </c>
      <c r="R2" s="15">
        <v>199.0</v>
      </c>
      <c r="S2" s="15">
        <v>257.0</v>
      </c>
      <c r="T2" s="15">
        <v>182.0</v>
      </c>
      <c r="U2" s="15">
        <v>80.0</v>
      </c>
      <c r="V2" s="16">
        <v>789.0</v>
      </c>
      <c r="W2" s="17">
        <v>1100.0</v>
      </c>
      <c r="X2" s="18">
        <f t="shared" ref="X2:X5" si="1">J2*V2</f>
        <v>9586.35</v>
      </c>
      <c r="Y2" s="19">
        <v>46073.0</v>
      </c>
      <c r="Z2" s="19">
        <v>46149.0</v>
      </c>
      <c r="AA2" s="20">
        <v>46156.0</v>
      </c>
      <c r="AB2" s="21"/>
      <c r="AC2" s="22" t="s">
        <v>55</v>
      </c>
      <c r="AD2" s="19" t="s">
        <v>56</v>
      </c>
      <c r="AE2" s="19">
        <v>46081.0</v>
      </c>
      <c r="AF2" s="19" t="s">
        <v>57</v>
      </c>
      <c r="AG2" s="19"/>
      <c r="AH2" s="23"/>
      <c r="AI2" s="23"/>
      <c r="AJ2" s="23"/>
      <c r="AK2" s="24"/>
      <c r="AL2" s="23">
        <v>46114.0</v>
      </c>
      <c r="AM2" s="23">
        <v>46118.0</v>
      </c>
      <c r="AN2" s="23">
        <v>46121.0</v>
      </c>
      <c r="AO2" s="23">
        <v>46125.0</v>
      </c>
      <c r="AP2" s="23"/>
      <c r="AQ2" s="23"/>
      <c r="AR2" s="24"/>
      <c r="AS2" s="24"/>
      <c r="AT2" s="23">
        <v>46132.0</v>
      </c>
      <c r="AU2" s="23">
        <v>46139.0</v>
      </c>
      <c r="AV2" s="23">
        <v>46142.0</v>
      </c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</row>
    <row r="3" ht="24.75" hidden="1" customHeight="1">
      <c r="A3" s="11"/>
      <c r="B3" s="11"/>
      <c r="C3" s="12" t="s">
        <v>46</v>
      </c>
      <c r="D3" s="13" t="s">
        <v>47</v>
      </c>
      <c r="E3" s="12">
        <v>1091.0</v>
      </c>
      <c r="F3" s="13" t="s">
        <v>48</v>
      </c>
      <c r="G3" s="13" t="s">
        <v>49</v>
      </c>
      <c r="H3" s="12" t="s">
        <v>50</v>
      </c>
      <c r="I3" s="12"/>
      <c r="J3" s="14">
        <v>12.15</v>
      </c>
      <c r="K3" s="13" t="s">
        <v>58</v>
      </c>
      <c r="L3" s="13" t="s">
        <v>59</v>
      </c>
      <c r="M3" s="13" t="s">
        <v>53</v>
      </c>
      <c r="N3" s="13" t="s">
        <v>54</v>
      </c>
      <c r="O3" s="12">
        <v>0.0</v>
      </c>
      <c r="P3" s="15">
        <v>0.0</v>
      </c>
      <c r="Q3" s="15">
        <v>15.0</v>
      </c>
      <c r="R3" s="15">
        <v>50.0</v>
      </c>
      <c r="S3" s="15">
        <v>47.0</v>
      </c>
      <c r="T3" s="15">
        <v>18.0</v>
      </c>
      <c r="U3" s="15">
        <v>5.0</v>
      </c>
      <c r="V3" s="16">
        <v>135.0</v>
      </c>
      <c r="W3" s="17"/>
      <c r="X3" s="18">
        <f t="shared" si="1"/>
        <v>1640.25</v>
      </c>
      <c r="Y3" s="19">
        <v>46073.0</v>
      </c>
      <c r="Z3" s="19">
        <v>46148.0</v>
      </c>
      <c r="AA3" s="20">
        <v>46156.0</v>
      </c>
      <c r="AB3" s="25" t="s">
        <v>60</v>
      </c>
      <c r="AC3" s="26" t="s">
        <v>61</v>
      </c>
      <c r="AD3" s="19" t="s">
        <v>62</v>
      </c>
      <c r="AE3" s="19"/>
      <c r="AF3" s="19"/>
      <c r="AG3" s="23"/>
      <c r="AH3" s="23"/>
      <c r="AI3" s="24"/>
      <c r="AJ3" s="23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</row>
    <row r="4" ht="24.75" hidden="1" customHeight="1">
      <c r="A4" s="11"/>
      <c r="B4" s="11"/>
      <c r="C4" s="12" t="s">
        <v>46</v>
      </c>
      <c r="D4" s="13" t="s">
        <v>47</v>
      </c>
      <c r="E4" s="12">
        <v>1091.0</v>
      </c>
      <c r="F4" s="13" t="s">
        <v>48</v>
      </c>
      <c r="G4" s="13" t="s">
        <v>49</v>
      </c>
      <c r="H4" s="12" t="s">
        <v>50</v>
      </c>
      <c r="I4" s="12"/>
      <c r="J4" s="14">
        <v>12.15</v>
      </c>
      <c r="K4" s="13" t="s">
        <v>63</v>
      </c>
      <c r="L4" s="13" t="s">
        <v>64</v>
      </c>
      <c r="M4" s="13" t="s">
        <v>53</v>
      </c>
      <c r="N4" s="13" t="s">
        <v>54</v>
      </c>
      <c r="O4" s="12">
        <v>0.0</v>
      </c>
      <c r="P4" s="15">
        <v>0.0</v>
      </c>
      <c r="Q4" s="15">
        <v>7.0</v>
      </c>
      <c r="R4" s="15">
        <v>24.0</v>
      </c>
      <c r="S4" s="15">
        <v>23.0</v>
      </c>
      <c r="T4" s="15">
        <v>8.0</v>
      </c>
      <c r="U4" s="15">
        <v>3.0</v>
      </c>
      <c r="V4" s="16">
        <v>65.0</v>
      </c>
      <c r="W4" s="17"/>
      <c r="X4" s="18">
        <f t="shared" si="1"/>
        <v>789.75</v>
      </c>
      <c r="Y4" s="19">
        <v>46073.0</v>
      </c>
      <c r="Z4" s="19">
        <v>46148.0</v>
      </c>
      <c r="AA4" s="20">
        <v>46156.0</v>
      </c>
      <c r="AB4" s="27"/>
      <c r="AC4" s="22"/>
      <c r="AD4" s="19"/>
      <c r="AE4" s="23"/>
      <c r="AF4" s="19"/>
      <c r="AG4" s="23"/>
      <c r="AH4" s="23"/>
      <c r="AI4" s="24"/>
      <c r="AJ4" s="23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</row>
    <row r="5" ht="24.75" hidden="1" customHeight="1">
      <c r="A5" s="11"/>
      <c r="B5" s="11"/>
      <c r="C5" s="12" t="s">
        <v>46</v>
      </c>
      <c r="D5" s="13" t="s">
        <v>47</v>
      </c>
      <c r="E5" s="12">
        <v>1091.0</v>
      </c>
      <c r="F5" s="13" t="s">
        <v>48</v>
      </c>
      <c r="G5" s="13" t="s">
        <v>49</v>
      </c>
      <c r="H5" s="12" t="s">
        <v>50</v>
      </c>
      <c r="I5" s="12"/>
      <c r="J5" s="14">
        <v>12.15</v>
      </c>
      <c r="K5" s="13" t="s">
        <v>65</v>
      </c>
      <c r="L5" s="13" t="s">
        <v>66</v>
      </c>
      <c r="M5" s="13" t="s">
        <v>53</v>
      </c>
      <c r="N5" s="13" t="s">
        <v>54</v>
      </c>
      <c r="O5" s="12">
        <v>0.0</v>
      </c>
      <c r="P5" s="15">
        <v>0.0</v>
      </c>
      <c r="Q5" s="15">
        <v>30.0</v>
      </c>
      <c r="R5" s="15">
        <v>32.0</v>
      </c>
      <c r="S5" s="15">
        <v>30.0</v>
      </c>
      <c r="T5" s="15">
        <v>19.0</v>
      </c>
      <c r="U5" s="15">
        <v>0.0</v>
      </c>
      <c r="V5" s="16">
        <v>111.0</v>
      </c>
      <c r="W5" s="17"/>
      <c r="X5" s="18">
        <f t="shared" si="1"/>
        <v>1348.65</v>
      </c>
      <c r="Y5" s="19">
        <v>46073.0</v>
      </c>
      <c r="Z5" s="19">
        <v>46149.0</v>
      </c>
      <c r="AA5" s="20">
        <v>46156.0</v>
      </c>
      <c r="AB5" s="27"/>
      <c r="AC5" s="22"/>
      <c r="AD5" s="19"/>
      <c r="AE5" s="23"/>
      <c r="AF5" s="19"/>
      <c r="AG5" s="23"/>
      <c r="AH5" s="23"/>
      <c r="AI5" s="24"/>
      <c r="AJ5" s="23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</row>
    <row r="6" ht="14.25" hidden="1" customHeight="1">
      <c r="C6" s="28"/>
      <c r="D6" s="28"/>
      <c r="E6" s="28"/>
      <c r="F6" s="28"/>
      <c r="G6" s="28"/>
      <c r="H6" s="28"/>
      <c r="I6" s="28"/>
      <c r="J6" s="28"/>
      <c r="K6" s="28"/>
      <c r="L6" s="29"/>
      <c r="M6" s="28"/>
      <c r="N6" s="28"/>
      <c r="O6" s="28">
        <f t="shared" ref="O6:X6" si="2">SUM(O2:O5)</f>
        <v>0</v>
      </c>
      <c r="P6" s="28">
        <f t="shared" si="2"/>
        <v>0</v>
      </c>
      <c r="Q6" s="28">
        <f t="shared" si="2"/>
        <v>123</v>
      </c>
      <c r="R6" s="28">
        <f t="shared" si="2"/>
        <v>305</v>
      </c>
      <c r="S6" s="28">
        <f t="shared" si="2"/>
        <v>357</v>
      </c>
      <c r="T6" s="28">
        <f t="shared" si="2"/>
        <v>227</v>
      </c>
      <c r="U6" s="28">
        <f t="shared" si="2"/>
        <v>88</v>
      </c>
      <c r="V6" s="30">
        <f t="shared" si="2"/>
        <v>1100</v>
      </c>
      <c r="W6" s="30">
        <f t="shared" si="2"/>
        <v>1100</v>
      </c>
      <c r="X6" s="31">
        <f t="shared" si="2"/>
        <v>13365</v>
      </c>
      <c r="Y6" s="28"/>
      <c r="Z6" s="28"/>
      <c r="AA6" s="28"/>
      <c r="AB6" s="28"/>
      <c r="AC6" s="29"/>
      <c r="AD6" s="29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</row>
    <row r="7" ht="41.25" hidden="1" customHeight="1">
      <c r="A7" s="1" t="s">
        <v>0</v>
      </c>
      <c r="B7" s="2" t="s">
        <v>1</v>
      </c>
      <c r="C7" s="2" t="s">
        <v>1</v>
      </c>
      <c r="D7" s="2" t="s">
        <v>2</v>
      </c>
      <c r="E7" s="3" t="s">
        <v>3</v>
      </c>
      <c r="F7" s="2" t="s">
        <v>4</v>
      </c>
      <c r="G7" s="2" t="s">
        <v>5</v>
      </c>
      <c r="H7" s="4" t="s">
        <v>6</v>
      </c>
      <c r="I7" s="2" t="s">
        <v>7</v>
      </c>
      <c r="J7" s="5" t="s">
        <v>8</v>
      </c>
      <c r="K7" s="2" t="s">
        <v>9</v>
      </c>
      <c r="L7" s="1" t="s">
        <v>10</v>
      </c>
      <c r="M7" s="2" t="s">
        <v>11</v>
      </c>
      <c r="N7" s="2" t="s">
        <v>12</v>
      </c>
      <c r="O7" s="2" t="s">
        <v>13</v>
      </c>
      <c r="P7" s="2" t="s">
        <v>14</v>
      </c>
      <c r="Q7" s="6" t="s">
        <v>15</v>
      </c>
      <c r="R7" s="6" t="s">
        <v>16</v>
      </c>
      <c r="S7" s="6" t="s">
        <v>17</v>
      </c>
      <c r="T7" s="7" t="s">
        <v>18</v>
      </c>
      <c r="U7" s="7" t="s">
        <v>19</v>
      </c>
      <c r="V7" s="8" t="s">
        <v>20</v>
      </c>
      <c r="W7" s="2" t="s">
        <v>20</v>
      </c>
      <c r="X7" s="9" t="s">
        <v>21</v>
      </c>
      <c r="Y7" s="2" t="s">
        <v>22</v>
      </c>
      <c r="Z7" s="3" t="s">
        <v>23</v>
      </c>
      <c r="AA7" s="3" t="s">
        <v>24</v>
      </c>
      <c r="AB7" s="10" t="s">
        <v>25</v>
      </c>
      <c r="AC7" s="10" t="s">
        <v>26</v>
      </c>
      <c r="AD7" s="10" t="s">
        <v>27</v>
      </c>
      <c r="AE7" s="1" t="s">
        <v>28</v>
      </c>
      <c r="AF7" s="1" t="s">
        <v>29</v>
      </c>
      <c r="AG7" s="1" t="s">
        <v>30</v>
      </c>
      <c r="AH7" s="1" t="s">
        <v>31</v>
      </c>
      <c r="AI7" s="1" t="s">
        <v>32</v>
      </c>
      <c r="AJ7" s="1" t="s">
        <v>33</v>
      </c>
      <c r="AK7" s="1" t="s">
        <v>34</v>
      </c>
      <c r="AL7" s="1" t="s">
        <v>35</v>
      </c>
      <c r="AM7" s="1" t="s">
        <v>36</v>
      </c>
      <c r="AN7" s="1" t="s">
        <v>37</v>
      </c>
      <c r="AO7" s="1" t="s">
        <v>38</v>
      </c>
      <c r="AP7" s="1" t="s">
        <v>39</v>
      </c>
      <c r="AQ7" s="1" t="s">
        <v>40</v>
      </c>
      <c r="AR7" s="1" t="s">
        <v>41</v>
      </c>
      <c r="AS7" s="1" t="s">
        <v>42</v>
      </c>
      <c r="AT7" s="1" t="s">
        <v>43</v>
      </c>
      <c r="AU7" s="1" t="s">
        <v>44</v>
      </c>
      <c r="AV7" s="1" t="s">
        <v>45</v>
      </c>
    </row>
    <row r="8" ht="24.75" customHeight="1">
      <c r="A8" s="11"/>
      <c r="B8" s="11"/>
      <c r="C8" s="12" t="s">
        <v>67</v>
      </c>
      <c r="D8" s="13" t="s">
        <v>47</v>
      </c>
      <c r="E8" s="12">
        <v>1096.0</v>
      </c>
      <c r="F8" s="13" t="s">
        <v>68</v>
      </c>
      <c r="G8" s="13" t="s">
        <v>69</v>
      </c>
      <c r="H8" s="12" t="s">
        <v>70</v>
      </c>
      <c r="I8" s="12"/>
      <c r="J8" s="14">
        <v>5.05</v>
      </c>
      <c r="K8" s="13" t="s">
        <v>71</v>
      </c>
      <c r="L8" s="13" t="s">
        <v>52</v>
      </c>
      <c r="M8" s="13" t="s">
        <v>72</v>
      </c>
      <c r="N8" s="13" t="s">
        <v>73</v>
      </c>
      <c r="O8" s="12"/>
      <c r="P8" s="12">
        <v>93.0</v>
      </c>
      <c r="Q8" s="12">
        <v>140.0</v>
      </c>
      <c r="R8" s="12">
        <v>139.0</v>
      </c>
      <c r="S8" s="12">
        <v>83.0</v>
      </c>
      <c r="T8" s="12">
        <v>45.0</v>
      </c>
      <c r="U8" s="15"/>
      <c r="V8" s="16">
        <v>500.0</v>
      </c>
      <c r="W8" s="17">
        <v>500.0</v>
      </c>
      <c r="X8" s="18">
        <f t="shared" ref="X8:X12" si="3">J8*V8</f>
        <v>2525</v>
      </c>
      <c r="Y8" s="19">
        <v>46073.0</v>
      </c>
      <c r="Z8" s="19">
        <v>46149.0</v>
      </c>
      <c r="AA8" s="20">
        <v>46156.0</v>
      </c>
      <c r="AB8" s="25" t="s">
        <v>74</v>
      </c>
      <c r="AC8" s="22" t="s">
        <v>75</v>
      </c>
      <c r="AD8" s="19" t="s">
        <v>76</v>
      </c>
      <c r="AE8" s="19">
        <v>46081.0</v>
      </c>
      <c r="AF8" s="19" t="s">
        <v>77</v>
      </c>
      <c r="AG8" s="19">
        <v>46105.0</v>
      </c>
      <c r="AH8" s="23"/>
      <c r="AI8" s="23"/>
      <c r="AJ8" s="23"/>
      <c r="AK8" s="24"/>
      <c r="AL8" s="23">
        <v>46108.0</v>
      </c>
      <c r="AM8" s="23">
        <v>46112.0</v>
      </c>
      <c r="AN8" s="23">
        <v>46115.0</v>
      </c>
      <c r="AO8" s="23">
        <v>46118.0</v>
      </c>
      <c r="AP8" s="23">
        <v>46122.0</v>
      </c>
      <c r="AQ8" s="23">
        <v>46129.0</v>
      </c>
      <c r="AR8" s="24"/>
      <c r="AS8" s="24"/>
      <c r="AT8" s="23">
        <v>46132.0</v>
      </c>
      <c r="AU8" s="23">
        <v>46139.0</v>
      </c>
      <c r="AV8" s="23">
        <v>46142.0</v>
      </c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</row>
    <row r="9" ht="24.75" customHeight="1">
      <c r="A9" s="11"/>
      <c r="B9" s="11"/>
      <c r="C9" s="12" t="s">
        <v>67</v>
      </c>
      <c r="D9" s="13" t="s">
        <v>47</v>
      </c>
      <c r="E9" s="12">
        <v>1096.0</v>
      </c>
      <c r="F9" s="13" t="s">
        <v>68</v>
      </c>
      <c r="G9" s="13" t="s">
        <v>69</v>
      </c>
      <c r="H9" s="12" t="s">
        <v>70</v>
      </c>
      <c r="I9" s="12"/>
      <c r="J9" s="14">
        <v>5.05</v>
      </c>
      <c r="K9" s="13" t="s">
        <v>71</v>
      </c>
      <c r="L9" s="13" t="s">
        <v>52</v>
      </c>
      <c r="M9" s="13" t="s">
        <v>78</v>
      </c>
      <c r="N9" s="13" t="s">
        <v>79</v>
      </c>
      <c r="O9" s="12"/>
      <c r="P9" s="12">
        <v>108.0</v>
      </c>
      <c r="Q9" s="12">
        <v>140.0</v>
      </c>
      <c r="R9" s="12">
        <v>156.0</v>
      </c>
      <c r="S9" s="12">
        <v>92.0</v>
      </c>
      <c r="T9" s="12">
        <v>54.0</v>
      </c>
      <c r="U9" s="15"/>
      <c r="V9" s="16">
        <v>550.0</v>
      </c>
      <c r="W9" s="17">
        <v>550.0</v>
      </c>
      <c r="X9" s="18">
        <f t="shared" si="3"/>
        <v>2777.5</v>
      </c>
      <c r="Y9" s="19">
        <v>46073.0</v>
      </c>
      <c r="Z9" s="19">
        <v>46149.0</v>
      </c>
      <c r="AA9" s="20">
        <v>46156.0</v>
      </c>
      <c r="AB9" s="25" t="s">
        <v>80</v>
      </c>
      <c r="AC9" s="22"/>
      <c r="AD9" s="19"/>
      <c r="AE9" s="19"/>
      <c r="AF9" s="19">
        <v>46097.0</v>
      </c>
      <c r="AG9" s="23">
        <v>46101.0</v>
      </c>
      <c r="AH9" s="23"/>
      <c r="AI9" s="24"/>
      <c r="AJ9" s="23"/>
      <c r="AK9" s="24"/>
      <c r="AL9" s="23">
        <v>46108.0</v>
      </c>
      <c r="AM9" s="23">
        <v>46112.0</v>
      </c>
      <c r="AN9" s="23">
        <v>46115.0</v>
      </c>
      <c r="AO9" s="23">
        <v>46118.0</v>
      </c>
      <c r="AP9" s="23">
        <v>46122.0</v>
      </c>
      <c r="AQ9" s="23">
        <v>46129.0</v>
      </c>
      <c r="AR9" s="24"/>
      <c r="AS9" s="24"/>
      <c r="AT9" s="23">
        <v>46132.0</v>
      </c>
      <c r="AU9" s="23">
        <v>46139.0</v>
      </c>
      <c r="AV9" s="23">
        <v>46142.0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</row>
    <row r="10" ht="24.75" customHeight="1">
      <c r="A10" s="11"/>
      <c r="B10" s="11"/>
      <c r="C10" s="12" t="s">
        <v>67</v>
      </c>
      <c r="D10" s="13" t="s">
        <v>47</v>
      </c>
      <c r="E10" s="12">
        <v>1096.0</v>
      </c>
      <c r="F10" s="13" t="s">
        <v>68</v>
      </c>
      <c r="G10" s="13" t="s">
        <v>69</v>
      </c>
      <c r="H10" s="12" t="s">
        <v>70</v>
      </c>
      <c r="I10" s="12"/>
      <c r="J10" s="14">
        <v>5.05</v>
      </c>
      <c r="K10" s="13" t="s">
        <v>71</v>
      </c>
      <c r="L10" s="13" t="s">
        <v>52</v>
      </c>
      <c r="M10" s="13" t="s">
        <v>81</v>
      </c>
      <c r="N10" s="13" t="s">
        <v>82</v>
      </c>
      <c r="O10" s="12"/>
      <c r="P10" s="12">
        <v>21.0</v>
      </c>
      <c r="Q10" s="12">
        <v>40.0</v>
      </c>
      <c r="R10" s="12">
        <v>43.0</v>
      </c>
      <c r="S10" s="12">
        <v>25.0</v>
      </c>
      <c r="T10" s="12">
        <v>11.0</v>
      </c>
      <c r="U10" s="15"/>
      <c r="V10" s="16">
        <v>140.0</v>
      </c>
      <c r="W10" s="17">
        <v>200.0</v>
      </c>
      <c r="X10" s="18">
        <f t="shared" si="3"/>
        <v>707</v>
      </c>
      <c r="Y10" s="19">
        <v>46073.0</v>
      </c>
      <c r="Z10" s="19">
        <v>46149.0</v>
      </c>
      <c r="AA10" s="20">
        <v>46156.0</v>
      </c>
      <c r="AB10" s="25" t="s">
        <v>83</v>
      </c>
      <c r="AC10" s="22"/>
      <c r="AD10" s="19"/>
      <c r="AE10" s="19">
        <v>46081.0</v>
      </c>
      <c r="AF10" s="19">
        <v>46097.0</v>
      </c>
      <c r="AG10" s="23">
        <v>46102.0</v>
      </c>
      <c r="AH10" s="23"/>
      <c r="AI10" s="24"/>
      <c r="AJ10" s="23"/>
      <c r="AK10" s="24"/>
      <c r="AL10" s="23">
        <v>46108.0</v>
      </c>
      <c r="AM10" s="23">
        <v>46112.0</v>
      </c>
      <c r="AN10" s="23">
        <v>46115.0</v>
      </c>
      <c r="AO10" s="23">
        <v>46118.0</v>
      </c>
      <c r="AP10" s="23">
        <v>46122.0</v>
      </c>
      <c r="AQ10" s="23">
        <v>46129.0</v>
      </c>
      <c r="AR10" s="24"/>
      <c r="AS10" s="24"/>
      <c r="AT10" s="23">
        <v>46132.0</v>
      </c>
      <c r="AU10" s="23">
        <v>46139.0</v>
      </c>
      <c r="AV10" s="23">
        <v>46142.0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</row>
    <row r="11" ht="24.75" customHeight="1">
      <c r="A11" s="11"/>
      <c r="B11" s="11"/>
      <c r="C11" s="12" t="s">
        <v>67</v>
      </c>
      <c r="D11" s="13" t="s">
        <v>47</v>
      </c>
      <c r="E11" s="12">
        <v>1096.0</v>
      </c>
      <c r="F11" s="13" t="s">
        <v>68</v>
      </c>
      <c r="G11" s="13" t="s">
        <v>69</v>
      </c>
      <c r="H11" s="12" t="s">
        <v>70</v>
      </c>
      <c r="I11" s="12"/>
      <c r="J11" s="14">
        <v>5.05</v>
      </c>
      <c r="K11" s="13" t="s">
        <v>84</v>
      </c>
      <c r="L11" s="13" t="s">
        <v>59</v>
      </c>
      <c r="M11" s="13" t="s">
        <v>81</v>
      </c>
      <c r="N11" s="13" t="s">
        <v>82</v>
      </c>
      <c r="O11" s="12">
        <v>1.0</v>
      </c>
      <c r="P11" s="12">
        <v>5.0</v>
      </c>
      <c r="Q11" s="12">
        <v>14.0</v>
      </c>
      <c r="R11" s="12">
        <v>16.0</v>
      </c>
      <c r="S11" s="12">
        <v>9.0</v>
      </c>
      <c r="T11" s="12">
        <v>5.0</v>
      </c>
      <c r="U11" s="15"/>
      <c r="V11" s="16">
        <v>50.0</v>
      </c>
      <c r="W11" s="17"/>
      <c r="X11" s="18">
        <f t="shared" si="3"/>
        <v>252.5</v>
      </c>
      <c r="Y11" s="19">
        <v>46073.0</v>
      </c>
      <c r="Z11" s="19">
        <v>46148.0</v>
      </c>
      <c r="AA11" s="20">
        <v>46156.0</v>
      </c>
      <c r="AB11" s="27"/>
      <c r="AC11" s="22"/>
      <c r="AD11" s="19"/>
      <c r="AE11" s="23"/>
      <c r="AF11" s="19"/>
      <c r="AG11" s="23"/>
      <c r="AH11" s="23"/>
      <c r="AI11" s="24"/>
      <c r="AJ11" s="23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</row>
    <row r="12" ht="24.75" customHeight="1">
      <c r="A12" s="11"/>
      <c r="B12" s="11"/>
      <c r="C12" s="12" t="s">
        <v>67</v>
      </c>
      <c r="D12" s="13" t="s">
        <v>47</v>
      </c>
      <c r="E12" s="12">
        <v>1096.0</v>
      </c>
      <c r="F12" s="13" t="s">
        <v>68</v>
      </c>
      <c r="G12" s="13" t="s">
        <v>69</v>
      </c>
      <c r="H12" s="12" t="s">
        <v>70</v>
      </c>
      <c r="I12" s="12"/>
      <c r="J12" s="14">
        <v>5.05</v>
      </c>
      <c r="K12" s="13" t="s">
        <v>85</v>
      </c>
      <c r="L12" s="13" t="s">
        <v>64</v>
      </c>
      <c r="M12" s="13" t="s">
        <v>81</v>
      </c>
      <c r="N12" s="13" t="s">
        <v>82</v>
      </c>
      <c r="O12" s="12"/>
      <c r="P12" s="12">
        <v>1.0</v>
      </c>
      <c r="Q12" s="12">
        <v>3.0</v>
      </c>
      <c r="R12" s="12">
        <v>3.0</v>
      </c>
      <c r="S12" s="12">
        <v>2.0</v>
      </c>
      <c r="T12" s="12">
        <v>1.0</v>
      </c>
      <c r="U12" s="15"/>
      <c r="V12" s="16">
        <v>10.0</v>
      </c>
      <c r="W12" s="17"/>
      <c r="X12" s="18">
        <f t="shared" si="3"/>
        <v>50.5</v>
      </c>
      <c r="Y12" s="19">
        <v>46073.0</v>
      </c>
      <c r="Z12" s="19">
        <v>46148.0</v>
      </c>
      <c r="AA12" s="20">
        <v>46156.0</v>
      </c>
      <c r="AB12" s="33"/>
      <c r="AC12" s="19"/>
      <c r="AD12" s="19"/>
      <c r="AE12" s="19"/>
      <c r="AF12" s="19"/>
      <c r="AG12" s="23"/>
      <c r="AH12" s="23"/>
      <c r="AI12" s="24"/>
      <c r="AJ12" s="23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</row>
    <row r="13" ht="14.25" hidden="1" customHeight="1">
      <c r="C13" s="28"/>
      <c r="D13" s="28"/>
      <c r="E13" s="28"/>
      <c r="F13" s="28"/>
      <c r="G13" s="28"/>
      <c r="H13" s="28"/>
      <c r="I13" s="28"/>
      <c r="J13" s="28"/>
      <c r="K13" s="28"/>
      <c r="L13" s="29"/>
      <c r="M13" s="28"/>
      <c r="N13" s="28"/>
      <c r="O13" s="28">
        <f t="shared" ref="O13:X13" si="4">SUM(O8:O12)</f>
        <v>1</v>
      </c>
      <c r="P13" s="28">
        <f t="shared" si="4"/>
        <v>228</v>
      </c>
      <c r="Q13" s="28">
        <f t="shared" si="4"/>
        <v>337</v>
      </c>
      <c r="R13" s="28">
        <f t="shared" si="4"/>
        <v>357</v>
      </c>
      <c r="S13" s="28">
        <f t="shared" si="4"/>
        <v>211</v>
      </c>
      <c r="T13" s="28">
        <f t="shared" si="4"/>
        <v>116</v>
      </c>
      <c r="U13" s="28">
        <f t="shared" si="4"/>
        <v>0</v>
      </c>
      <c r="V13" s="30">
        <f t="shared" si="4"/>
        <v>1250</v>
      </c>
      <c r="W13" s="30">
        <f t="shared" si="4"/>
        <v>1250</v>
      </c>
      <c r="X13" s="31">
        <f t="shared" si="4"/>
        <v>6312.5</v>
      </c>
      <c r="Y13" s="28"/>
      <c r="Z13" s="28"/>
      <c r="AA13" s="28"/>
      <c r="AB13" s="28"/>
      <c r="AC13" s="29"/>
      <c r="AD13" s="29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</row>
    <row r="14" ht="41.25" hidden="1" customHeight="1">
      <c r="A14" s="1" t="s">
        <v>0</v>
      </c>
      <c r="B14" s="2" t="s">
        <v>1</v>
      </c>
      <c r="C14" s="2" t="s">
        <v>1</v>
      </c>
      <c r="D14" s="2" t="s">
        <v>2</v>
      </c>
      <c r="E14" s="3" t="s">
        <v>3</v>
      </c>
      <c r="F14" s="2" t="s">
        <v>4</v>
      </c>
      <c r="G14" s="2" t="s">
        <v>5</v>
      </c>
      <c r="H14" s="4" t="s">
        <v>6</v>
      </c>
      <c r="I14" s="2" t="s">
        <v>7</v>
      </c>
      <c r="J14" s="5" t="s">
        <v>8</v>
      </c>
      <c r="K14" s="2" t="s">
        <v>9</v>
      </c>
      <c r="L14" s="1" t="s">
        <v>10</v>
      </c>
      <c r="M14" s="2" t="s">
        <v>11</v>
      </c>
      <c r="N14" s="2" t="s">
        <v>12</v>
      </c>
      <c r="O14" s="2" t="s">
        <v>13</v>
      </c>
      <c r="P14" s="2" t="s">
        <v>14</v>
      </c>
      <c r="Q14" s="6" t="s">
        <v>15</v>
      </c>
      <c r="R14" s="6" t="s">
        <v>16</v>
      </c>
      <c r="S14" s="6" t="s">
        <v>17</v>
      </c>
      <c r="T14" s="7" t="s">
        <v>18</v>
      </c>
      <c r="U14" s="7" t="s">
        <v>19</v>
      </c>
      <c r="V14" s="8" t="s">
        <v>20</v>
      </c>
      <c r="W14" s="2" t="s">
        <v>20</v>
      </c>
      <c r="X14" s="9" t="s">
        <v>21</v>
      </c>
      <c r="Y14" s="2" t="s">
        <v>22</v>
      </c>
      <c r="Z14" s="3" t="s">
        <v>23</v>
      </c>
      <c r="AA14" s="3" t="s">
        <v>24</v>
      </c>
      <c r="AB14" s="10" t="s">
        <v>25</v>
      </c>
      <c r="AC14" s="10" t="s">
        <v>26</v>
      </c>
      <c r="AD14" s="10" t="s">
        <v>27</v>
      </c>
      <c r="AE14" s="1" t="s">
        <v>28</v>
      </c>
      <c r="AF14" s="1" t="s">
        <v>29</v>
      </c>
      <c r="AG14" s="1" t="s">
        <v>30</v>
      </c>
      <c r="AH14" s="1" t="s">
        <v>31</v>
      </c>
      <c r="AI14" s="1" t="s">
        <v>32</v>
      </c>
      <c r="AJ14" s="1" t="s">
        <v>33</v>
      </c>
      <c r="AK14" s="1" t="s">
        <v>34</v>
      </c>
      <c r="AL14" s="1" t="s">
        <v>35</v>
      </c>
      <c r="AM14" s="1" t="s">
        <v>36</v>
      </c>
      <c r="AN14" s="1" t="s">
        <v>37</v>
      </c>
      <c r="AO14" s="1" t="s">
        <v>38</v>
      </c>
      <c r="AP14" s="1" t="s">
        <v>39</v>
      </c>
      <c r="AQ14" s="1" t="s">
        <v>40</v>
      </c>
      <c r="AR14" s="1" t="s">
        <v>41</v>
      </c>
      <c r="AS14" s="1" t="s">
        <v>42</v>
      </c>
      <c r="AT14" s="1" t="s">
        <v>43</v>
      </c>
      <c r="AU14" s="1" t="s">
        <v>44</v>
      </c>
      <c r="AV14" s="1" t="s">
        <v>45</v>
      </c>
    </row>
    <row r="15" ht="24.75" hidden="1" customHeight="1">
      <c r="A15" s="11"/>
      <c r="B15" s="11"/>
      <c r="C15" s="12" t="s">
        <v>46</v>
      </c>
      <c r="D15" s="13" t="s">
        <v>47</v>
      </c>
      <c r="E15" s="12">
        <v>1093.0</v>
      </c>
      <c r="F15" s="13" t="s">
        <v>86</v>
      </c>
      <c r="G15" s="13" t="s">
        <v>87</v>
      </c>
      <c r="H15" s="12" t="s">
        <v>88</v>
      </c>
      <c r="I15" s="12"/>
      <c r="J15" s="14">
        <v>6.3</v>
      </c>
      <c r="K15" s="13" t="s">
        <v>89</v>
      </c>
      <c r="L15" s="13" t="s">
        <v>52</v>
      </c>
      <c r="M15" s="13" t="s">
        <v>90</v>
      </c>
      <c r="N15" s="13" t="s">
        <v>91</v>
      </c>
      <c r="O15" s="12">
        <v>0.0</v>
      </c>
      <c r="P15" s="12">
        <v>5.0</v>
      </c>
      <c r="Q15" s="12">
        <v>35.0</v>
      </c>
      <c r="R15" s="12">
        <v>51.0</v>
      </c>
      <c r="S15" s="12">
        <v>53.0</v>
      </c>
      <c r="T15" s="12">
        <v>41.0</v>
      </c>
      <c r="U15" s="12">
        <v>17.0</v>
      </c>
      <c r="V15" s="16">
        <v>202.0</v>
      </c>
      <c r="W15" s="17">
        <v>402.0</v>
      </c>
      <c r="X15" s="18">
        <f t="shared" ref="X15:X26" si="5">J15*V15</f>
        <v>1272.6</v>
      </c>
      <c r="Y15" s="19">
        <v>46073.0</v>
      </c>
      <c r="Z15" s="19">
        <v>46163.0</v>
      </c>
      <c r="AA15" s="20">
        <v>46170.0</v>
      </c>
      <c r="AB15" s="25" t="s">
        <v>74</v>
      </c>
      <c r="AC15" s="22" t="s">
        <v>75</v>
      </c>
      <c r="AD15" s="19" t="s">
        <v>56</v>
      </c>
      <c r="AE15" s="19"/>
      <c r="AF15" s="19" t="s">
        <v>92</v>
      </c>
      <c r="AG15" s="19"/>
      <c r="AH15" s="23">
        <v>46078.0</v>
      </c>
      <c r="AI15" s="23">
        <v>46084.0</v>
      </c>
      <c r="AJ15" s="23"/>
      <c r="AK15" s="24"/>
      <c r="AL15" s="23">
        <v>46125.0</v>
      </c>
      <c r="AM15" s="23">
        <v>46159.0</v>
      </c>
      <c r="AN15" s="23">
        <v>46132.0</v>
      </c>
      <c r="AO15" s="23">
        <v>46135.0</v>
      </c>
      <c r="AP15" s="23"/>
      <c r="AQ15" s="23"/>
      <c r="AR15" s="24"/>
      <c r="AS15" s="24"/>
      <c r="AT15" s="23">
        <v>46142.0</v>
      </c>
      <c r="AU15" s="23">
        <v>46149.0</v>
      </c>
      <c r="AV15" s="23">
        <v>46154.0</v>
      </c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</row>
    <row r="16" ht="24.75" hidden="1" customHeight="1">
      <c r="A16" s="11"/>
      <c r="B16" s="11"/>
      <c r="C16" s="12" t="s">
        <v>46</v>
      </c>
      <c r="D16" s="13" t="s">
        <v>47</v>
      </c>
      <c r="E16" s="12">
        <v>1093.0</v>
      </c>
      <c r="F16" s="13" t="s">
        <v>86</v>
      </c>
      <c r="G16" s="13" t="s">
        <v>87</v>
      </c>
      <c r="H16" s="12" t="s">
        <v>88</v>
      </c>
      <c r="I16" s="12"/>
      <c r="J16" s="14">
        <v>6.3</v>
      </c>
      <c r="K16" s="13" t="s">
        <v>93</v>
      </c>
      <c r="L16" s="13" t="s">
        <v>94</v>
      </c>
      <c r="M16" s="13" t="s">
        <v>90</v>
      </c>
      <c r="N16" s="13" t="s">
        <v>91</v>
      </c>
      <c r="O16" s="12">
        <v>0.0</v>
      </c>
      <c r="P16" s="12">
        <v>0.0</v>
      </c>
      <c r="Q16" s="12">
        <v>10.0</v>
      </c>
      <c r="R16" s="12">
        <v>19.0</v>
      </c>
      <c r="S16" s="12">
        <v>19.0</v>
      </c>
      <c r="T16" s="12">
        <v>0.0</v>
      </c>
      <c r="U16" s="12">
        <v>0.0</v>
      </c>
      <c r="V16" s="16">
        <v>48.0</v>
      </c>
      <c r="W16" s="17"/>
      <c r="X16" s="18">
        <f t="shared" si="5"/>
        <v>302.4</v>
      </c>
      <c r="Y16" s="19">
        <v>46073.0</v>
      </c>
      <c r="Z16" s="19">
        <v>46163.0</v>
      </c>
      <c r="AA16" s="20">
        <v>46163.0</v>
      </c>
      <c r="AB16" s="27"/>
      <c r="AC16" s="22"/>
      <c r="AD16" s="19"/>
      <c r="AE16" s="19"/>
      <c r="AF16" s="19"/>
      <c r="AG16" s="23"/>
      <c r="AH16" s="23"/>
      <c r="AI16" s="24"/>
      <c r="AJ16" s="23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</row>
    <row r="17" ht="24.75" hidden="1" customHeight="1">
      <c r="A17" s="11"/>
      <c r="B17" s="11"/>
      <c r="C17" s="12" t="s">
        <v>46</v>
      </c>
      <c r="D17" s="34" t="s">
        <v>95</v>
      </c>
      <c r="E17" s="12">
        <v>1093.0</v>
      </c>
      <c r="F17" s="13" t="s">
        <v>86</v>
      </c>
      <c r="G17" s="13" t="s">
        <v>87</v>
      </c>
      <c r="H17" s="12" t="s">
        <v>88</v>
      </c>
      <c r="I17" s="12"/>
      <c r="J17" s="35">
        <v>576.45</v>
      </c>
      <c r="K17" s="34" t="s">
        <v>96</v>
      </c>
      <c r="L17" s="36" t="s">
        <v>97</v>
      </c>
      <c r="M17" s="13" t="s">
        <v>90</v>
      </c>
      <c r="N17" s="13" t="s">
        <v>91</v>
      </c>
      <c r="O17" s="12">
        <v>0.0</v>
      </c>
      <c r="P17" s="12">
        <v>0.0</v>
      </c>
      <c r="Q17" s="12">
        <v>19.0</v>
      </c>
      <c r="R17" s="12">
        <v>38.0</v>
      </c>
      <c r="S17" s="12">
        <v>38.0</v>
      </c>
      <c r="T17" s="12">
        <v>38.0</v>
      </c>
      <c r="U17" s="12">
        <v>19.0</v>
      </c>
      <c r="V17" s="16">
        <v>152.0</v>
      </c>
      <c r="W17" s="17"/>
      <c r="X17" s="37">
        <f t="shared" si="5"/>
        <v>87620.4</v>
      </c>
      <c r="Y17" s="19">
        <v>46076.0</v>
      </c>
      <c r="Z17" s="19">
        <v>46163.0</v>
      </c>
      <c r="AA17" s="38">
        <v>46163.0</v>
      </c>
      <c r="AB17" s="27"/>
      <c r="AC17" s="22"/>
      <c r="AD17" s="19"/>
      <c r="AE17" s="19"/>
      <c r="AF17" s="19"/>
      <c r="AG17" s="23"/>
      <c r="AH17" s="23"/>
      <c r="AI17" s="24"/>
      <c r="AJ17" s="23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</row>
    <row r="18" ht="24.75" hidden="1" customHeight="1">
      <c r="A18" s="11"/>
      <c r="B18" s="11"/>
      <c r="C18" s="12" t="s">
        <v>46</v>
      </c>
      <c r="D18" s="13" t="s">
        <v>47</v>
      </c>
      <c r="E18" s="12">
        <v>1093.0</v>
      </c>
      <c r="F18" s="13" t="s">
        <v>86</v>
      </c>
      <c r="G18" s="13" t="s">
        <v>87</v>
      </c>
      <c r="H18" s="12" t="s">
        <v>88</v>
      </c>
      <c r="I18" s="12"/>
      <c r="J18" s="14">
        <v>6.3</v>
      </c>
      <c r="K18" s="13" t="s">
        <v>89</v>
      </c>
      <c r="L18" s="13" t="s">
        <v>52</v>
      </c>
      <c r="M18" s="13" t="s">
        <v>98</v>
      </c>
      <c r="N18" s="13" t="s">
        <v>99</v>
      </c>
      <c r="O18" s="12">
        <v>0.0</v>
      </c>
      <c r="P18" s="12">
        <v>8.0</v>
      </c>
      <c r="Q18" s="12">
        <v>38.0</v>
      </c>
      <c r="R18" s="12">
        <v>58.0</v>
      </c>
      <c r="S18" s="12">
        <v>57.0</v>
      </c>
      <c r="T18" s="12">
        <v>41.0</v>
      </c>
      <c r="U18" s="12">
        <v>10.0</v>
      </c>
      <c r="V18" s="16">
        <v>212.0</v>
      </c>
      <c r="W18" s="17">
        <v>452.0</v>
      </c>
      <c r="X18" s="18">
        <f t="shared" si="5"/>
        <v>1335.6</v>
      </c>
      <c r="Y18" s="19">
        <v>46073.0</v>
      </c>
      <c r="Z18" s="19">
        <v>46163.0</v>
      </c>
      <c r="AA18" s="20">
        <v>46170.0</v>
      </c>
      <c r="AB18" s="25" t="s">
        <v>74</v>
      </c>
      <c r="AC18" s="22"/>
      <c r="AD18" s="19"/>
      <c r="AE18" s="23"/>
      <c r="AF18" s="19" t="s">
        <v>92</v>
      </c>
      <c r="AG18" s="23"/>
      <c r="AH18" s="23"/>
      <c r="AI18" s="24"/>
      <c r="AJ18" s="23"/>
      <c r="AK18" s="24"/>
      <c r="AL18" s="23">
        <v>46125.0</v>
      </c>
      <c r="AM18" s="23">
        <v>46159.0</v>
      </c>
      <c r="AN18" s="23">
        <v>46132.0</v>
      </c>
      <c r="AO18" s="23">
        <v>46135.0</v>
      </c>
      <c r="AP18" s="23"/>
      <c r="AQ18" s="23"/>
      <c r="AR18" s="24"/>
      <c r="AS18" s="24"/>
      <c r="AT18" s="23">
        <v>46142.0</v>
      </c>
      <c r="AU18" s="23">
        <v>46149.0</v>
      </c>
      <c r="AV18" s="23">
        <v>46154.0</v>
      </c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</row>
    <row r="19" ht="24.75" hidden="1" customHeight="1">
      <c r="A19" s="11"/>
      <c r="B19" s="11"/>
      <c r="C19" s="12" t="s">
        <v>46</v>
      </c>
      <c r="D19" s="13" t="s">
        <v>47</v>
      </c>
      <c r="E19" s="12">
        <v>1093.0</v>
      </c>
      <c r="F19" s="13" t="s">
        <v>86</v>
      </c>
      <c r="G19" s="13" t="s">
        <v>87</v>
      </c>
      <c r="H19" s="12" t="s">
        <v>88</v>
      </c>
      <c r="I19" s="12"/>
      <c r="J19" s="14">
        <v>6.3</v>
      </c>
      <c r="K19" s="13" t="s">
        <v>100</v>
      </c>
      <c r="L19" s="13" t="s">
        <v>66</v>
      </c>
      <c r="M19" s="13" t="s">
        <v>98</v>
      </c>
      <c r="N19" s="13" t="s">
        <v>99</v>
      </c>
      <c r="O19" s="12">
        <v>0.0</v>
      </c>
      <c r="P19" s="12">
        <v>11.0</v>
      </c>
      <c r="Q19" s="12">
        <v>22.0</v>
      </c>
      <c r="R19" s="12">
        <v>22.0</v>
      </c>
      <c r="S19" s="12">
        <v>22.0</v>
      </c>
      <c r="T19" s="12">
        <v>11.0</v>
      </c>
      <c r="U19" s="12">
        <v>0.0</v>
      </c>
      <c r="V19" s="16">
        <v>88.0</v>
      </c>
      <c r="W19" s="17"/>
      <c r="X19" s="18">
        <f t="shared" si="5"/>
        <v>554.4</v>
      </c>
      <c r="Y19" s="19">
        <v>46073.0</v>
      </c>
      <c r="Z19" s="19">
        <v>46163.0</v>
      </c>
      <c r="AA19" s="20">
        <v>46170.0</v>
      </c>
      <c r="AB19" s="27"/>
      <c r="AC19" s="22"/>
      <c r="AD19" s="19"/>
      <c r="AE19" s="23"/>
      <c r="AF19" s="19"/>
      <c r="AG19" s="23"/>
      <c r="AH19" s="23"/>
      <c r="AI19" s="24"/>
      <c r="AJ19" s="23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</row>
    <row r="20" ht="24.75" hidden="1" customHeight="1">
      <c r="A20" s="11"/>
      <c r="B20" s="11"/>
      <c r="C20" s="12" t="s">
        <v>46</v>
      </c>
      <c r="D20" s="34" t="s">
        <v>95</v>
      </c>
      <c r="E20" s="12">
        <v>1093.0</v>
      </c>
      <c r="F20" s="13" t="s">
        <v>86</v>
      </c>
      <c r="G20" s="13" t="s">
        <v>87</v>
      </c>
      <c r="H20" s="12" t="s">
        <v>88</v>
      </c>
      <c r="I20" s="12"/>
      <c r="J20" s="35">
        <v>576.45</v>
      </c>
      <c r="K20" s="34" t="s">
        <v>96</v>
      </c>
      <c r="L20" s="36" t="s">
        <v>97</v>
      </c>
      <c r="M20" s="13" t="s">
        <v>98</v>
      </c>
      <c r="N20" s="13" t="s">
        <v>99</v>
      </c>
      <c r="O20" s="12">
        <v>0.0</v>
      </c>
      <c r="P20" s="12">
        <v>0.0</v>
      </c>
      <c r="Q20" s="12">
        <v>19.0</v>
      </c>
      <c r="R20" s="12">
        <v>38.0</v>
      </c>
      <c r="S20" s="12">
        <v>38.0</v>
      </c>
      <c r="T20" s="12">
        <v>38.0</v>
      </c>
      <c r="U20" s="12">
        <v>19.0</v>
      </c>
      <c r="V20" s="16">
        <v>152.0</v>
      </c>
      <c r="W20" s="17"/>
      <c r="X20" s="37">
        <f t="shared" si="5"/>
        <v>87620.4</v>
      </c>
      <c r="Y20" s="19">
        <v>46076.0</v>
      </c>
      <c r="Z20" s="19">
        <v>46163.0</v>
      </c>
      <c r="AA20" s="38">
        <v>46163.0</v>
      </c>
      <c r="AB20" s="27"/>
      <c r="AC20" s="22"/>
      <c r="AD20" s="19"/>
      <c r="AE20" s="23"/>
      <c r="AF20" s="19"/>
      <c r="AG20" s="23"/>
      <c r="AH20" s="23"/>
      <c r="AI20" s="24"/>
      <c r="AJ20" s="23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</row>
    <row r="21" ht="24.75" hidden="1" customHeight="1">
      <c r="A21" s="11"/>
      <c r="B21" s="11"/>
      <c r="C21" s="12" t="s">
        <v>46</v>
      </c>
      <c r="D21" s="13" t="s">
        <v>47</v>
      </c>
      <c r="E21" s="12">
        <v>1093.0</v>
      </c>
      <c r="F21" s="13" t="s">
        <v>86</v>
      </c>
      <c r="G21" s="13" t="s">
        <v>87</v>
      </c>
      <c r="H21" s="12" t="s">
        <v>88</v>
      </c>
      <c r="I21" s="12"/>
      <c r="J21" s="14">
        <v>6.3</v>
      </c>
      <c r="K21" s="13" t="s">
        <v>89</v>
      </c>
      <c r="L21" s="13" t="s">
        <v>52</v>
      </c>
      <c r="M21" s="13" t="s">
        <v>101</v>
      </c>
      <c r="N21" s="13" t="s">
        <v>102</v>
      </c>
      <c r="O21" s="12">
        <v>0.0</v>
      </c>
      <c r="P21" s="12">
        <v>13.0</v>
      </c>
      <c r="Q21" s="12">
        <v>32.0</v>
      </c>
      <c r="R21" s="12">
        <v>53.0</v>
      </c>
      <c r="S21" s="12">
        <v>52.0</v>
      </c>
      <c r="T21" s="12">
        <v>32.0</v>
      </c>
      <c r="U21" s="12">
        <v>20.0</v>
      </c>
      <c r="V21" s="16">
        <v>202.0</v>
      </c>
      <c r="W21" s="17">
        <v>1039.0</v>
      </c>
      <c r="X21" s="18">
        <f t="shared" si="5"/>
        <v>1272.6</v>
      </c>
      <c r="Y21" s="19">
        <v>46073.0</v>
      </c>
      <c r="Z21" s="19">
        <v>46163.0</v>
      </c>
      <c r="AA21" s="20">
        <v>46170.0</v>
      </c>
      <c r="AB21" s="27"/>
      <c r="AC21" s="22" t="s">
        <v>103</v>
      </c>
      <c r="AD21" s="19" t="s">
        <v>104</v>
      </c>
      <c r="AE21" s="19"/>
      <c r="AF21" s="19" t="s">
        <v>92</v>
      </c>
      <c r="AG21" s="23"/>
      <c r="AH21" s="23"/>
      <c r="AI21" s="24"/>
      <c r="AJ21" s="23"/>
      <c r="AK21" s="24"/>
      <c r="AL21" s="23">
        <v>46125.0</v>
      </c>
      <c r="AM21" s="23">
        <v>46159.0</v>
      </c>
      <c r="AN21" s="23">
        <v>46132.0</v>
      </c>
      <c r="AO21" s="23">
        <v>46135.0</v>
      </c>
      <c r="AP21" s="23"/>
      <c r="AQ21" s="23"/>
      <c r="AR21" s="24"/>
      <c r="AS21" s="24"/>
      <c r="AT21" s="23">
        <v>46142.0</v>
      </c>
      <c r="AU21" s="23">
        <v>46149.0</v>
      </c>
      <c r="AV21" s="23">
        <v>46154.0</v>
      </c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</row>
    <row r="22" ht="24.75" hidden="1" customHeight="1">
      <c r="A22" s="11"/>
      <c r="B22" s="11"/>
      <c r="C22" s="12" t="s">
        <v>46</v>
      </c>
      <c r="D22" s="13" t="s">
        <v>47</v>
      </c>
      <c r="E22" s="12">
        <v>1093.0</v>
      </c>
      <c r="F22" s="13" t="s">
        <v>86</v>
      </c>
      <c r="G22" s="13" t="s">
        <v>87</v>
      </c>
      <c r="H22" s="12" t="s">
        <v>88</v>
      </c>
      <c r="I22" s="12"/>
      <c r="J22" s="14">
        <v>6.3</v>
      </c>
      <c r="K22" s="13" t="s">
        <v>93</v>
      </c>
      <c r="L22" s="13" t="s">
        <v>94</v>
      </c>
      <c r="M22" s="13" t="s">
        <v>101</v>
      </c>
      <c r="N22" s="13" t="s">
        <v>102</v>
      </c>
      <c r="O22" s="12">
        <v>0.0</v>
      </c>
      <c r="P22" s="12">
        <v>0.0</v>
      </c>
      <c r="Q22" s="12">
        <v>10.0</v>
      </c>
      <c r="R22" s="12">
        <v>19.0</v>
      </c>
      <c r="S22" s="12">
        <v>19.0</v>
      </c>
      <c r="T22" s="12">
        <v>0.0</v>
      </c>
      <c r="U22" s="12">
        <v>0.0</v>
      </c>
      <c r="V22" s="16">
        <v>48.0</v>
      </c>
      <c r="W22" s="17"/>
      <c r="X22" s="18">
        <f t="shared" si="5"/>
        <v>302.4</v>
      </c>
      <c r="Y22" s="19">
        <v>46073.0</v>
      </c>
      <c r="Z22" s="19">
        <v>46163.0</v>
      </c>
      <c r="AA22" s="20">
        <v>46163.0</v>
      </c>
      <c r="AB22" s="25" t="s">
        <v>60</v>
      </c>
      <c r="AC22" s="22" t="s">
        <v>105</v>
      </c>
      <c r="AD22" s="19" t="s">
        <v>104</v>
      </c>
      <c r="AE22" s="23"/>
      <c r="AF22" s="19"/>
      <c r="AG22" s="23"/>
      <c r="AH22" s="23"/>
      <c r="AI22" s="24"/>
      <c r="AJ22" s="23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</row>
    <row r="23" ht="24.75" hidden="1" customHeight="1">
      <c r="A23" s="11"/>
      <c r="B23" s="11"/>
      <c r="C23" s="12" t="s">
        <v>46</v>
      </c>
      <c r="D23" s="13" t="s">
        <v>47</v>
      </c>
      <c r="E23" s="12">
        <v>1093.0</v>
      </c>
      <c r="F23" s="13" t="s">
        <v>86</v>
      </c>
      <c r="G23" s="13" t="s">
        <v>87</v>
      </c>
      <c r="H23" s="12" t="s">
        <v>88</v>
      </c>
      <c r="I23" s="12"/>
      <c r="J23" s="39">
        <v>6.5</v>
      </c>
      <c r="K23" s="13" t="s">
        <v>106</v>
      </c>
      <c r="L23" s="13" t="s">
        <v>107</v>
      </c>
      <c r="M23" s="13" t="s">
        <v>101</v>
      </c>
      <c r="N23" s="13" t="s">
        <v>102</v>
      </c>
      <c r="O23" s="12">
        <v>0.0</v>
      </c>
      <c r="P23" s="12">
        <v>0.0</v>
      </c>
      <c r="Q23" s="12">
        <v>1.0</v>
      </c>
      <c r="R23" s="12">
        <v>2.0</v>
      </c>
      <c r="S23" s="12">
        <v>3.0</v>
      </c>
      <c r="T23" s="12">
        <v>2.0</v>
      </c>
      <c r="U23" s="12">
        <v>1.0</v>
      </c>
      <c r="V23" s="16">
        <v>9.0</v>
      </c>
      <c r="W23" s="17"/>
      <c r="X23" s="18">
        <f t="shared" si="5"/>
        <v>58.5</v>
      </c>
      <c r="Y23" s="19">
        <v>46073.0</v>
      </c>
      <c r="Z23" s="19">
        <v>46160.0</v>
      </c>
      <c r="AA23" s="20">
        <v>46170.0</v>
      </c>
      <c r="AB23" s="40"/>
      <c r="AC23" s="22"/>
      <c r="AD23" s="19"/>
      <c r="AE23" s="19"/>
      <c r="AF23" s="19"/>
      <c r="AG23" s="19"/>
      <c r="AH23" s="23"/>
      <c r="AI23" s="23"/>
      <c r="AJ23" s="23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</row>
    <row r="24" ht="24.75" hidden="1" customHeight="1">
      <c r="A24" s="11"/>
      <c r="B24" s="11"/>
      <c r="C24" s="12" t="s">
        <v>46</v>
      </c>
      <c r="D24" s="13" t="s">
        <v>47</v>
      </c>
      <c r="E24" s="12">
        <v>1093.0</v>
      </c>
      <c r="F24" s="13" t="s">
        <v>86</v>
      </c>
      <c r="G24" s="13" t="s">
        <v>87</v>
      </c>
      <c r="H24" s="12" t="s">
        <v>88</v>
      </c>
      <c r="I24" s="12"/>
      <c r="J24" s="39">
        <v>6.5</v>
      </c>
      <c r="K24" s="13" t="s">
        <v>108</v>
      </c>
      <c r="L24" s="13" t="s">
        <v>107</v>
      </c>
      <c r="M24" s="13" t="s">
        <v>101</v>
      </c>
      <c r="N24" s="13" t="s">
        <v>102</v>
      </c>
      <c r="O24" s="12">
        <v>0.0</v>
      </c>
      <c r="P24" s="12">
        <v>0.0</v>
      </c>
      <c r="Q24" s="12">
        <v>74.0</v>
      </c>
      <c r="R24" s="12">
        <v>130.0</v>
      </c>
      <c r="S24" s="12">
        <v>159.0</v>
      </c>
      <c r="T24" s="12">
        <v>101.0</v>
      </c>
      <c r="U24" s="12">
        <v>68.0</v>
      </c>
      <c r="V24" s="16">
        <v>532.0</v>
      </c>
      <c r="W24" s="17"/>
      <c r="X24" s="18">
        <f t="shared" si="5"/>
        <v>3458</v>
      </c>
      <c r="Y24" s="19">
        <v>46073.0</v>
      </c>
      <c r="Z24" s="19">
        <v>46160.0</v>
      </c>
      <c r="AA24" s="20">
        <v>46170.0</v>
      </c>
      <c r="AB24" s="27"/>
      <c r="AC24" s="22"/>
      <c r="AD24" s="19"/>
      <c r="AE24" s="19"/>
      <c r="AF24" s="19"/>
      <c r="AG24" s="23"/>
      <c r="AH24" s="23"/>
      <c r="AI24" s="24"/>
      <c r="AJ24" s="23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</row>
    <row r="25" ht="24.75" hidden="1" customHeight="1">
      <c r="A25" s="11"/>
      <c r="B25" s="11"/>
      <c r="C25" s="12" t="s">
        <v>46</v>
      </c>
      <c r="D25" s="13" t="s">
        <v>47</v>
      </c>
      <c r="E25" s="12">
        <v>1093.0</v>
      </c>
      <c r="F25" s="13" t="s">
        <v>86</v>
      </c>
      <c r="G25" s="13" t="s">
        <v>87</v>
      </c>
      <c r="H25" s="12" t="s">
        <v>88</v>
      </c>
      <c r="I25" s="12"/>
      <c r="J25" s="14">
        <v>6.3</v>
      </c>
      <c r="K25" s="13" t="s">
        <v>109</v>
      </c>
      <c r="L25" s="13" t="s">
        <v>107</v>
      </c>
      <c r="M25" s="13" t="s">
        <v>101</v>
      </c>
      <c r="N25" s="13" t="s">
        <v>102</v>
      </c>
      <c r="O25" s="12">
        <v>0.0</v>
      </c>
      <c r="P25" s="12">
        <v>2.0</v>
      </c>
      <c r="Q25" s="12">
        <v>20.0</v>
      </c>
      <c r="R25" s="12">
        <v>38.0</v>
      </c>
      <c r="S25" s="12">
        <v>38.0</v>
      </c>
      <c r="T25" s="12">
        <v>26.0</v>
      </c>
      <c r="U25" s="12">
        <v>12.0</v>
      </c>
      <c r="V25" s="16">
        <v>136.0</v>
      </c>
      <c r="W25" s="17"/>
      <c r="X25" s="18">
        <f t="shared" si="5"/>
        <v>856.8</v>
      </c>
      <c r="Y25" s="19">
        <v>46073.0</v>
      </c>
      <c r="Z25" s="19">
        <v>46160.0</v>
      </c>
      <c r="AA25" s="20">
        <v>46170.0</v>
      </c>
      <c r="AB25" s="21"/>
      <c r="AC25" s="22"/>
      <c r="AD25" s="19"/>
      <c r="AE25" s="19"/>
      <c r="AF25" s="19"/>
      <c r="AG25" s="19"/>
      <c r="AH25" s="23"/>
      <c r="AI25" s="23"/>
      <c r="AJ25" s="23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</row>
    <row r="26" ht="24.75" hidden="1" customHeight="1">
      <c r="A26" s="11"/>
      <c r="B26" s="11"/>
      <c r="C26" s="12" t="s">
        <v>46</v>
      </c>
      <c r="D26" s="34" t="s">
        <v>95</v>
      </c>
      <c r="E26" s="12">
        <v>1093.0</v>
      </c>
      <c r="F26" s="13" t="s">
        <v>86</v>
      </c>
      <c r="G26" s="13" t="s">
        <v>87</v>
      </c>
      <c r="H26" s="12" t="s">
        <v>88</v>
      </c>
      <c r="I26" s="12"/>
      <c r="J26" s="35">
        <v>576.45</v>
      </c>
      <c r="K26" s="34" t="s">
        <v>96</v>
      </c>
      <c r="L26" s="36" t="s">
        <v>97</v>
      </c>
      <c r="M26" s="13" t="s">
        <v>101</v>
      </c>
      <c r="N26" s="13" t="s">
        <v>102</v>
      </c>
      <c r="O26" s="12">
        <v>0.0</v>
      </c>
      <c r="P26" s="12">
        <v>0.0</v>
      </c>
      <c r="Q26" s="12">
        <v>14.0</v>
      </c>
      <c r="R26" s="12">
        <v>28.0</v>
      </c>
      <c r="S26" s="12">
        <v>28.0</v>
      </c>
      <c r="T26" s="12">
        <v>28.0</v>
      </c>
      <c r="U26" s="12">
        <v>14.0</v>
      </c>
      <c r="V26" s="16">
        <v>112.0</v>
      </c>
      <c r="W26" s="17"/>
      <c r="X26" s="37">
        <f t="shared" si="5"/>
        <v>64562.4</v>
      </c>
      <c r="Y26" s="19">
        <v>46076.0</v>
      </c>
      <c r="Z26" s="19">
        <v>46163.0</v>
      </c>
      <c r="AA26" s="38">
        <v>46163.0</v>
      </c>
      <c r="AB26" s="41"/>
      <c r="AC26" s="19"/>
      <c r="AD26" s="19"/>
      <c r="AE26" s="19"/>
      <c r="AF26" s="19"/>
      <c r="AG26" s="19"/>
      <c r="AH26" s="23"/>
      <c r="AI26" s="23"/>
      <c r="AJ26" s="23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</row>
    <row r="27" ht="14.25" hidden="1" customHeight="1">
      <c r="C27" s="28"/>
      <c r="D27" s="28"/>
      <c r="E27" s="28"/>
      <c r="F27" s="28"/>
      <c r="G27" s="28"/>
      <c r="H27" s="28"/>
      <c r="I27" s="28"/>
      <c r="J27" s="28"/>
      <c r="K27" s="28"/>
      <c r="L27" s="29"/>
      <c r="M27" s="28"/>
      <c r="N27" s="28"/>
      <c r="O27" s="28">
        <f t="shared" ref="O27:P27" si="6">SUM(O15:O26)</f>
        <v>0</v>
      </c>
      <c r="P27" s="28">
        <f t="shared" si="6"/>
        <v>39</v>
      </c>
      <c r="Q27" s="28">
        <f t="shared" ref="Q27:U27" si="7">SUM(Q15:Q25)</f>
        <v>280</v>
      </c>
      <c r="R27" s="28">
        <f t="shared" si="7"/>
        <v>468</v>
      </c>
      <c r="S27" s="28">
        <f t="shared" si="7"/>
        <v>498</v>
      </c>
      <c r="T27" s="28">
        <f t="shared" si="7"/>
        <v>330</v>
      </c>
      <c r="U27" s="28">
        <f t="shared" si="7"/>
        <v>166</v>
      </c>
      <c r="V27" s="30">
        <f>SUM(V15:V26)</f>
        <v>1893</v>
      </c>
      <c r="W27" s="30">
        <f>SUM(W15:W25)</f>
        <v>1893</v>
      </c>
      <c r="X27" s="31"/>
      <c r="Y27" s="28"/>
      <c r="Z27" s="28"/>
      <c r="AA27" s="28"/>
      <c r="AB27" s="28"/>
      <c r="AC27" s="29"/>
      <c r="AD27" s="29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</row>
    <row r="28" ht="41.25" hidden="1" customHeight="1">
      <c r="A28" s="1" t="s">
        <v>0</v>
      </c>
      <c r="B28" s="2" t="s">
        <v>1</v>
      </c>
      <c r="C28" s="2" t="s">
        <v>1</v>
      </c>
      <c r="D28" s="2" t="s">
        <v>2</v>
      </c>
      <c r="E28" s="3" t="s">
        <v>3</v>
      </c>
      <c r="F28" s="2" t="s">
        <v>4</v>
      </c>
      <c r="G28" s="2" t="s">
        <v>5</v>
      </c>
      <c r="H28" s="4" t="s">
        <v>6</v>
      </c>
      <c r="I28" s="2" t="s">
        <v>7</v>
      </c>
      <c r="J28" s="5" t="s">
        <v>8</v>
      </c>
      <c r="K28" s="2" t="s">
        <v>9</v>
      </c>
      <c r="L28" s="1" t="s">
        <v>10</v>
      </c>
      <c r="M28" s="2" t="s">
        <v>11</v>
      </c>
      <c r="N28" s="2" t="s">
        <v>12</v>
      </c>
      <c r="O28" s="2" t="s">
        <v>13</v>
      </c>
      <c r="P28" s="2" t="s">
        <v>14</v>
      </c>
      <c r="Q28" s="6" t="s">
        <v>15</v>
      </c>
      <c r="R28" s="6" t="s">
        <v>16</v>
      </c>
      <c r="S28" s="6" t="s">
        <v>17</v>
      </c>
      <c r="T28" s="7" t="s">
        <v>18</v>
      </c>
      <c r="U28" s="7" t="s">
        <v>19</v>
      </c>
      <c r="V28" s="8" t="s">
        <v>20</v>
      </c>
      <c r="W28" s="2" t="s">
        <v>20</v>
      </c>
      <c r="X28" s="9" t="s">
        <v>21</v>
      </c>
      <c r="Y28" s="2" t="s">
        <v>22</v>
      </c>
      <c r="Z28" s="3" t="s">
        <v>23</v>
      </c>
      <c r="AA28" s="3" t="s">
        <v>24</v>
      </c>
      <c r="AB28" s="10" t="s">
        <v>25</v>
      </c>
      <c r="AC28" s="10" t="s">
        <v>26</v>
      </c>
      <c r="AD28" s="10" t="s">
        <v>27</v>
      </c>
      <c r="AE28" s="1" t="s">
        <v>28</v>
      </c>
      <c r="AF28" s="1" t="s">
        <v>29</v>
      </c>
      <c r="AG28" s="1" t="s">
        <v>30</v>
      </c>
      <c r="AH28" s="1" t="s">
        <v>31</v>
      </c>
      <c r="AI28" s="1" t="s">
        <v>32</v>
      </c>
      <c r="AJ28" s="1" t="s">
        <v>33</v>
      </c>
      <c r="AK28" s="1" t="s">
        <v>34</v>
      </c>
      <c r="AL28" s="1" t="s">
        <v>35</v>
      </c>
      <c r="AM28" s="1" t="s">
        <v>36</v>
      </c>
      <c r="AN28" s="1" t="s">
        <v>37</v>
      </c>
      <c r="AO28" s="1" t="s">
        <v>38</v>
      </c>
      <c r="AP28" s="1" t="s">
        <v>39</v>
      </c>
      <c r="AQ28" s="1" t="s">
        <v>40</v>
      </c>
      <c r="AR28" s="1" t="s">
        <v>41</v>
      </c>
      <c r="AS28" s="1" t="s">
        <v>42</v>
      </c>
      <c r="AT28" s="1" t="s">
        <v>43</v>
      </c>
      <c r="AU28" s="1" t="s">
        <v>44</v>
      </c>
      <c r="AV28" s="1" t="s">
        <v>45</v>
      </c>
    </row>
    <row r="29" ht="24.75" customHeight="1">
      <c r="A29" s="11"/>
      <c r="B29" s="11"/>
      <c r="C29" s="12" t="s">
        <v>67</v>
      </c>
      <c r="D29" s="42" t="s">
        <v>47</v>
      </c>
      <c r="E29" s="12">
        <v>1092.0</v>
      </c>
      <c r="F29" s="13" t="s">
        <v>110</v>
      </c>
      <c r="G29" s="13" t="s">
        <v>111</v>
      </c>
      <c r="H29" s="12" t="s">
        <v>112</v>
      </c>
      <c r="I29" s="12"/>
      <c r="J29" s="14">
        <v>5.2</v>
      </c>
      <c r="K29" s="13" t="s">
        <v>89</v>
      </c>
      <c r="L29" s="13" t="s">
        <v>52</v>
      </c>
      <c r="M29" s="13" t="s">
        <v>113</v>
      </c>
      <c r="N29" s="13" t="s">
        <v>114</v>
      </c>
      <c r="O29" s="12">
        <v>0.0</v>
      </c>
      <c r="P29" s="12">
        <v>16.0</v>
      </c>
      <c r="Q29" s="12">
        <v>88.0</v>
      </c>
      <c r="R29" s="12">
        <v>149.0</v>
      </c>
      <c r="S29" s="12">
        <v>141.0</v>
      </c>
      <c r="T29" s="12">
        <v>97.0</v>
      </c>
      <c r="U29" s="12">
        <v>11.0</v>
      </c>
      <c r="V29" s="16">
        <v>502.0</v>
      </c>
      <c r="W29" s="17">
        <v>944.0</v>
      </c>
      <c r="X29" s="18">
        <f t="shared" ref="X29:X36" si="8">J29*V29</f>
        <v>2610.4</v>
      </c>
      <c r="Y29" s="19">
        <v>46073.0</v>
      </c>
      <c r="Z29" s="19">
        <v>46163.0</v>
      </c>
      <c r="AA29" s="43">
        <v>46170.0</v>
      </c>
      <c r="AB29" s="25" t="s">
        <v>80</v>
      </c>
      <c r="AC29" s="22" t="s">
        <v>75</v>
      </c>
      <c r="AD29" s="19" t="s">
        <v>56</v>
      </c>
      <c r="AE29" s="19">
        <v>46081.0</v>
      </c>
      <c r="AF29" s="19" t="s">
        <v>115</v>
      </c>
      <c r="AG29" s="19">
        <v>46107.0</v>
      </c>
      <c r="AH29" s="23">
        <v>46078.0</v>
      </c>
      <c r="AI29" s="23">
        <v>46084.0</v>
      </c>
      <c r="AJ29" s="23"/>
      <c r="AK29" s="24"/>
      <c r="AL29" s="23">
        <v>46113.0</v>
      </c>
      <c r="AM29" s="23">
        <v>46117.0</v>
      </c>
      <c r="AN29" s="23">
        <v>46120.0</v>
      </c>
      <c r="AO29" s="23">
        <v>46123.0</v>
      </c>
      <c r="AP29" s="23">
        <v>46127.0</v>
      </c>
      <c r="AQ29" s="23">
        <v>46134.0</v>
      </c>
      <c r="AR29" s="23">
        <v>46136.0</v>
      </c>
      <c r="AS29" s="23">
        <v>46147.0</v>
      </c>
      <c r="AT29" s="23">
        <v>46150.0</v>
      </c>
      <c r="AU29" s="23">
        <v>46157.0</v>
      </c>
      <c r="AV29" s="23">
        <v>46160.0</v>
      </c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</row>
    <row r="30" ht="24.75" customHeight="1">
      <c r="A30" s="11"/>
      <c r="B30" s="11"/>
      <c r="C30" s="12" t="s">
        <v>67</v>
      </c>
      <c r="D30" s="42" t="s">
        <v>47</v>
      </c>
      <c r="E30" s="12">
        <v>1092.0</v>
      </c>
      <c r="F30" s="13" t="s">
        <v>110</v>
      </c>
      <c r="G30" s="13" t="s">
        <v>111</v>
      </c>
      <c r="H30" s="12" t="s">
        <v>112</v>
      </c>
      <c r="I30" s="12"/>
      <c r="J30" s="14">
        <v>5.2</v>
      </c>
      <c r="K30" s="13" t="s">
        <v>116</v>
      </c>
      <c r="L30" s="13" t="s">
        <v>117</v>
      </c>
      <c r="M30" s="13" t="s">
        <v>113</v>
      </c>
      <c r="N30" s="13" t="s">
        <v>114</v>
      </c>
      <c r="O30" s="12">
        <v>0.0</v>
      </c>
      <c r="P30" s="12">
        <v>10.0</v>
      </c>
      <c r="Q30" s="12">
        <v>30.0</v>
      </c>
      <c r="R30" s="12">
        <v>60.0</v>
      </c>
      <c r="S30" s="12">
        <v>50.0</v>
      </c>
      <c r="T30" s="12">
        <v>40.0</v>
      </c>
      <c r="U30" s="12">
        <v>10.0</v>
      </c>
      <c r="V30" s="16">
        <v>200.0</v>
      </c>
      <c r="W30" s="17"/>
      <c r="X30" s="18">
        <f t="shared" si="8"/>
        <v>1040</v>
      </c>
      <c r="Y30" s="19">
        <v>46073.0</v>
      </c>
      <c r="Z30" s="19">
        <v>46163.0</v>
      </c>
      <c r="AA30" s="43">
        <v>46170.0</v>
      </c>
      <c r="AB30" s="27"/>
      <c r="AC30" s="22"/>
      <c r="AD30" s="19"/>
      <c r="AE30" s="19"/>
      <c r="AF30" s="19"/>
      <c r="AG30" s="23"/>
      <c r="AH30" s="23"/>
      <c r="AI30" s="24"/>
      <c r="AJ30" s="23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</row>
    <row r="31" ht="24.75" customHeight="1">
      <c r="A31" s="11"/>
      <c r="B31" s="11"/>
      <c r="C31" s="12" t="s">
        <v>67</v>
      </c>
      <c r="D31" s="42" t="s">
        <v>47</v>
      </c>
      <c r="E31" s="12">
        <v>1092.0</v>
      </c>
      <c r="F31" s="13" t="s">
        <v>110</v>
      </c>
      <c r="G31" s="13" t="s">
        <v>111</v>
      </c>
      <c r="H31" s="12" t="s">
        <v>112</v>
      </c>
      <c r="I31" s="12"/>
      <c r="J31" s="14">
        <v>5.2</v>
      </c>
      <c r="K31" s="13" t="s">
        <v>93</v>
      </c>
      <c r="L31" s="13" t="s">
        <v>94</v>
      </c>
      <c r="M31" s="13" t="s">
        <v>113</v>
      </c>
      <c r="N31" s="13" t="s">
        <v>114</v>
      </c>
      <c r="O31" s="12">
        <v>0.0</v>
      </c>
      <c r="P31" s="12">
        <v>0.0</v>
      </c>
      <c r="Q31" s="12">
        <v>10.0</v>
      </c>
      <c r="R31" s="12">
        <v>19.0</v>
      </c>
      <c r="S31" s="12">
        <v>19.0</v>
      </c>
      <c r="T31" s="12">
        <v>0.0</v>
      </c>
      <c r="U31" s="12">
        <v>0.0</v>
      </c>
      <c r="V31" s="16">
        <v>48.0</v>
      </c>
      <c r="W31" s="17"/>
      <c r="X31" s="18">
        <f t="shared" si="8"/>
        <v>249.6</v>
      </c>
      <c r="Y31" s="19">
        <v>46073.0</v>
      </c>
      <c r="Z31" s="19">
        <v>46163.0</v>
      </c>
      <c r="AA31" s="43">
        <v>46163.0</v>
      </c>
      <c r="AB31" s="27"/>
      <c r="AC31" s="22"/>
      <c r="AD31" s="19"/>
      <c r="AE31" s="19"/>
      <c r="AF31" s="19"/>
      <c r="AG31" s="23"/>
      <c r="AH31" s="23"/>
      <c r="AI31" s="24"/>
      <c r="AJ31" s="23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</row>
    <row r="32" ht="24.75" customHeight="1">
      <c r="A32" s="11"/>
      <c r="B32" s="11"/>
      <c r="C32" s="12" t="s">
        <v>67</v>
      </c>
      <c r="D32" s="34" t="s">
        <v>95</v>
      </c>
      <c r="E32" s="12">
        <v>1092.0</v>
      </c>
      <c r="F32" s="13" t="s">
        <v>110</v>
      </c>
      <c r="G32" s="13" t="s">
        <v>111</v>
      </c>
      <c r="H32" s="12" t="s">
        <v>112</v>
      </c>
      <c r="I32" s="12"/>
      <c r="J32" s="35">
        <v>475.8</v>
      </c>
      <c r="K32" s="34" t="s">
        <v>96</v>
      </c>
      <c r="L32" s="36" t="s">
        <v>97</v>
      </c>
      <c r="M32" s="13" t="s">
        <v>113</v>
      </c>
      <c r="N32" s="13" t="s">
        <v>114</v>
      </c>
      <c r="O32" s="12">
        <v>0.0</v>
      </c>
      <c r="P32" s="12">
        <v>25.0</v>
      </c>
      <c r="Q32" s="12">
        <v>49.0</v>
      </c>
      <c r="R32" s="12">
        <v>49.0</v>
      </c>
      <c r="S32" s="12">
        <v>46.0</v>
      </c>
      <c r="T32" s="12">
        <v>25.0</v>
      </c>
      <c r="U32" s="12">
        <v>0.0</v>
      </c>
      <c r="V32" s="16">
        <v>194.0</v>
      </c>
      <c r="W32" s="17"/>
      <c r="X32" s="37">
        <f t="shared" si="8"/>
        <v>92305.2</v>
      </c>
      <c r="Y32" s="19">
        <v>46076.0</v>
      </c>
      <c r="Z32" s="19">
        <v>46163.0</v>
      </c>
      <c r="AA32" s="38">
        <v>46163.0</v>
      </c>
      <c r="AB32" s="27"/>
      <c r="AC32" s="22"/>
      <c r="AD32" s="19"/>
      <c r="AE32" s="19"/>
      <c r="AF32" s="19"/>
      <c r="AG32" s="23"/>
      <c r="AH32" s="23"/>
      <c r="AI32" s="24"/>
      <c r="AJ32" s="23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</row>
    <row r="33" ht="24.75" customHeight="1">
      <c r="A33" s="11"/>
      <c r="B33" s="11"/>
      <c r="C33" s="12" t="s">
        <v>67</v>
      </c>
      <c r="D33" s="42" t="s">
        <v>47</v>
      </c>
      <c r="E33" s="12">
        <v>1092.0</v>
      </c>
      <c r="F33" s="13" t="s">
        <v>110</v>
      </c>
      <c r="G33" s="13" t="s">
        <v>111</v>
      </c>
      <c r="H33" s="12" t="s">
        <v>112</v>
      </c>
      <c r="I33" s="12"/>
      <c r="J33" s="14">
        <v>5.2</v>
      </c>
      <c r="K33" s="13" t="s">
        <v>89</v>
      </c>
      <c r="L33" s="13" t="s">
        <v>52</v>
      </c>
      <c r="M33" s="13" t="s">
        <v>81</v>
      </c>
      <c r="N33" s="13" t="s">
        <v>82</v>
      </c>
      <c r="O33" s="12">
        <v>0.0</v>
      </c>
      <c r="P33" s="12">
        <v>17.0</v>
      </c>
      <c r="Q33" s="12">
        <v>66.0</v>
      </c>
      <c r="R33" s="12">
        <v>116.0</v>
      </c>
      <c r="S33" s="12">
        <v>113.0</v>
      </c>
      <c r="T33" s="12">
        <v>72.0</v>
      </c>
      <c r="U33" s="12">
        <v>18.0</v>
      </c>
      <c r="V33" s="16">
        <v>402.0</v>
      </c>
      <c r="W33" s="17">
        <v>751.0</v>
      </c>
      <c r="X33" s="18">
        <f t="shared" si="8"/>
        <v>2090.4</v>
      </c>
      <c r="Y33" s="19">
        <v>46073.0</v>
      </c>
      <c r="Z33" s="19">
        <v>46163.0</v>
      </c>
      <c r="AA33" s="43">
        <v>46170.0</v>
      </c>
      <c r="AB33" s="27"/>
      <c r="AC33" s="22"/>
      <c r="AD33" s="19"/>
      <c r="AE33" s="19">
        <v>46081.0</v>
      </c>
      <c r="AF33" s="19" t="s">
        <v>115</v>
      </c>
      <c r="AG33" s="23"/>
      <c r="AH33" s="23"/>
      <c r="AI33" s="24"/>
      <c r="AJ33" s="23"/>
      <c r="AK33" s="24"/>
      <c r="AL33" s="23">
        <v>46113.0</v>
      </c>
      <c r="AM33" s="23">
        <v>46117.0</v>
      </c>
      <c r="AN33" s="23">
        <v>46120.0</v>
      </c>
      <c r="AO33" s="23">
        <v>46123.0</v>
      </c>
      <c r="AP33" s="23">
        <v>46127.0</v>
      </c>
      <c r="AQ33" s="23">
        <v>46134.0</v>
      </c>
      <c r="AR33" s="23">
        <v>46136.0</v>
      </c>
      <c r="AS33" s="23">
        <v>46147.0</v>
      </c>
      <c r="AT33" s="23">
        <v>46150.0</v>
      </c>
      <c r="AU33" s="23">
        <v>46157.0</v>
      </c>
      <c r="AV33" s="23">
        <v>46160.0</v>
      </c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</row>
    <row r="34" ht="24.75" customHeight="1">
      <c r="A34" s="11"/>
      <c r="B34" s="11"/>
      <c r="C34" s="12" t="s">
        <v>67</v>
      </c>
      <c r="D34" s="42" t="s">
        <v>47</v>
      </c>
      <c r="E34" s="12">
        <v>1092.0</v>
      </c>
      <c r="F34" s="13" t="s">
        <v>110</v>
      </c>
      <c r="G34" s="13" t="s">
        <v>111</v>
      </c>
      <c r="H34" s="12" t="s">
        <v>112</v>
      </c>
      <c r="I34" s="12"/>
      <c r="J34" s="14">
        <v>5.2</v>
      </c>
      <c r="K34" s="13" t="s">
        <v>116</v>
      </c>
      <c r="L34" s="13" t="s">
        <v>117</v>
      </c>
      <c r="M34" s="13" t="s">
        <v>81</v>
      </c>
      <c r="N34" s="13" t="s">
        <v>82</v>
      </c>
      <c r="O34" s="12">
        <v>0.0</v>
      </c>
      <c r="P34" s="12">
        <v>10.0</v>
      </c>
      <c r="Q34" s="12">
        <v>30.0</v>
      </c>
      <c r="R34" s="12">
        <v>60.0</v>
      </c>
      <c r="S34" s="12">
        <v>50.0</v>
      </c>
      <c r="T34" s="12">
        <v>40.0</v>
      </c>
      <c r="U34" s="12">
        <v>10.0</v>
      </c>
      <c r="V34" s="16">
        <v>200.0</v>
      </c>
      <c r="W34" s="17"/>
      <c r="X34" s="18">
        <f t="shared" si="8"/>
        <v>1040</v>
      </c>
      <c r="Y34" s="19">
        <v>46073.0</v>
      </c>
      <c r="Z34" s="19">
        <v>46163.0</v>
      </c>
      <c r="AA34" s="43">
        <v>46170.0</v>
      </c>
      <c r="AB34" s="25" t="s">
        <v>60</v>
      </c>
      <c r="AC34" s="22"/>
      <c r="AD34" s="19"/>
      <c r="AE34" s="19"/>
      <c r="AF34" s="19"/>
      <c r="AG34" s="23"/>
      <c r="AH34" s="23"/>
      <c r="AI34" s="24"/>
      <c r="AJ34" s="23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</row>
    <row r="35" ht="24.75" customHeight="1">
      <c r="A35" s="11"/>
      <c r="B35" s="11"/>
      <c r="C35" s="12" t="s">
        <v>67</v>
      </c>
      <c r="D35" s="42" t="s">
        <v>47</v>
      </c>
      <c r="E35" s="12">
        <v>1092.0</v>
      </c>
      <c r="F35" s="13" t="s">
        <v>110</v>
      </c>
      <c r="G35" s="13" t="s">
        <v>111</v>
      </c>
      <c r="H35" s="12" t="s">
        <v>112</v>
      </c>
      <c r="I35" s="12"/>
      <c r="J35" s="14">
        <v>5.2</v>
      </c>
      <c r="K35" s="13" t="s">
        <v>93</v>
      </c>
      <c r="L35" s="13" t="s">
        <v>94</v>
      </c>
      <c r="M35" s="13" t="s">
        <v>81</v>
      </c>
      <c r="N35" s="13" t="s">
        <v>82</v>
      </c>
      <c r="O35" s="12">
        <v>0.0</v>
      </c>
      <c r="P35" s="12">
        <v>0.0</v>
      </c>
      <c r="Q35" s="12">
        <v>10.0</v>
      </c>
      <c r="R35" s="12">
        <v>19.0</v>
      </c>
      <c r="S35" s="12">
        <v>19.0</v>
      </c>
      <c r="T35" s="12">
        <v>0.0</v>
      </c>
      <c r="U35" s="12">
        <v>0.0</v>
      </c>
      <c r="V35" s="16">
        <v>48.0</v>
      </c>
      <c r="W35" s="17"/>
      <c r="X35" s="18">
        <f t="shared" si="8"/>
        <v>249.6</v>
      </c>
      <c r="Y35" s="19">
        <v>46073.0</v>
      </c>
      <c r="Z35" s="19">
        <v>46163.0</v>
      </c>
      <c r="AA35" s="43">
        <v>46163.0</v>
      </c>
      <c r="AB35" s="27"/>
      <c r="AC35" s="22"/>
      <c r="AD35" s="19"/>
      <c r="AE35" s="23"/>
      <c r="AF35" s="19"/>
      <c r="AG35" s="23"/>
      <c r="AH35" s="23"/>
      <c r="AI35" s="24"/>
      <c r="AJ35" s="23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</row>
    <row r="36" ht="24.75" customHeight="1">
      <c r="A36" s="11"/>
      <c r="B36" s="11"/>
      <c r="C36" s="12" t="s">
        <v>67</v>
      </c>
      <c r="D36" s="34" t="s">
        <v>95</v>
      </c>
      <c r="E36" s="12">
        <v>1092.0</v>
      </c>
      <c r="F36" s="13" t="s">
        <v>110</v>
      </c>
      <c r="G36" s="13" t="s">
        <v>111</v>
      </c>
      <c r="H36" s="12" t="s">
        <v>112</v>
      </c>
      <c r="I36" s="12"/>
      <c r="J36" s="35">
        <v>475.8</v>
      </c>
      <c r="K36" s="34" t="s">
        <v>96</v>
      </c>
      <c r="L36" s="36" t="s">
        <v>97</v>
      </c>
      <c r="M36" s="13" t="s">
        <v>81</v>
      </c>
      <c r="N36" s="13" t="s">
        <v>82</v>
      </c>
      <c r="O36" s="12">
        <v>0.0</v>
      </c>
      <c r="P36" s="12">
        <v>0.0</v>
      </c>
      <c r="Q36" s="12">
        <v>13.0</v>
      </c>
      <c r="R36" s="12">
        <v>25.0</v>
      </c>
      <c r="S36" s="12">
        <v>25.0</v>
      </c>
      <c r="T36" s="12">
        <v>25.0</v>
      </c>
      <c r="U36" s="12">
        <v>13.0</v>
      </c>
      <c r="V36" s="16">
        <v>101.0</v>
      </c>
      <c r="W36" s="17"/>
      <c r="X36" s="37">
        <f t="shared" si="8"/>
        <v>48055.8</v>
      </c>
      <c r="Y36" s="19">
        <v>46076.0</v>
      </c>
      <c r="Z36" s="19">
        <v>46163.0</v>
      </c>
      <c r="AA36" s="38">
        <v>46163.0</v>
      </c>
      <c r="AB36" s="33"/>
      <c r="AC36" s="19"/>
      <c r="AD36" s="19"/>
      <c r="AE36" s="23"/>
      <c r="AF36" s="19"/>
      <c r="AG36" s="23"/>
      <c r="AH36" s="23"/>
      <c r="AI36" s="24"/>
      <c r="AJ36" s="23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</row>
    <row r="37" ht="14.25" hidden="1" customHeight="1">
      <c r="C37" s="28"/>
      <c r="D37" s="28"/>
      <c r="E37" s="28"/>
      <c r="F37" s="28"/>
      <c r="G37" s="28"/>
      <c r="H37" s="28"/>
      <c r="I37" s="28"/>
      <c r="J37" s="28"/>
      <c r="K37" s="28"/>
      <c r="L37" s="29"/>
      <c r="M37" s="28"/>
      <c r="N37" s="28"/>
      <c r="O37" s="28">
        <f t="shared" ref="O37:P37" si="9">SUM(O29:O36)</f>
        <v>0</v>
      </c>
      <c r="P37" s="28">
        <f t="shared" si="9"/>
        <v>78</v>
      </c>
      <c r="Q37" s="28">
        <f t="shared" ref="Q37:U37" si="10">SUM(Q29:Q35)</f>
        <v>283</v>
      </c>
      <c r="R37" s="28">
        <f t="shared" si="10"/>
        <v>472</v>
      </c>
      <c r="S37" s="28">
        <f t="shared" si="10"/>
        <v>438</v>
      </c>
      <c r="T37" s="28">
        <f t="shared" si="10"/>
        <v>274</v>
      </c>
      <c r="U37" s="28">
        <f t="shared" si="10"/>
        <v>49</v>
      </c>
      <c r="V37" s="30">
        <f>SUM(V29:V36)</f>
        <v>1695</v>
      </c>
      <c r="W37" s="30">
        <f>SUM(W29:W35)</f>
        <v>1695</v>
      </c>
      <c r="X37" s="31"/>
      <c r="Y37" s="28"/>
      <c r="Z37" s="28"/>
      <c r="AA37" s="28"/>
      <c r="AB37" s="28"/>
      <c r="AC37" s="29"/>
      <c r="AD37" s="29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</row>
    <row r="38" ht="41.25" hidden="1" customHeight="1">
      <c r="A38" s="1" t="s">
        <v>0</v>
      </c>
      <c r="B38" s="2" t="s">
        <v>1</v>
      </c>
      <c r="C38" s="2" t="s">
        <v>1</v>
      </c>
      <c r="D38" s="2" t="s">
        <v>2</v>
      </c>
      <c r="E38" s="3" t="s">
        <v>3</v>
      </c>
      <c r="F38" s="2" t="s">
        <v>4</v>
      </c>
      <c r="G38" s="2" t="s">
        <v>5</v>
      </c>
      <c r="H38" s="4" t="s">
        <v>6</v>
      </c>
      <c r="I38" s="2" t="s">
        <v>7</v>
      </c>
      <c r="J38" s="5" t="s">
        <v>8</v>
      </c>
      <c r="K38" s="2" t="s">
        <v>9</v>
      </c>
      <c r="L38" s="1" t="s">
        <v>10</v>
      </c>
      <c r="M38" s="2" t="s">
        <v>11</v>
      </c>
      <c r="N38" s="2" t="s">
        <v>12</v>
      </c>
      <c r="O38" s="2" t="s">
        <v>13</v>
      </c>
      <c r="P38" s="2" t="s">
        <v>14</v>
      </c>
      <c r="Q38" s="6" t="s">
        <v>15</v>
      </c>
      <c r="R38" s="6" t="s">
        <v>16</v>
      </c>
      <c r="S38" s="6" t="s">
        <v>17</v>
      </c>
      <c r="T38" s="7" t="s">
        <v>18</v>
      </c>
      <c r="U38" s="7" t="s">
        <v>19</v>
      </c>
      <c r="V38" s="8" t="s">
        <v>20</v>
      </c>
      <c r="W38" s="2" t="s">
        <v>20</v>
      </c>
      <c r="X38" s="9" t="s">
        <v>21</v>
      </c>
      <c r="Y38" s="2" t="s">
        <v>22</v>
      </c>
      <c r="Z38" s="3" t="s">
        <v>23</v>
      </c>
      <c r="AA38" s="3" t="s">
        <v>24</v>
      </c>
      <c r="AB38" s="10" t="s">
        <v>25</v>
      </c>
      <c r="AC38" s="10" t="s">
        <v>26</v>
      </c>
      <c r="AD38" s="10" t="s">
        <v>27</v>
      </c>
      <c r="AE38" s="1" t="s">
        <v>28</v>
      </c>
      <c r="AF38" s="1" t="s">
        <v>29</v>
      </c>
      <c r="AG38" s="1" t="s">
        <v>30</v>
      </c>
      <c r="AH38" s="1" t="s">
        <v>31</v>
      </c>
      <c r="AI38" s="1" t="s">
        <v>32</v>
      </c>
      <c r="AJ38" s="1" t="s">
        <v>33</v>
      </c>
      <c r="AK38" s="1" t="s">
        <v>34</v>
      </c>
      <c r="AL38" s="1" t="s">
        <v>35</v>
      </c>
      <c r="AM38" s="1" t="s">
        <v>36</v>
      </c>
      <c r="AN38" s="1" t="s">
        <v>37</v>
      </c>
      <c r="AO38" s="1" t="s">
        <v>38</v>
      </c>
      <c r="AP38" s="1" t="s">
        <v>39</v>
      </c>
      <c r="AQ38" s="1" t="s">
        <v>40</v>
      </c>
      <c r="AR38" s="1" t="s">
        <v>41</v>
      </c>
      <c r="AS38" s="1" t="s">
        <v>42</v>
      </c>
      <c r="AT38" s="1" t="s">
        <v>43</v>
      </c>
      <c r="AU38" s="1" t="s">
        <v>44</v>
      </c>
      <c r="AV38" s="1" t="s">
        <v>45</v>
      </c>
    </row>
    <row r="39" ht="19.5" hidden="1" customHeight="1">
      <c r="A39" s="11"/>
      <c r="B39" s="11"/>
      <c r="C39" s="44" t="s">
        <v>46</v>
      </c>
      <c r="D39" s="36" t="s">
        <v>47</v>
      </c>
      <c r="E39" s="12">
        <v>1094.0</v>
      </c>
      <c r="F39" s="36" t="s">
        <v>118</v>
      </c>
      <c r="G39" s="34" t="s">
        <v>119</v>
      </c>
      <c r="H39" s="12" t="s">
        <v>120</v>
      </c>
      <c r="I39" s="44"/>
      <c r="J39" s="45">
        <v>5.2</v>
      </c>
      <c r="K39" s="36" t="s">
        <v>89</v>
      </c>
      <c r="L39" s="36" t="s">
        <v>52</v>
      </c>
      <c r="M39" s="36" t="s">
        <v>98</v>
      </c>
      <c r="N39" s="46" t="s">
        <v>99</v>
      </c>
      <c r="O39" s="12">
        <v>0.0</v>
      </c>
      <c r="P39" s="12">
        <v>7.0</v>
      </c>
      <c r="Q39" s="12">
        <v>62.0</v>
      </c>
      <c r="R39" s="12">
        <v>96.0</v>
      </c>
      <c r="S39" s="12">
        <v>92.0</v>
      </c>
      <c r="T39" s="12">
        <v>65.0</v>
      </c>
      <c r="U39" s="12">
        <v>18.0</v>
      </c>
      <c r="V39" s="47">
        <v>340.0</v>
      </c>
      <c r="W39" s="48">
        <v>813.0</v>
      </c>
      <c r="X39" s="49">
        <f t="shared" ref="X39:X62" si="11">J39*V39</f>
        <v>1768</v>
      </c>
      <c r="Y39" s="50">
        <v>46073.0</v>
      </c>
      <c r="Z39" s="50">
        <v>46163.0</v>
      </c>
      <c r="AA39" s="51">
        <v>46170.0</v>
      </c>
      <c r="AB39" s="25" t="s">
        <v>121</v>
      </c>
      <c r="AC39" s="22" t="s">
        <v>75</v>
      </c>
      <c r="AD39" s="19" t="s">
        <v>56</v>
      </c>
      <c r="AE39" s="19">
        <v>46081.0</v>
      </c>
      <c r="AF39" s="19" t="s">
        <v>122</v>
      </c>
      <c r="AG39" s="19"/>
      <c r="AH39" s="23">
        <v>46078.0</v>
      </c>
      <c r="AI39" s="23">
        <v>46084.0</v>
      </c>
      <c r="AJ39" s="23"/>
      <c r="AK39" s="24"/>
      <c r="AL39" s="23">
        <v>46114.0</v>
      </c>
      <c r="AM39" s="23">
        <v>46118.0</v>
      </c>
      <c r="AN39" s="23">
        <v>46121.0</v>
      </c>
      <c r="AO39" s="23">
        <v>46124.0</v>
      </c>
      <c r="AP39" s="23">
        <v>46128.0</v>
      </c>
      <c r="AQ39" s="23">
        <v>46135.0</v>
      </c>
      <c r="AR39" s="24"/>
      <c r="AS39" s="24"/>
      <c r="AT39" s="23">
        <v>46140.0</v>
      </c>
      <c r="AU39" s="23">
        <v>46148.0</v>
      </c>
      <c r="AV39" s="23">
        <v>46153.0</v>
      </c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</row>
    <row r="40" ht="19.5" hidden="1" customHeight="1">
      <c r="A40" s="11"/>
      <c r="B40" s="11"/>
      <c r="C40" s="44" t="s">
        <v>46</v>
      </c>
      <c r="D40" s="36" t="s">
        <v>47</v>
      </c>
      <c r="E40" s="12">
        <v>1094.0</v>
      </c>
      <c r="F40" s="36" t="s">
        <v>118</v>
      </c>
      <c r="G40" s="34" t="s">
        <v>119</v>
      </c>
      <c r="H40" s="12" t="s">
        <v>120</v>
      </c>
      <c r="I40" s="44"/>
      <c r="J40" s="45">
        <v>5.2</v>
      </c>
      <c r="K40" s="36" t="s">
        <v>123</v>
      </c>
      <c r="L40" s="36" t="s">
        <v>66</v>
      </c>
      <c r="M40" s="36" t="s">
        <v>98</v>
      </c>
      <c r="N40" s="46" t="s">
        <v>99</v>
      </c>
      <c r="O40" s="12">
        <v>0.0</v>
      </c>
      <c r="P40" s="12">
        <v>11.0</v>
      </c>
      <c r="Q40" s="12">
        <v>22.0</v>
      </c>
      <c r="R40" s="12">
        <v>22.0</v>
      </c>
      <c r="S40" s="12">
        <v>22.0</v>
      </c>
      <c r="T40" s="12">
        <v>11.0</v>
      </c>
      <c r="U40" s="12">
        <v>0.0</v>
      </c>
      <c r="V40" s="47">
        <v>88.0</v>
      </c>
      <c r="W40" s="48"/>
      <c r="X40" s="49">
        <f t="shared" si="11"/>
        <v>457.6</v>
      </c>
      <c r="Y40" s="50">
        <v>46073.0</v>
      </c>
      <c r="Z40" s="50">
        <v>46163.0</v>
      </c>
      <c r="AA40" s="51">
        <v>46170.0</v>
      </c>
      <c r="AB40" s="27"/>
      <c r="AC40" s="22"/>
      <c r="AD40" s="19"/>
      <c r="AE40" s="19"/>
      <c r="AF40" s="19"/>
      <c r="AG40" s="23"/>
      <c r="AH40" s="23"/>
      <c r="AI40" s="24"/>
      <c r="AJ40" s="23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</row>
    <row r="41" ht="19.5" hidden="1" customHeight="1">
      <c r="A41" s="11"/>
      <c r="B41" s="11"/>
      <c r="C41" s="44" t="s">
        <v>46</v>
      </c>
      <c r="D41" s="36" t="s">
        <v>47</v>
      </c>
      <c r="E41" s="12">
        <v>1094.0</v>
      </c>
      <c r="F41" s="36" t="s">
        <v>118</v>
      </c>
      <c r="G41" s="34" t="s">
        <v>119</v>
      </c>
      <c r="H41" s="12" t="s">
        <v>120</v>
      </c>
      <c r="I41" s="44"/>
      <c r="J41" s="45">
        <v>5.2</v>
      </c>
      <c r="K41" s="36" t="s">
        <v>124</v>
      </c>
      <c r="L41" s="36" t="s">
        <v>117</v>
      </c>
      <c r="M41" s="36" t="s">
        <v>98</v>
      </c>
      <c r="N41" s="46" t="s">
        <v>99</v>
      </c>
      <c r="O41" s="12">
        <v>0.0</v>
      </c>
      <c r="P41" s="12">
        <v>8.0</v>
      </c>
      <c r="Q41" s="12">
        <v>18.0</v>
      </c>
      <c r="R41" s="12">
        <v>24.0</v>
      </c>
      <c r="S41" s="12">
        <v>24.0</v>
      </c>
      <c r="T41" s="12">
        <v>18.0</v>
      </c>
      <c r="U41" s="12">
        <v>8.0</v>
      </c>
      <c r="V41" s="47">
        <v>100.0</v>
      </c>
      <c r="W41" s="48"/>
      <c r="X41" s="49">
        <f t="shared" si="11"/>
        <v>520</v>
      </c>
      <c r="Y41" s="50">
        <v>46073.0</v>
      </c>
      <c r="Z41" s="50">
        <v>46163.0</v>
      </c>
      <c r="AA41" s="51">
        <v>46170.0</v>
      </c>
      <c r="AB41" s="27"/>
      <c r="AC41" s="22"/>
      <c r="AD41" s="19"/>
      <c r="AE41" s="19"/>
      <c r="AF41" s="19"/>
      <c r="AG41" s="23"/>
      <c r="AH41" s="23"/>
      <c r="AI41" s="24"/>
      <c r="AJ41" s="23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</row>
    <row r="42" ht="19.5" hidden="1" customHeight="1">
      <c r="A42" s="11"/>
      <c r="B42" s="11"/>
      <c r="C42" s="44" t="s">
        <v>46</v>
      </c>
      <c r="D42" s="36" t="s">
        <v>47</v>
      </c>
      <c r="E42" s="12">
        <v>1094.0</v>
      </c>
      <c r="F42" s="36" t="s">
        <v>118</v>
      </c>
      <c r="G42" s="34" t="s">
        <v>119</v>
      </c>
      <c r="H42" s="12" t="s">
        <v>120</v>
      </c>
      <c r="I42" s="44"/>
      <c r="J42" s="45">
        <v>5.2</v>
      </c>
      <c r="K42" s="36" t="s">
        <v>93</v>
      </c>
      <c r="L42" s="36" t="s">
        <v>94</v>
      </c>
      <c r="M42" s="36" t="s">
        <v>98</v>
      </c>
      <c r="N42" s="46" t="s">
        <v>99</v>
      </c>
      <c r="O42" s="12">
        <v>0.0</v>
      </c>
      <c r="P42" s="12">
        <v>0.0</v>
      </c>
      <c r="Q42" s="12">
        <v>12.0</v>
      </c>
      <c r="R42" s="12">
        <v>24.0</v>
      </c>
      <c r="S42" s="12">
        <v>24.0</v>
      </c>
      <c r="T42" s="12">
        <v>12.0</v>
      </c>
      <c r="U42" s="12">
        <v>0.0</v>
      </c>
      <c r="V42" s="47">
        <v>72.0</v>
      </c>
      <c r="W42" s="48"/>
      <c r="X42" s="49">
        <f t="shared" si="11"/>
        <v>374.4</v>
      </c>
      <c r="Y42" s="50">
        <v>46073.0</v>
      </c>
      <c r="Z42" s="50">
        <v>46163.0</v>
      </c>
      <c r="AA42" s="51">
        <v>46163.0</v>
      </c>
      <c r="AB42" s="27"/>
      <c r="AC42" s="22"/>
      <c r="AD42" s="19"/>
      <c r="AE42" s="19"/>
      <c r="AF42" s="19"/>
      <c r="AG42" s="23"/>
      <c r="AH42" s="23"/>
      <c r="AI42" s="24"/>
      <c r="AJ42" s="23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</row>
    <row r="43" ht="19.5" hidden="1" customHeight="1">
      <c r="A43" s="11"/>
      <c r="B43" s="11"/>
      <c r="C43" s="44" t="s">
        <v>46</v>
      </c>
      <c r="D43" s="36" t="s">
        <v>47</v>
      </c>
      <c r="E43" s="12">
        <v>1094.0</v>
      </c>
      <c r="F43" s="36" t="s">
        <v>118</v>
      </c>
      <c r="G43" s="34" t="s">
        <v>119</v>
      </c>
      <c r="H43" s="12" t="s">
        <v>120</v>
      </c>
      <c r="I43" s="44"/>
      <c r="J43" s="35">
        <v>475.8</v>
      </c>
      <c r="K43" s="36" t="s">
        <v>125</v>
      </c>
      <c r="L43" s="36" t="s">
        <v>97</v>
      </c>
      <c r="M43" s="36" t="s">
        <v>98</v>
      </c>
      <c r="N43" s="46" t="s">
        <v>99</v>
      </c>
      <c r="O43" s="12">
        <v>0.0</v>
      </c>
      <c r="P43" s="12">
        <v>0.0</v>
      </c>
      <c r="Q43" s="12">
        <v>27.0</v>
      </c>
      <c r="R43" s="12">
        <v>53.0</v>
      </c>
      <c r="S43" s="12">
        <v>53.0</v>
      </c>
      <c r="T43" s="12">
        <v>53.0</v>
      </c>
      <c r="U43" s="12">
        <v>27.0</v>
      </c>
      <c r="V43" s="47">
        <v>213.0</v>
      </c>
      <c r="W43" s="48"/>
      <c r="X43" s="37">
        <f t="shared" si="11"/>
        <v>101345.4</v>
      </c>
      <c r="Y43" s="19">
        <v>46076.0</v>
      </c>
      <c r="Z43" s="50">
        <v>46163.0</v>
      </c>
      <c r="AA43" s="38">
        <v>46163.0</v>
      </c>
      <c r="AB43" s="27"/>
      <c r="AC43" s="22"/>
      <c r="AD43" s="19"/>
      <c r="AE43" s="19"/>
      <c r="AF43" s="19"/>
      <c r="AG43" s="23"/>
      <c r="AH43" s="23"/>
      <c r="AI43" s="24"/>
      <c r="AJ43" s="23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</row>
    <row r="44" ht="19.5" hidden="1" customHeight="1">
      <c r="A44" s="11"/>
      <c r="B44" s="11"/>
      <c r="C44" s="44" t="s">
        <v>46</v>
      </c>
      <c r="D44" s="36" t="s">
        <v>47</v>
      </c>
      <c r="E44" s="12">
        <v>1094.0</v>
      </c>
      <c r="F44" s="36" t="s">
        <v>118</v>
      </c>
      <c r="G44" s="34" t="s">
        <v>119</v>
      </c>
      <c r="H44" s="12" t="s">
        <v>120</v>
      </c>
      <c r="I44" s="44"/>
      <c r="J44" s="45">
        <v>5.2</v>
      </c>
      <c r="K44" s="36" t="s">
        <v>89</v>
      </c>
      <c r="L44" s="36" t="s">
        <v>52</v>
      </c>
      <c r="M44" s="36" t="s">
        <v>101</v>
      </c>
      <c r="N44" s="46" t="s">
        <v>102</v>
      </c>
      <c r="O44" s="12">
        <v>0.0</v>
      </c>
      <c r="P44" s="12">
        <v>14.0</v>
      </c>
      <c r="Q44" s="12">
        <v>83.0</v>
      </c>
      <c r="R44" s="12">
        <v>136.0</v>
      </c>
      <c r="S44" s="12">
        <v>130.0</v>
      </c>
      <c r="T44" s="12">
        <v>87.0</v>
      </c>
      <c r="U44" s="12">
        <v>29.0</v>
      </c>
      <c r="V44" s="47">
        <v>479.0</v>
      </c>
      <c r="W44" s="48">
        <v>1669.0</v>
      </c>
      <c r="X44" s="49">
        <f t="shared" si="11"/>
        <v>2490.8</v>
      </c>
      <c r="Y44" s="50">
        <v>46073.0</v>
      </c>
      <c r="Z44" s="50">
        <v>46163.0</v>
      </c>
      <c r="AA44" s="51">
        <v>46170.0</v>
      </c>
      <c r="AB44" s="25" t="s">
        <v>80</v>
      </c>
      <c r="AC44" s="22" t="s">
        <v>105</v>
      </c>
      <c r="AD44" s="19" t="s">
        <v>126</v>
      </c>
      <c r="AE44" s="19">
        <v>46081.0</v>
      </c>
      <c r="AF44" s="19" t="s">
        <v>122</v>
      </c>
      <c r="AG44" s="23"/>
      <c r="AH44" s="23"/>
      <c r="AI44" s="24"/>
      <c r="AJ44" s="23"/>
      <c r="AK44" s="24"/>
      <c r="AL44" s="23">
        <v>46114.0</v>
      </c>
      <c r="AM44" s="23">
        <v>46118.0</v>
      </c>
      <c r="AN44" s="23">
        <v>46121.0</v>
      </c>
      <c r="AO44" s="23">
        <v>46124.0</v>
      </c>
      <c r="AP44" s="23">
        <v>46128.0</v>
      </c>
      <c r="AQ44" s="23">
        <v>46135.0</v>
      </c>
      <c r="AR44" s="24"/>
      <c r="AS44" s="24"/>
      <c r="AT44" s="23">
        <v>46140.0</v>
      </c>
      <c r="AU44" s="23">
        <v>46148.0</v>
      </c>
      <c r="AV44" s="23">
        <v>46153.0</v>
      </c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</row>
    <row r="45" ht="19.5" hidden="1" customHeight="1">
      <c r="A45" s="11"/>
      <c r="B45" s="11"/>
      <c r="C45" s="44" t="s">
        <v>46</v>
      </c>
      <c r="D45" s="34" t="s">
        <v>47</v>
      </c>
      <c r="E45" s="12">
        <v>1094.0</v>
      </c>
      <c r="F45" s="34" t="s">
        <v>118</v>
      </c>
      <c r="G45" s="34" t="s">
        <v>119</v>
      </c>
      <c r="H45" s="12" t="s">
        <v>120</v>
      </c>
      <c r="I45" s="12"/>
      <c r="J45" s="14">
        <v>5.2</v>
      </c>
      <c r="K45" s="34" t="s">
        <v>127</v>
      </c>
      <c r="L45" s="34" t="s">
        <v>52</v>
      </c>
      <c r="M45" s="34" t="s">
        <v>101</v>
      </c>
      <c r="N45" s="13" t="s">
        <v>102</v>
      </c>
      <c r="O45" s="12">
        <v>0.0</v>
      </c>
      <c r="P45" s="12">
        <v>0.0</v>
      </c>
      <c r="Q45" s="12">
        <v>90.0</v>
      </c>
      <c r="R45" s="12">
        <v>140.0</v>
      </c>
      <c r="S45" s="12">
        <v>103.0</v>
      </c>
      <c r="T45" s="12">
        <v>77.0</v>
      </c>
      <c r="U45" s="12">
        <v>1.0</v>
      </c>
      <c r="V45" s="52">
        <v>411.0</v>
      </c>
      <c r="W45" s="17"/>
      <c r="X45" s="18">
        <f t="shared" si="11"/>
        <v>2137.2</v>
      </c>
      <c r="Y45" s="19">
        <v>46073.0</v>
      </c>
      <c r="Z45" s="50">
        <v>46163.0</v>
      </c>
      <c r="AA45" s="38">
        <v>46170.0</v>
      </c>
      <c r="AB45" s="27"/>
      <c r="AC45" s="22"/>
      <c r="AD45" s="19"/>
      <c r="AE45" s="19"/>
      <c r="AF45" s="19"/>
      <c r="AG45" s="23"/>
      <c r="AH45" s="23"/>
      <c r="AI45" s="24"/>
      <c r="AJ45" s="23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</row>
    <row r="46" ht="19.5" hidden="1" customHeight="1">
      <c r="A46" s="11"/>
      <c r="B46" s="11"/>
      <c r="C46" s="44" t="s">
        <v>46</v>
      </c>
      <c r="D46" s="34" t="s">
        <v>47</v>
      </c>
      <c r="E46" s="12">
        <v>1094.0</v>
      </c>
      <c r="F46" s="34" t="s">
        <v>118</v>
      </c>
      <c r="G46" s="34" t="s">
        <v>119</v>
      </c>
      <c r="H46" s="12" t="s">
        <v>120</v>
      </c>
      <c r="I46" s="12"/>
      <c r="J46" s="14">
        <v>5.2</v>
      </c>
      <c r="K46" s="34" t="s">
        <v>128</v>
      </c>
      <c r="L46" s="34" t="s">
        <v>59</v>
      </c>
      <c r="M46" s="34" t="s">
        <v>101</v>
      </c>
      <c r="N46" s="13" t="s">
        <v>102</v>
      </c>
      <c r="O46" s="12">
        <v>0.0</v>
      </c>
      <c r="P46" s="12">
        <v>0.0</v>
      </c>
      <c r="Q46" s="12">
        <v>11.0</v>
      </c>
      <c r="R46" s="12">
        <v>22.0</v>
      </c>
      <c r="S46" s="12">
        <v>19.0</v>
      </c>
      <c r="T46" s="12">
        <v>11.0</v>
      </c>
      <c r="U46" s="12">
        <v>3.0</v>
      </c>
      <c r="V46" s="52">
        <v>66.0</v>
      </c>
      <c r="W46" s="17"/>
      <c r="X46" s="18">
        <f t="shared" si="11"/>
        <v>343.2</v>
      </c>
      <c r="Y46" s="19">
        <v>46073.0</v>
      </c>
      <c r="Z46" s="50">
        <v>46162.0</v>
      </c>
      <c r="AA46" s="38">
        <v>46170.0</v>
      </c>
      <c r="AB46" s="27"/>
      <c r="AC46" s="22"/>
      <c r="AD46" s="19"/>
      <c r="AE46" s="19"/>
      <c r="AF46" s="19"/>
      <c r="AG46" s="23"/>
      <c r="AH46" s="23"/>
      <c r="AI46" s="24"/>
      <c r="AJ46" s="23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</row>
    <row r="47" ht="19.5" hidden="1" customHeight="1">
      <c r="A47" s="11"/>
      <c r="B47" s="11"/>
      <c r="C47" s="44" t="s">
        <v>46</v>
      </c>
      <c r="D47" s="34" t="s">
        <v>47</v>
      </c>
      <c r="E47" s="12">
        <v>1094.0</v>
      </c>
      <c r="F47" s="34" t="s">
        <v>118</v>
      </c>
      <c r="G47" s="34" t="s">
        <v>119</v>
      </c>
      <c r="H47" s="12" t="s">
        <v>120</v>
      </c>
      <c r="I47" s="12"/>
      <c r="J47" s="14">
        <v>5.2</v>
      </c>
      <c r="K47" s="34" t="s">
        <v>129</v>
      </c>
      <c r="L47" s="34" t="s">
        <v>64</v>
      </c>
      <c r="M47" s="34" t="s">
        <v>101</v>
      </c>
      <c r="N47" s="13" t="s">
        <v>102</v>
      </c>
      <c r="O47" s="12">
        <v>0.0</v>
      </c>
      <c r="P47" s="12">
        <v>0.0</v>
      </c>
      <c r="Q47" s="12">
        <v>2.0</v>
      </c>
      <c r="R47" s="12">
        <v>5.0</v>
      </c>
      <c r="S47" s="12">
        <v>4.0</v>
      </c>
      <c r="T47" s="12">
        <v>2.0</v>
      </c>
      <c r="U47" s="12">
        <v>1.0</v>
      </c>
      <c r="V47" s="52">
        <v>14.0</v>
      </c>
      <c r="W47" s="17"/>
      <c r="X47" s="18">
        <f t="shared" si="11"/>
        <v>72.8</v>
      </c>
      <c r="Y47" s="19">
        <v>46073.0</v>
      </c>
      <c r="Z47" s="50">
        <v>46162.0</v>
      </c>
      <c r="AA47" s="38">
        <v>46170.0</v>
      </c>
      <c r="AB47" s="27"/>
      <c r="AC47" s="22"/>
      <c r="AD47" s="19"/>
      <c r="AE47" s="19"/>
      <c r="AF47" s="19"/>
      <c r="AG47" s="23"/>
      <c r="AH47" s="23"/>
      <c r="AI47" s="24"/>
      <c r="AJ47" s="23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</row>
    <row r="48" ht="19.5" hidden="1" customHeight="1">
      <c r="A48" s="11"/>
      <c r="B48" s="11"/>
      <c r="C48" s="44" t="s">
        <v>46</v>
      </c>
      <c r="D48" s="34" t="s">
        <v>47</v>
      </c>
      <c r="E48" s="12">
        <v>1094.0</v>
      </c>
      <c r="F48" s="34" t="s">
        <v>118</v>
      </c>
      <c r="G48" s="34" t="s">
        <v>119</v>
      </c>
      <c r="H48" s="12" t="s">
        <v>120</v>
      </c>
      <c r="I48" s="12"/>
      <c r="J48" s="14">
        <v>5.2</v>
      </c>
      <c r="K48" s="34" t="s">
        <v>124</v>
      </c>
      <c r="L48" s="34" t="s">
        <v>117</v>
      </c>
      <c r="M48" s="34" t="s">
        <v>101</v>
      </c>
      <c r="N48" s="13" t="s">
        <v>102</v>
      </c>
      <c r="O48" s="12">
        <v>0.0</v>
      </c>
      <c r="P48" s="12">
        <v>10.0</v>
      </c>
      <c r="Q48" s="12">
        <v>25.0</v>
      </c>
      <c r="R48" s="12">
        <v>40.0</v>
      </c>
      <c r="S48" s="12">
        <v>40.0</v>
      </c>
      <c r="T48" s="12">
        <v>25.0</v>
      </c>
      <c r="U48" s="12">
        <v>10.0</v>
      </c>
      <c r="V48" s="52">
        <v>150.0</v>
      </c>
      <c r="W48" s="17"/>
      <c r="X48" s="18">
        <f t="shared" si="11"/>
        <v>780</v>
      </c>
      <c r="Y48" s="19">
        <v>46073.0</v>
      </c>
      <c r="Z48" s="50">
        <v>46163.0</v>
      </c>
      <c r="AA48" s="38">
        <v>46170.0</v>
      </c>
      <c r="AB48" s="27"/>
      <c r="AC48" s="22"/>
      <c r="AD48" s="19"/>
      <c r="AE48" s="19"/>
      <c r="AF48" s="19"/>
      <c r="AG48" s="23"/>
      <c r="AH48" s="23"/>
      <c r="AI48" s="24"/>
      <c r="AJ48" s="23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</row>
    <row r="49" ht="19.5" hidden="1" customHeight="1">
      <c r="A49" s="11"/>
      <c r="B49" s="11"/>
      <c r="C49" s="44" t="s">
        <v>46</v>
      </c>
      <c r="D49" s="34" t="s">
        <v>47</v>
      </c>
      <c r="E49" s="12">
        <v>1094.0</v>
      </c>
      <c r="F49" s="34" t="s">
        <v>118</v>
      </c>
      <c r="G49" s="34" t="s">
        <v>119</v>
      </c>
      <c r="H49" s="12" t="s">
        <v>120</v>
      </c>
      <c r="I49" s="12"/>
      <c r="J49" s="14">
        <v>5.2</v>
      </c>
      <c r="K49" s="34" t="s">
        <v>93</v>
      </c>
      <c r="L49" s="34" t="s">
        <v>94</v>
      </c>
      <c r="M49" s="34" t="s">
        <v>101</v>
      </c>
      <c r="N49" s="13" t="s">
        <v>102</v>
      </c>
      <c r="O49" s="12">
        <v>0.0</v>
      </c>
      <c r="P49" s="12">
        <v>0.0</v>
      </c>
      <c r="Q49" s="12">
        <v>14.0</v>
      </c>
      <c r="R49" s="12">
        <v>26.0</v>
      </c>
      <c r="S49" s="12">
        <v>26.0</v>
      </c>
      <c r="T49" s="12">
        <v>14.0</v>
      </c>
      <c r="U49" s="12">
        <v>0.0</v>
      </c>
      <c r="V49" s="52">
        <v>80.0</v>
      </c>
      <c r="W49" s="17"/>
      <c r="X49" s="18">
        <f t="shared" si="11"/>
        <v>416</v>
      </c>
      <c r="Y49" s="19">
        <v>46073.0</v>
      </c>
      <c r="Z49" s="50">
        <v>46163.0</v>
      </c>
      <c r="AA49" s="38">
        <v>46163.0</v>
      </c>
      <c r="AB49" s="27"/>
      <c r="AC49" s="22"/>
      <c r="AD49" s="19"/>
      <c r="AE49" s="19"/>
      <c r="AF49" s="19"/>
      <c r="AG49" s="23"/>
      <c r="AH49" s="23"/>
      <c r="AI49" s="24"/>
      <c r="AJ49" s="23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</row>
    <row r="50" ht="19.5" hidden="1" customHeight="1">
      <c r="A50" s="11"/>
      <c r="B50" s="11"/>
      <c r="C50" s="44" t="s">
        <v>46</v>
      </c>
      <c r="D50" s="34" t="s">
        <v>47</v>
      </c>
      <c r="E50" s="12">
        <v>1094.0</v>
      </c>
      <c r="F50" s="34" t="s">
        <v>118</v>
      </c>
      <c r="G50" s="34" t="s">
        <v>119</v>
      </c>
      <c r="H50" s="12" t="s">
        <v>120</v>
      </c>
      <c r="I50" s="12"/>
      <c r="J50" s="14">
        <v>5.2</v>
      </c>
      <c r="K50" s="34" t="s">
        <v>130</v>
      </c>
      <c r="L50" s="34" t="s">
        <v>107</v>
      </c>
      <c r="M50" s="34" t="s">
        <v>101</v>
      </c>
      <c r="N50" s="13" t="s">
        <v>102</v>
      </c>
      <c r="O50" s="12">
        <v>0.0</v>
      </c>
      <c r="P50" s="12">
        <v>0.0</v>
      </c>
      <c r="Q50" s="12">
        <v>12.0</v>
      </c>
      <c r="R50" s="12">
        <v>25.0</v>
      </c>
      <c r="S50" s="12">
        <v>17.0</v>
      </c>
      <c r="T50" s="12">
        <v>13.0</v>
      </c>
      <c r="U50" s="12">
        <v>0.0</v>
      </c>
      <c r="V50" s="52">
        <v>67.0</v>
      </c>
      <c r="W50" s="17"/>
      <c r="X50" s="18">
        <f t="shared" si="11"/>
        <v>348.4</v>
      </c>
      <c r="Y50" s="19">
        <v>46073.0</v>
      </c>
      <c r="Z50" s="50">
        <v>46160.0</v>
      </c>
      <c r="AA50" s="38">
        <v>46170.0</v>
      </c>
      <c r="AB50" s="27"/>
      <c r="AC50" s="22"/>
      <c r="AD50" s="19"/>
      <c r="AE50" s="19"/>
      <c r="AF50" s="19"/>
      <c r="AG50" s="23"/>
      <c r="AH50" s="23"/>
      <c r="AI50" s="24"/>
      <c r="AJ50" s="23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</row>
    <row r="51" ht="19.5" hidden="1" customHeight="1">
      <c r="A51" s="11"/>
      <c r="B51" s="11"/>
      <c r="C51" s="44" t="s">
        <v>46</v>
      </c>
      <c r="D51" s="34" t="s">
        <v>47</v>
      </c>
      <c r="E51" s="12">
        <v>1094.0</v>
      </c>
      <c r="F51" s="34" t="s">
        <v>118</v>
      </c>
      <c r="G51" s="34" t="s">
        <v>119</v>
      </c>
      <c r="H51" s="12" t="s">
        <v>120</v>
      </c>
      <c r="I51" s="12"/>
      <c r="J51" s="14">
        <v>5.2</v>
      </c>
      <c r="K51" s="34" t="s">
        <v>131</v>
      </c>
      <c r="L51" s="34" t="s">
        <v>107</v>
      </c>
      <c r="M51" s="34" t="s">
        <v>101</v>
      </c>
      <c r="N51" s="13" t="s">
        <v>102</v>
      </c>
      <c r="O51" s="12">
        <v>0.0</v>
      </c>
      <c r="P51" s="12">
        <v>0.0</v>
      </c>
      <c r="Q51" s="12">
        <v>23.0</v>
      </c>
      <c r="R51" s="12">
        <v>41.0</v>
      </c>
      <c r="S51" s="12">
        <v>38.0</v>
      </c>
      <c r="T51" s="12">
        <v>24.0</v>
      </c>
      <c r="U51" s="12">
        <v>6.0</v>
      </c>
      <c r="V51" s="52">
        <v>132.0</v>
      </c>
      <c r="W51" s="17"/>
      <c r="X51" s="18">
        <f t="shared" si="11"/>
        <v>686.4</v>
      </c>
      <c r="Y51" s="19">
        <v>46073.0</v>
      </c>
      <c r="Z51" s="50">
        <v>46160.0</v>
      </c>
      <c r="AA51" s="38">
        <v>46170.0</v>
      </c>
      <c r="AB51" s="27"/>
      <c r="AC51" s="22"/>
      <c r="AD51" s="19"/>
      <c r="AE51" s="23"/>
      <c r="AF51" s="19"/>
      <c r="AG51" s="23"/>
      <c r="AH51" s="23"/>
      <c r="AI51" s="24"/>
      <c r="AJ51" s="23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</row>
    <row r="52" ht="19.5" hidden="1" customHeight="1">
      <c r="A52" s="11"/>
      <c r="B52" s="11"/>
      <c r="C52" s="44" t="s">
        <v>46</v>
      </c>
      <c r="D52" s="34" t="s">
        <v>95</v>
      </c>
      <c r="E52" s="12">
        <v>1094.0</v>
      </c>
      <c r="F52" s="34" t="s">
        <v>118</v>
      </c>
      <c r="G52" s="34" t="s">
        <v>119</v>
      </c>
      <c r="H52" s="12" t="s">
        <v>120</v>
      </c>
      <c r="I52" s="12"/>
      <c r="J52" s="14">
        <v>5.2</v>
      </c>
      <c r="K52" s="34" t="s">
        <v>132</v>
      </c>
      <c r="L52" s="34" t="s">
        <v>133</v>
      </c>
      <c r="M52" s="34" t="s">
        <v>101</v>
      </c>
      <c r="N52" s="13" t="s">
        <v>102</v>
      </c>
      <c r="O52" s="12">
        <v>0.0</v>
      </c>
      <c r="P52" s="12">
        <v>0.0</v>
      </c>
      <c r="Q52" s="12">
        <v>9.0</v>
      </c>
      <c r="R52" s="12">
        <v>21.0</v>
      </c>
      <c r="S52" s="12">
        <v>17.0</v>
      </c>
      <c r="T52" s="12">
        <v>10.0</v>
      </c>
      <c r="U52" s="12">
        <v>0.0</v>
      </c>
      <c r="V52" s="52">
        <v>57.0</v>
      </c>
      <c r="W52" s="17"/>
      <c r="X52" s="18">
        <f t="shared" si="11"/>
        <v>296.4</v>
      </c>
      <c r="Y52" s="19">
        <v>46073.0</v>
      </c>
      <c r="Z52" s="50">
        <v>46161.0</v>
      </c>
      <c r="AA52" s="38">
        <v>46170.0</v>
      </c>
      <c r="AB52" s="27"/>
      <c r="AC52" s="22"/>
      <c r="AD52" s="19"/>
      <c r="AE52" s="23"/>
      <c r="AF52" s="19"/>
      <c r="AG52" s="23"/>
      <c r="AH52" s="23"/>
      <c r="AI52" s="24"/>
      <c r="AJ52" s="23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</row>
    <row r="53" ht="19.5" hidden="1" customHeight="1">
      <c r="A53" s="11"/>
      <c r="B53" s="11"/>
      <c r="C53" s="44" t="s">
        <v>46</v>
      </c>
      <c r="D53" s="34" t="s">
        <v>95</v>
      </c>
      <c r="E53" s="12">
        <v>1094.0</v>
      </c>
      <c r="F53" s="34" t="s">
        <v>118</v>
      </c>
      <c r="G53" s="34" t="s">
        <v>119</v>
      </c>
      <c r="H53" s="12" t="s">
        <v>120</v>
      </c>
      <c r="I53" s="12"/>
      <c r="J53" s="35">
        <v>475.8</v>
      </c>
      <c r="K53" s="34" t="s">
        <v>125</v>
      </c>
      <c r="L53" s="36" t="s">
        <v>97</v>
      </c>
      <c r="M53" s="34" t="s">
        <v>101</v>
      </c>
      <c r="N53" s="13" t="s">
        <v>102</v>
      </c>
      <c r="O53" s="12">
        <v>0.0</v>
      </c>
      <c r="P53" s="12">
        <v>0.0</v>
      </c>
      <c r="Q53" s="12">
        <v>27.0</v>
      </c>
      <c r="R53" s="12">
        <v>53.0</v>
      </c>
      <c r="S53" s="12">
        <v>53.0</v>
      </c>
      <c r="T53" s="12">
        <v>53.0</v>
      </c>
      <c r="U53" s="12">
        <v>27.0</v>
      </c>
      <c r="V53" s="52">
        <v>213.0</v>
      </c>
      <c r="W53" s="17"/>
      <c r="X53" s="37">
        <f t="shared" si="11"/>
        <v>101345.4</v>
      </c>
      <c r="Y53" s="19">
        <v>46076.0</v>
      </c>
      <c r="Z53" s="50">
        <v>46163.0</v>
      </c>
      <c r="AA53" s="38">
        <v>46163.0</v>
      </c>
      <c r="AB53" s="27"/>
      <c r="AC53" s="22"/>
      <c r="AD53" s="19"/>
      <c r="AE53" s="23"/>
      <c r="AF53" s="19"/>
      <c r="AG53" s="23"/>
      <c r="AH53" s="23"/>
      <c r="AI53" s="24"/>
      <c r="AJ53" s="23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</row>
    <row r="54" ht="19.5" hidden="1" customHeight="1">
      <c r="A54" s="11"/>
      <c r="B54" s="11"/>
      <c r="C54" s="44" t="s">
        <v>46</v>
      </c>
      <c r="D54" s="34" t="s">
        <v>47</v>
      </c>
      <c r="E54" s="12">
        <v>1094.0</v>
      </c>
      <c r="F54" s="34" t="s">
        <v>118</v>
      </c>
      <c r="G54" s="34" t="s">
        <v>119</v>
      </c>
      <c r="H54" s="12" t="s">
        <v>120</v>
      </c>
      <c r="I54" s="12"/>
      <c r="J54" s="14">
        <v>5.2</v>
      </c>
      <c r="K54" s="34" t="s">
        <v>89</v>
      </c>
      <c r="L54" s="34" t="s">
        <v>52</v>
      </c>
      <c r="M54" s="34" t="s">
        <v>81</v>
      </c>
      <c r="N54" s="13" t="s">
        <v>82</v>
      </c>
      <c r="O54" s="12">
        <v>0.0</v>
      </c>
      <c r="P54" s="12">
        <v>10.0</v>
      </c>
      <c r="Q54" s="12">
        <v>47.0</v>
      </c>
      <c r="R54" s="12">
        <v>85.0</v>
      </c>
      <c r="S54" s="12">
        <v>78.0</v>
      </c>
      <c r="T54" s="12">
        <v>51.0</v>
      </c>
      <c r="U54" s="12">
        <v>31.0</v>
      </c>
      <c r="V54" s="52">
        <v>302.0</v>
      </c>
      <c r="W54" s="17">
        <v>1533.0</v>
      </c>
      <c r="X54" s="18">
        <f t="shared" si="11"/>
        <v>1570.4</v>
      </c>
      <c r="Y54" s="19">
        <v>46073.0</v>
      </c>
      <c r="Z54" s="50">
        <v>46163.0</v>
      </c>
      <c r="AA54" s="38">
        <v>46170.0</v>
      </c>
      <c r="AB54" s="27"/>
      <c r="AC54" s="22" t="s">
        <v>105</v>
      </c>
      <c r="AD54" s="19" t="s">
        <v>126</v>
      </c>
      <c r="AE54" s="19">
        <v>46081.0</v>
      </c>
      <c r="AF54" s="19" t="s">
        <v>122</v>
      </c>
      <c r="AG54" s="23"/>
      <c r="AH54" s="23"/>
      <c r="AI54" s="24"/>
      <c r="AJ54" s="23"/>
      <c r="AK54" s="24"/>
      <c r="AL54" s="23">
        <v>46114.0</v>
      </c>
      <c r="AM54" s="23">
        <v>46118.0</v>
      </c>
      <c r="AN54" s="23">
        <v>46121.0</v>
      </c>
      <c r="AO54" s="23">
        <v>46124.0</v>
      </c>
      <c r="AP54" s="23">
        <v>46128.0</v>
      </c>
      <c r="AQ54" s="23">
        <v>46135.0</v>
      </c>
      <c r="AR54" s="24"/>
      <c r="AS54" s="24"/>
      <c r="AT54" s="23">
        <v>46140.0</v>
      </c>
      <c r="AU54" s="23">
        <v>46148.0</v>
      </c>
      <c r="AV54" s="23">
        <v>46153.0</v>
      </c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</row>
    <row r="55" ht="19.5" hidden="1" customHeight="1">
      <c r="A55" s="11"/>
      <c r="B55" s="11"/>
      <c r="C55" s="44" t="s">
        <v>46</v>
      </c>
      <c r="D55" s="34" t="s">
        <v>47</v>
      </c>
      <c r="E55" s="12">
        <v>1094.0</v>
      </c>
      <c r="F55" s="34" t="s">
        <v>118</v>
      </c>
      <c r="G55" s="34" t="s">
        <v>119</v>
      </c>
      <c r="H55" s="12" t="s">
        <v>120</v>
      </c>
      <c r="I55" s="12"/>
      <c r="J55" s="14">
        <v>5.2</v>
      </c>
      <c r="K55" s="34" t="s">
        <v>127</v>
      </c>
      <c r="L55" s="34" t="s">
        <v>52</v>
      </c>
      <c r="M55" s="34" t="s">
        <v>81</v>
      </c>
      <c r="N55" s="13" t="s">
        <v>82</v>
      </c>
      <c r="O55" s="12">
        <v>0.0</v>
      </c>
      <c r="P55" s="12">
        <v>0.0</v>
      </c>
      <c r="Q55" s="12">
        <v>91.0</v>
      </c>
      <c r="R55" s="12">
        <v>142.0</v>
      </c>
      <c r="S55" s="12">
        <v>106.0</v>
      </c>
      <c r="T55" s="12">
        <v>78.0</v>
      </c>
      <c r="U55" s="12">
        <v>1.0</v>
      </c>
      <c r="V55" s="52">
        <v>418.0</v>
      </c>
      <c r="W55" s="17"/>
      <c r="X55" s="18">
        <f t="shared" si="11"/>
        <v>2173.6</v>
      </c>
      <c r="Y55" s="19">
        <v>46073.0</v>
      </c>
      <c r="Z55" s="50">
        <v>46163.0</v>
      </c>
      <c r="AA55" s="38">
        <v>46170.0</v>
      </c>
      <c r="AB55" s="25" t="s">
        <v>60</v>
      </c>
      <c r="AC55" s="22" t="s">
        <v>134</v>
      </c>
      <c r="AD55" s="19" t="s">
        <v>135</v>
      </c>
      <c r="AE55" s="23"/>
      <c r="AF55" s="19"/>
      <c r="AG55" s="23"/>
      <c r="AH55" s="23"/>
      <c r="AI55" s="24"/>
      <c r="AJ55" s="23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</row>
    <row r="56" ht="19.5" hidden="1" customHeight="1">
      <c r="A56" s="11"/>
      <c r="B56" s="11"/>
      <c r="C56" s="44" t="s">
        <v>46</v>
      </c>
      <c r="D56" s="34" t="s">
        <v>47</v>
      </c>
      <c r="E56" s="12">
        <v>1094.0</v>
      </c>
      <c r="F56" s="34" t="s">
        <v>118</v>
      </c>
      <c r="G56" s="34" t="s">
        <v>119</v>
      </c>
      <c r="H56" s="12" t="s">
        <v>120</v>
      </c>
      <c r="I56" s="12"/>
      <c r="J56" s="14">
        <v>5.2</v>
      </c>
      <c r="K56" s="34" t="s">
        <v>128</v>
      </c>
      <c r="L56" s="34" t="s">
        <v>59</v>
      </c>
      <c r="M56" s="34" t="s">
        <v>81</v>
      </c>
      <c r="N56" s="13" t="s">
        <v>82</v>
      </c>
      <c r="O56" s="12">
        <v>0.0</v>
      </c>
      <c r="P56" s="12">
        <v>0.0</v>
      </c>
      <c r="Q56" s="12">
        <v>37.0</v>
      </c>
      <c r="R56" s="12">
        <v>78.0</v>
      </c>
      <c r="S56" s="12">
        <v>67.0</v>
      </c>
      <c r="T56" s="12">
        <v>40.0</v>
      </c>
      <c r="U56" s="12">
        <v>11.0</v>
      </c>
      <c r="V56" s="52">
        <v>233.0</v>
      </c>
      <c r="W56" s="17"/>
      <c r="X56" s="18">
        <f t="shared" si="11"/>
        <v>1211.6</v>
      </c>
      <c r="Y56" s="19">
        <v>46073.0</v>
      </c>
      <c r="Z56" s="50">
        <v>46162.0</v>
      </c>
      <c r="AA56" s="38">
        <v>46170.0</v>
      </c>
      <c r="AB56" s="40"/>
      <c r="AC56" s="22"/>
      <c r="AD56" s="19"/>
      <c r="AE56" s="19"/>
      <c r="AF56" s="19"/>
      <c r="AG56" s="19"/>
      <c r="AH56" s="23"/>
      <c r="AI56" s="23"/>
      <c r="AJ56" s="23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</row>
    <row r="57" ht="19.5" hidden="1" customHeight="1">
      <c r="A57" s="11"/>
      <c r="B57" s="11"/>
      <c r="C57" s="44" t="s">
        <v>46</v>
      </c>
      <c r="D57" s="34" t="s">
        <v>47</v>
      </c>
      <c r="E57" s="12">
        <v>1094.0</v>
      </c>
      <c r="F57" s="34" t="s">
        <v>118</v>
      </c>
      <c r="G57" s="34" t="s">
        <v>119</v>
      </c>
      <c r="H57" s="12" t="s">
        <v>120</v>
      </c>
      <c r="I57" s="12"/>
      <c r="J57" s="14">
        <v>5.2</v>
      </c>
      <c r="K57" s="34" t="s">
        <v>129</v>
      </c>
      <c r="L57" s="34" t="s">
        <v>64</v>
      </c>
      <c r="M57" s="34" t="s">
        <v>81</v>
      </c>
      <c r="N57" s="13" t="s">
        <v>82</v>
      </c>
      <c r="O57" s="12">
        <v>0.0</v>
      </c>
      <c r="P57" s="12">
        <v>0.0</v>
      </c>
      <c r="Q57" s="12">
        <v>7.0</v>
      </c>
      <c r="R57" s="12">
        <v>16.0</v>
      </c>
      <c r="S57" s="12">
        <v>14.0</v>
      </c>
      <c r="T57" s="12">
        <v>8.0</v>
      </c>
      <c r="U57" s="12">
        <v>2.0</v>
      </c>
      <c r="V57" s="52">
        <v>47.0</v>
      </c>
      <c r="W57" s="17"/>
      <c r="X57" s="18">
        <f t="shared" si="11"/>
        <v>244.4</v>
      </c>
      <c r="Y57" s="19">
        <v>46073.0</v>
      </c>
      <c r="Z57" s="50">
        <v>46162.0</v>
      </c>
      <c r="AA57" s="38">
        <v>46170.0</v>
      </c>
      <c r="AB57" s="27"/>
      <c r="AC57" s="22"/>
      <c r="AD57" s="19"/>
      <c r="AE57" s="19"/>
      <c r="AF57" s="19"/>
      <c r="AG57" s="23"/>
      <c r="AH57" s="23"/>
      <c r="AI57" s="24"/>
      <c r="AJ57" s="23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</row>
    <row r="58" ht="19.5" hidden="1" customHeight="1">
      <c r="A58" s="11"/>
      <c r="B58" s="11"/>
      <c r="C58" s="44" t="s">
        <v>46</v>
      </c>
      <c r="D58" s="34" t="s">
        <v>47</v>
      </c>
      <c r="E58" s="12">
        <v>1094.0</v>
      </c>
      <c r="F58" s="34" t="s">
        <v>118</v>
      </c>
      <c r="G58" s="34" t="s">
        <v>119</v>
      </c>
      <c r="H58" s="12" t="s">
        <v>120</v>
      </c>
      <c r="I58" s="12"/>
      <c r="J58" s="14">
        <v>5.2</v>
      </c>
      <c r="K58" s="34" t="s">
        <v>124</v>
      </c>
      <c r="L58" s="34" t="s">
        <v>117</v>
      </c>
      <c r="M58" s="34" t="s">
        <v>81</v>
      </c>
      <c r="N58" s="13" t="s">
        <v>82</v>
      </c>
      <c r="O58" s="12">
        <v>0.0</v>
      </c>
      <c r="P58" s="12">
        <v>10.0</v>
      </c>
      <c r="Q58" s="12">
        <v>30.0</v>
      </c>
      <c r="R58" s="12">
        <v>60.0</v>
      </c>
      <c r="S58" s="12">
        <v>50.0</v>
      </c>
      <c r="T58" s="12">
        <v>40.0</v>
      </c>
      <c r="U58" s="12">
        <v>10.0</v>
      </c>
      <c r="V58" s="52">
        <v>200.0</v>
      </c>
      <c r="W58" s="17"/>
      <c r="X58" s="18">
        <f t="shared" si="11"/>
        <v>1040</v>
      </c>
      <c r="Y58" s="19">
        <v>46073.0</v>
      </c>
      <c r="Z58" s="50">
        <v>46163.0</v>
      </c>
      <c r="AA58" s="38">
        <v>46170.0</v>
      </c>
      <c r="AB58" s="41"/>
      <c r="AC58" s="19"/>
      <c r="AD58" s="19"/>
      <c r="AE58" s="19"/>
      <c r="AF58" s="19"/>
      <c r="AG58" s="19"/>
      <c r="AH58" s="23"/>
      <c r="AI58" s="23"/>
      <c r="AJ58" s="23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</row>
    <row r="59" ht="19.5" hidden="1" customHeight="1">
      <c r="A59" s="11"/>
      <c r="B59" s="11"/>
      <c r="C59" s="44" t="s">
        <v>46</v>
      </c>
      <c r="D59" s="34" t="s">
        <v>47</v>
      </c>
      <c r="E59" s="12">
        <v>1094.0</v>
      </c>
      <c r="F59" s="34" t="s">
        <v>118</v>
      </c>
      <c r="G59" s="34" t="s">
        <v>119</v>
      </c>
      <c r="H59" s="12" t="s">
        <v>120</v>
      </c>
      <c r="I59" s="12"/>
      <c r="J59" s="14">
        <v>5.2</v>
      </c>
      <c r="K59" s="34" t="s">
        <v>130</v>
      </c>
      <c r="L59" s="34" t="s">
        <v>107</v>
      </c>
      <c r="M59" s="34" t="s">
        <v>81</v>
      </c>
      <c r="N59" s="13" t="s">
        <v>82</v>
      </c>
      <c r="O59" s="12">
        <v>0.0</v>
      </c>
      <c r="P59" s="12">
        <v>0.0</v>
      </c>
      <c r="Q59" s="12">
        <v>16.0</v>
      </c>
      <c r="R59" s="12">
        <v>34.0</v>
      </c>
      <c r="S59" s="12">
        <v>25.0</v>
      </c>
      <c r="T59" s="12">
        <v>18.0</v>
      </c>
      <c r="U59" s="12">
        <v>0.0</v>
      </c>
      <c r="V59" s="52">
        <v>93.0</v>
      </c>
      <c r="W59" s="17"/>
      <c r="X59" s="18">
        <f t="shared" si="11"/>
        <v>483.6</v>
      </c>
      <c r="Y59" s="19">
        <v>46073.0</v>
      </c>
      <c r="Z59" s="50">
        <v>46160.0</v>
      </c>
      <c r="AA59" s="38">
        <v>46170.0</v>
      </c>
      <c r="AB59" s="33"/>
      <c r="AC59" s="19"/>
      <c r="AD59" s="19"/>
      <c r="AE59" s="19"/>
      <c r="AF59" s="19"/>
      <c r="AG59" s="23"/>
      <c r="AH59" s="23"/>
      <c r="AI59" s="24"/>
      <c r="AJ59" s="23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</row>
    <row r="60" ht="19.5" hidden="1" customHeight="1">
      <c r="A60" s="11"/>
      <c r="B60" s="11"/>
      <c r="C60" s="44" t="s">
        <v>46</v>
      </c>
      <c r="D60" s="34" t="s">
        <v>47</v>
      </c>
      <c r="E60" s="12">
        <v>1094.0</v>
      </c>
      <c r="F60" s="34" t="s">
        <v>118</v>
      </c>
      <c r="G60" s="34" t="s">
        <v>119</v>
      </c>
      <c r="H60" s="12" t="s">
        <v>120</v>
      </c>
      <c r="I60" s="12"/>
      <c r="J60" s="14">
        <v>5.2</v>
      </c>
      <c r="K60" s="34" t="s">
        <v>131</v>
      </c>
      <c r="L60" s="34" t="s">
        <v>107</v>
      </c>
      <c r="M60" s="34" t="s">
        <v>81</v>
      </c>
      <c r="N60" s="13" t="s">
        <v>82</v>
      </c>
      <c r="O60" s="12">
        <v>0.0</v>
      </c>
      <c r="P60" s="12">
        <v>0.0</v>
      </c>
      <c r="Q60" s="12">
        <v>7.0</v>
      </c>
      <c r="R60" s="12">
        <v>15.0</v>
      </c>
      <c r="S60" s="12">
        <v>17.0</v>
      </c>
      <c r="T60" s="12">
        <v>13.0</v>
      </c>
      <c r="U60" s="12">
        <v>8.0</v>
      </c>
      <c r="V60" s="52">
        <v>60.0</v>
      </c>
      <c r="W60" s="17"/>
      <c r="X60" s="18">
        <f t="shared" si="11"/>
        <v>312</v>
      </c>
      <c r="Y60" s="19">
        <v>46073.0</v>
      </c>
      <c r="Z60" s="50">
        <v>46160.0</v>
      </c>
      <c r="AA60" s="38">
        <v>46170.0</v>
      </c>
      <c r="AB60" s="33"/>
      <c r="AC60" s="19"/>
      <c r="AD60" s="19"/>
      <c r="AE60" s="19"/>
      <c r="AF60" s="19"/>
      <c r="AG60" s="23"/>
      <c r="AH60" s="23"/>
      <c r="AI60" s="24"/>
      <c r="AJ60" s="23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</row>
    <row r="61" ht="19.5" hidden="1" customHeight="1">
      <c r="A61" s="11"/>
      <c r="B61" s="11"/>
      <c r="C61" s="44" t="s">
        <v>46</v>
      </c>
      <c r="D61" s="34" t="s">
        <v>95</v>
      </c>
      <c r="E61" s="12">
        <v>1094.0</v>
      </c>
      <c r="F61" s="34" t="s">
        <v>118</v>
      </c>
      <c r="G61" s="34" t="s">
        <v>119</v>
      </c>
      <c r="H61" s="12" t="s">
        <v>120</v>
      </c>
      <c r="I61" s="12"/>
      <c r="J61" s="14">
        <v>5.2</v>
      </c>
      <c r="K61" s="34" t="s">
        <v>132</v>
      </c>
      <c r="L61" s="34" t="s">
        <v>133</v>
      </c>
      <c r="M61" s="34" t="s">
        <v>81</v>
      </c>
      <c r="N61" s="13" t="s">
        <v>82</v>
      </c>
      <c r="O61" s="12">
        <v>0.0</v>
      </c>
      <c r="P61" s="12">
        <v>0.0</v>
      </c>
      <c r="Q61" s="12">
        <v>13.0</v>
      </c>
      <c r="R61" s="12">
        <v>28.0</v>
      </c>
      <c r="S61" s="12">
        <v>23.0</v>
      </c>
      <c r="T61" s="12">
        <v>15.0</v>
      </c>
      <c r="U61" s="12">
        <v>0.0</v>
      </c>
      <c r="V61" s="52">
        <v>79.0</v>
      </c>
      <c r="W61" s="17"/>
      <c r="X61" s="18">
        <f t="shared" si="11"/>
        <v>410.8</v>
      </c>
      <c r="Y61" s="19">
        <v>46073.0</v>
      </c>
      <c r="Z61" s="50">
        <v>46163.0</v>
      </c>
      <c r="AA61" s="38">
        <v>46170.0</v>
      </c>
      <c r="AB61" s="53"/>
      <c r="AC61" s="19"/>
      <c r="AD61" s="19"/>
      <c r="AE61" s="19"/>
      <c r="AF61" s="19"/>
      <c r="AG61" s="19"/>
      <c r="AH61" s="23"/>
      <c r="AI61" s="23"/>
      <c r="AJ61" s="23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</row>
    <row r="62" ht="19.5" hidden="1" customHeight="1">
      <c r="A62" s="11"/>
      <c r="B62" s="11"/>
      <c r="C62" s="44" t="s">
        <v>46</v>
      </c>
      <c r="D62" s="34" t="s">
        <v>95</v>
      </c>
      <c r="E62" s="12">
        <v>1094.0</v>
      </c>
      <c r="F62" s="34" t="s">
        <v>118</v>
      </c>
      <c r="G62" s="34" t="s">
        <v>119</v>
      </c>
      <c r="H62" s="12" t="s">
        <v>120</v>
      </c>
      <c r="I62" s="12"/>
      <c r="J62" s="35">
        <v>475.8</v>
      </c>
      <c r="K62" s="34" t="s">
        <v>125</v>
      </c>
      <c r="L62" s="36" t="s">
        <v>97</v>
      </c>
      <c r="M62" s="34" t="s">
        <v>81</v>
      </c>
      <c r="N62" s="13" t="s">
        <v>82</v>
      </c>
      <c r="O62" s="12">
        <v>0.0</v>
      </c>
      <c r="P62" s="12">
        <v>0.0</v>
      </c>
      <c r="Q62" s="12">
        <v>13.0</v>
      </c>
      <c r="R62" s="12">
        <v>25.0</v>
      </c>
      <c r="S62" s="12">
        <v>25.0</v>
      </c>
      <c r="T62" s="12">
        <v>25.0</v>
      </c>
      <c r="U62" s="12">
        <v>13.0</v>
      </c>
      <c r="V62" s="52">
        <v>101.0</v>
      </c>
      <c r="W62" s="17"/>
      <c r="X62" s="37">
        <f t="shared" si="11"/>
        <v>48055.8</v>
      </c>
      <c r="Y62" s="19">
        <v>46076.0</v>
      </c>
      <c r="Z62" s="50">
        <v>46163.0</v>
      </c>
      <c r="AA62" s="38">
        <v>46163.0</v>
      </c>
      <c r="AB62" s="53"/>
      <c r="AC62" s="19"/>
      <c r="AD62" s="19"/>
      <c r="AE62" s="19"/>
      <c r="AF62" s="19"/>
      <c r="AG62" s="19"/>
      <c r="AH62" s="23"/>
      <c r="AI62" s="23"/>
      <c r="AJ62" s="23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</row>
    <row r="63" ht="14.25" hidden="1" customHeight="1">
      <c r="C63" s="28"/>
      <c r="D63" s="28"/>
      <c r="E63" s="28"/>
      <c r="F63" s="28"/>
      <c r="G63" s="28"/>
      <c r="H63" s="28"/>
      <c r="I63" s="28"/>
      <c r="J63" s="28"/>
      <c r="K63" s="28"/>
      <c r="L63" s="29"/>
      <c r="M63" s="28"/>
      <c r="N63" s="28"/>
      <c r="O63" s="28">
        <f t="shared" ref="O63:P63" si="12">SUM(O39:O62)</f>
        <v>0</v>
      </c>
      <c r="P63" s="28">
        <f t="shared" si="12"/>
        <v>70</v>
      </c>
      <c r="Q63" s="28">
        <f t="shared" ref="Q63:U63" si="13">SUM(Q39:Q61)</f>
        <v>685</v>
      </c>
      <c r="R63" s="28">
        <f t="shared" si="13"/>
        <v>1186</v>
      </c>
      <c r="S63" s="28">
        <f t="shared" si="13"/>
        <v>1042</v>
      </c>
      <c r="T63" s="28">
        <f t="shared" si="13"/>
        <v>738</v>
      </c>
      <c r="U63" s="28">
        <f t="shared" si="13"/>
        <v>193</v>
      </c>
      <c r="V63" s="30">
        <f>SUM(V39:V62)</f>
        <v>4015</v>
      </c>
      <c r="W63" s="30">
        <f>SUM(W39:W61)</f>
        <v>4015</v>
      </c>
      <c r="X63" s="31"/>
      <c r="Y63" s="28"/>
      <c r="Z63" s="28"/>
      <c r="AA63" s="28"/>
      <c r="AB63" s="28"/>
      <c r="AC63" s="29"/>
      <c r="AD63" s="29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</row>
    <row r="64" ht="41.25" hidden="1" customHeight="1">
      <c r="A64" s="1" t="s">
        <v>0</v>
      </c>
      <c r="B64" s="2" t="s">
        <v>1</v>
      </c>
      <c r="C64" s="2" t="s">
        <v>1</v>
      </c>
      <c r="D64" s="2" t="s">
        <v>2</v>
      </c>
      <c r="E64" s="3" t="s">
        <v>3</v>
      </c>
      <c r="F64" s="2" t="s">
        <v>4</v>
      </c>
      <c r="G64" s="2" t="s">
        <v>5</v>
      </c>
      <c r="H64" s="4" t="s">
        <v>6</v>
      </c>
      <c r="I64" s="2" t="s">
        <v>7</v>
      </c>
      <c r="J64" s="5" t="s">
        <v>8</v>
      </c>
      <c r="K64" s="2" t="s">
        <v>9</v>
      </c>
      <c r="L64" s="1" t="s">
        <v>10</v>
      </c>
      <c r="M64" s="2" t="s">
        <v>11</v>
      </c>
      <c r="N64" s="2" t="s">
        <v>12</v>
      </c>
      <c r="O64" s="2" t="s">
        <v>13</v>
      </c>
      <c r="P64" s="2" t="s">
        <v>14</v>
      </c>
      <c r="Q64" s="6" t="s">
        <v>15</v>
      </c>
      <c r="R64" s="6" t="s">
        <v>16</v>
      </c>
      <c r="S64" s="6" t="s">
        <v>17</v>
      </c>
      <c r="T64" s="7" t="s">
        <v>18</v>
      </c>
      <c r="U64" s="7" t="s">
        <v>19</v>
      </c>
      <c r="V64" s="8" t="s">
        <v>20</v>
      </c>
      <c r="W64" s="2" t="s">
        <v>20</v>
      </c>
      <c r="X64" s="9" t="s">
        <v>21</v>
      </c>
      <c r="Y64" s="2" t="s">
        <v>22</v>
      </c>
      <c r="Z64" s="3" t="s">
        <v>23</v>
      </c>
      <c r="AA64" s="3" t="s">
        <v>24</v>
      </c>
      <c r="AB64" s="10" t="s">
        <v>25</v>
      </c>
      <c r="AC64" s="10" t="s">
        <v>26</v>
      </c>
      <c r="AD64" s="10" t="s">
        <v>27</v>
      </c>
      <c r="AE64" s="1" t="s">
        <v>28</v>
      </c>
      <c r="AF64" s="1" t="s">
        <v>29</v>
      </c>
      <c r="AG64" s="1" t="s">
        <v>30</v>
      </c>
      <c r="AH64" s="1" t="s">
        <v>31</v>
      </c>
      <c r="AI64" s="1" t="s">
        <v>32</v>
      </c>
      <c r="AJ64" s="1" t="s">
        <v>33</v>
      </c>
      <c r="AK64" s="1" t="s">
        <v>34</v>
      </c>
      <c r="AL64" s="1" t="s">
        <v>35</v>
      </c>
      <c r="AM64" s="1" t="s">
        <v>36</v>
      </c>
      <c r="AN64" s="1" t="s">
        <v>37</v>
      </c>
      <c r="AO64" s="1" t="s">
        <v>38</v>
      </c>
      <c r="AP64" s="1" t="s">
        <v>39</v>
      </c>
      <c r="AQ64" s="1" t="s">
        <v>40</v>
      </c>
      <c r="AR64" s="1" t="s">
        <v>41</v>
      </c>
      <c r="AS64" s="1" t="s">
        <v>42</v>
      </c>
      <c r="AT64" s="1" t="s">
        <v>43</v>
      </c>
      <c r="AU64" s="1" t="s">
        <v>44</v>
      </c>
      <c r="AV64" s="1" t="s">
        <v>45</v>
      </c>
    </row>
    <row r="65" ht="24.75" customHeight="1">
      <c r="A65" s="11"/>
      <c r="B65" s="11"/>
      <c r="C65" s="12" t="s">
        <v>67</v>
      </c>
      <c r="D65" s="54" t="s">
        <v>47</v>
      </c>
      <c r="E65" s="12">
        <v>1136.0</v>
      </c>
      <c r="F65" s="54" t="s">
        <v>136</v>
      </c>
      <c r="G65" s="13" t="s">
        <v>137</v>
      </c>
      <c r="H65" s="12" t="s">
        <v>138</v>
      </c>
      <c r="I65" s="12"/>
      <c r="J65" s="14">
        <v>3.85</v>
      </c>
      <c r="K65" s="54" t="s">
        <v>139</v>
      </c>
      <c r="L65" s="54" t="s">
        <v>52</v>
      </c>
      <c r="M65" s="54" t="s">
        <v>140</v>
      </c>
      <c r="N65" s="13" t="s">
        <v>141</v>
      </c>
      <c r="O65" s="12">
        <v>0.0</v>
      </c>
      <c r="P65" s="12">
        <v>43.0</v>
      </c>
      <c r="Q65" s="12">
        <v>69.0</v>
      </c>
      <c r="R65" s="12">
        <v>69.0</v>
      </c>
      <c r="S65" s="12">
        <v>59.0</v>
      </c>
      <c r="T65" s="12">
        <v>29.0</v>
      </c>
      <c r="U65" s="55"/>
      <c r="V65" s="56">
        <v>269.0</v>
      </c>
      <c r="W65" s="17">
        <v>475.0</v>
      </c>
      <c r="X65" s="18">
        <f t="shared" ref="X65:X72" si="14">J65*V65</f>
        <v>1035.65</v>
      </c>
      <c r="Y65" s="19">
        <v>46087.0</v>
      </c>
      <c r="Z65" s="19">
        <v>46177.0</v>
      </c>
      <c r="AA65" s="57">
        <v>46180.0</v>
      </c>
      <c r="AB65" s="25" t="s">
        <v>80</v>
      </c>
      <c r="AC65" s="22" t="s">
        <v>75</v>
      </c>
      <c r="AD65" s="19" t="s">
        <v>76</v>
      </c>
      <c r="AE65" s="19">
        <v>46093.0</v>
      </c>
      <c r="AF65" s="19">
        <v>46108.0</v>
      </c>
      <c r="AG65" s="19"/>
      <c r="AH65" s="23"/>
      <c r="AI65" s="23"/>
      <c r="AJ65" s="23"/>
      <c r="AK65" s="24"/>
      <c r="AL65" s="23">
        <v>46111.0</v>
      </c>
      <c r="AM65" s="23">
        <v>46115.0</v>
      </c>
      <c r="AN65" s="23">
        <v>46118.0</v>
      </c>
      <c r="AO65" s="23">
        <v>46121.0</v>
      </c>
      <c r="AP65" s="23">
        <v>46125.0</v>
      </c>
      <c r="AQ65" s="23">
        <v>46132.0</v>
      </c>
      <c r="AR65" s="24"/>
      <c r="AS65" s="24"/>
      <c r="AT65" s="23">
        <v>46137.0</v>
      </c>
      <c r="AU65" s="23">
        <v>46146.0</v>
      </c>
      <c r="AV65" s="23">
        <v>46150.0</v>
      </c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</row>
    <row r="66" ht="24.75" customHeight="1">
      <c r="A66" s="11"/>
      <c r="B66" s="11"/>
      <c r="C66" s="12" t="s">
        <v>67</v>
      </c>
      <c r="D66" s="54" t="s">
        <v>47</v>
      </c>
      <c r="E66" s="12">
        <v>1136.0</v>
      </c>
      <c r="F66" s="54" t="s">
        <v>136</v>
      </c>
      <c r="G66" s="13" t="s">
        <v>137</v>
      </c>
      <c r="H66" s="12" t="s">
        <v>138</v>
      </c>
      <c r="I66" s="12"/>
      <c r="J66" s="14">
        <v>3.85</v>
      </c>
      <c r="K66" s="54" t="s">
        <v>142</v>
      </c>
      <c r="L66" s="54" t="s">
        <v>52</v>
      </c>
      <c r="M66" s="54" t="s">
        <v>140</v>
      </c>
      <c r="N66" s="13" t="s">
        <v>141</v>
      </c>
      <c r="O66" s="12">
        <v>0.0</v>
      </c>
      <c r="P66" s="12">
        <v>0.0</v>
      </c>
      <c r="Q66" s="12">
        <v>0.0</v>
      </c>
      <c r="R66" s="12">
        <v>0.0</v>
      </c>
      <c r="S66" s="12">
        <v>0.0</v>
      </c>
      <c r="T66" s="12">
        <v>9.0</v>
      </c>
      <c r="U66" s="55"/>
      <c r="V66" s="56">
        <v>9.0</v>
      </c>
      <c r="W66" s="17"/>
      <c r="X66" s="18">
        <f t="shared" si="14"/>
        <v>34.65</v>
      </c>
      <c r="Y66" s="19">
        <v>46087.0</v>
      </c>
      <c r="Z66" s="19">
        <v>46177.0</v>
      </c>
      <c r="AA66" s="57">
        <v>46180.0</v>
      </c>
      <c r="AB66" s="27"/>
      <c r="AC66" s="22"/>
      <c r="AD66" s="19"/>
      <c r="AE66" s="19"/>
      <c r="AF66" s="19"/>
      <c r="AG66" s="23"/>
      <c r="AH66" s="23"/>
      <c r="AI66" s="24"/>
      <c r="AJ66" s="23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</row>
    <row r="67" ht="24.75" customHeight="1">
      <c r="A67" s="11"/>
      <c r="B67" s="11"/>
      <c r="C67" s="12" t="s">
        <v>67</v>
      </c>
      <c r="D67" s="54" t="s">
        <v>47</v>
      </c>
      <c r="E67" s="12">
        <v>1136.0</v>
      </c>
      <c r="F67" s="54" t="s">
        <v>136</v>
      </c>
      <c r="G67" s="13" t="s">
        <v>137</v>
      </c>
      <c r="H67" s="12" t="s">
        <v>138</v>
      </c>
      <c r="I67" s="12"/>
      <c r="J67" s="14">
        <v>3.85</v>
      </c>
      <c r="K67" s="54" t="s">
        <v>143</v>
      </c>
      <c r="L67" s="34" t="s">
        <v>66</v>
      </c>
      <c r="M67" s="54" t="s">
        <v>140</v>
      </c>
      <c r="N67" s="13" t="s">
        <v>141</v>
      </c>
      <c r="O67" s="12">
        <v>0.0</v>
      </c>
      <c r="P67" s="12">
        <v>30.0</v>
      </c>
      <c r="Q67" s="12">
        <v>49.0</v>
      </c>
      <c r="R67" s="12">
        <v>58.0</v>
      </c>
      <c r="S67" s="12">
        <v>40.0</v>
      </c>
      <c r="T67" s="12">
        <v>20.0</v>
      </c>
      <c r="U67" s="55"/>
      <c r="V67" s="56">
        <v>197.0</v>
      </c>
      <c r="W67" s="17"/>
      <c r="X67" s="18">
        <f t="shared" si="14"/>
        <v>758.45</v>
      </c>
      <c r="Y67" s="19">
        <v>46087.0</v>
      </c>
      <c r="Z67" s="19">
        <v>46177.0</v>
      </c>
      <c r="AA67" s="57">
        <v>46180.0</v>
      </c>
      <c r="AB67" s="27"/>
      <c r="AC67" s="22"/>
      <c r="AD67" s="19"/>
      <c r="AE67" s="23"/>
      <c r="AF67" s="19"/>
      <c r="AG67" s="23"/>
      <c r="AH67" s="23"/>
      <c r="AI67" s="24"/>
      <c r="AJ67" s="23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</row>
    <row r="68" ht="24.75" customHeight="1">
      <c r="A68" s="11"/>
      <c r="B68" s="11"/>
      <c r="C68" s="12" t="s">
        <v>67</v>
      </c>
      <c r="D68" s="54" t="s">
        <v>47</v>
      </c>
      <c r="E68" s="12">
        <v>1136.0</v>
      </c>
      <c r="F68" s="54" t="s">
        <v>136</v>
      </c>
      <c r="G68" s="13" t="s">
        <v>137</v>
      </c>
      <c r="H68" s="12" t="s">
        <v>138</v>
      </c>
      <c r="I68" s="12"/>
      <c r="J68" s="14">
        <v>3.85</v>
      </c>
      <c r="K68" s="54" t="s">
        <v>139</v>
      </c>
      <c r="L68" s="54" t="s">
        <v>52</v>
      </c>
      <c r="M68" s="54" t="s">
        <v>144</v>
      </c>
      <c r="N68" s="13" t="s">
        <v>145</v>
      </c>
      <c r="O68" s="12">
        <v>4.0</v>
      </c>
      <c r="P68" s="12">
        <v>71.0</v>
      </c>
      <c r="Q68" s="12">
        <v>109.0</v>
      </c>
      <c r="R68" s="12">
        <v>107.0</v>
      </c>
      <c r="S68" s="12">
        <v>85.0</v>
      </c>
      <c r="T68" s="12">
        <v>38.0</v>
      </c>
      <c r="U68" s="55"/>
      <c r="V68" s="56">
        <v>414.0</v>
      </c>
      <c r="W68" s="17">
        <v>423.0</v>
      </c>
      <c r="X68" s="18">
        <f t="shared" si="14"/>
        <v>1593.9</v>
      </c>
      <c r="Y68" s="19">
        <v>46087.0</v>
      </c>
      <c r="Z68" s="19">
        <v>46177.0</v>
      </c>
      <c r="AA68" s="57">
        <v>46180.0</v>
      </c>
      <c r="AB68" s="25" t="s">
        <v>80</v>
      </c>
      <c r="AC68" s="22"/>
      <c r="AD68" s="19"/>
      <c r="AE68" s="19">
        <v>46093.0</v>
      </c>
      <c r="AF68" s="19">
        <v>46108.0</v>
      </c>
      <c r="AG68" s="23">
        <v>46114.0</v>
      </c>
      <c r="AH68" s="23"/>
      <c r="AI68" s="24"/>
      <c r="AJ68" s="23"/>
      <c r="AK68" s="24"/>
      <c r="AL68" s="23">
        <v>46111.0</v>
      </c>
      <c r="AM68" s="23">
        <v>46115.0</v>
      </c>
      <c r="AN68" s="23">
        <v>46118.0</v>
      </c>
      <c r="AO68" s="23">
        <v>46121.0</v>
      </c>
      <c r="AP68" s="23">
        <v>46125.0</v>
      </c>
      <c r="AQ68" s="23">
        <v>46132.0</v>
      </c>
      <c r="AR68" s="24"/>
      <c r="AS68" s="24"/>
      <c r="AT68" s="23">
        <v>46137.0</v>
      </c>
      <c r="AU68" s="23">
        <v>46146.0</v>
      </c>
      <c r="AV68" s="23">
        <v>46150.0</v>
      </c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</row>
    <row r="69" ht="24.75" customHeight="1">
      <c r="A69" s="11"/>
      <c r="B69" s="11"/>
      <c r="C69" s="12" t="s">
        <v>67</v>
      </c>
      <c r="D69" s="54" t="s">
        <v>47</v>
      </c>
      <c r="E69" s="12">
        <v>1136.0</v>
      </c>
      <c r="F69" s="54" t="s">
        <v>136</v>
      </c>
      <c r="G69" s="13" t="s">
        <v>137</v>
      </c>
      <c r="H69" s="12" t="s">
        <v>138</v>
      </c>
      <c r="I69" s="12"/>
      <c r="J69" s="14">
        <v>3.85</v>
      </c>
      <c r="K69" s="54" t="s">
        <v>142</v>
      </c>
      <c r="L69" s="54" t="s">
        <v>52</v>
      </c>
      <c r="M69" s="54" t="s">
        <v>144</v>
      </c>
      <c r="N69" s="13" t="s">
        <v>145</v>
      </c>
      <c r="O69" s="12">
        <v>0.0</v>
      </c>
      <c r="P69" s="12">
        <v>0.0</v>
      </c>
      <c r="Q69" s="12">
        <v>0.0</v>
      </c>
      <c r="R69" s="12">
        <v>0.0</v>
      </c>
      <c r="S69" s="12">
        <v>0.0</v>
      </c>
      <c r="T69" s="12">
        <v>9.0</v>
      </c>
      <c r="U69" s="55"/>
      <c r="V69" s="56">
        <v>9.0</v>
      </c>
      <c r="W69" s="17"/>
      <c r="X69" s="18">
        <f t="shared" si="14"/>
        <v>34.65</v>
      </c>
      <c r="Y69" s="19">
        <v>46087.0</v>
      </c>
      <c r="Z69" s="19">
        <v>46177.0</v>
      </c>
      <c r="AA69" s="57">
        <v>46180.0</v>
      </c>
      <c r="AB69" s="27"/>
      <c r="AC69" s="22"/>
      <c r="AD69" s="19"/>
      <c r="AE69" s="19"/>
      <c r="AF69" s="19"/>
      <c r="AG69" s="23"/>
      <c r="AH69" s="23"/>
      <c r="AI69" s="24"/>
      <c r="AJ69" s="23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</row>
    <row r="70" ht="24.75" customHeight="1">
      <c r="A70" s="11"/>
      <c r="B70" s="11"/>
      <c r="C70" s="12" t="s">
        <v>67</v>
      </c>
      <c r="D70" s="54" t="s">
        <v>47</v>
      </c>
      <c r="E70" s="12">
        <v>1136.0</v>
      </c>
      <c r="F70" s="54" t="s">
        <v>136</v>
      </c>
      <c r="G70" s="13" t="s">
        <v>137</v>
      </c>
      <c r="H70" s="12" t="s">
        <v>138</v>
      </c>
      <c r="I70" s="12"/>
      <c r="J70" s="14">
        <v>3.85</v>
      </c>
      <c r="K70" s="54" t="s">
        <v>139</v>
      </c>
      <c r="L70" s="54" t="s">
        <v>52</v>
      </c>
      <c r="M70" s="54" t="s">
        <v>81</v>
      </c>
      <c r="N70" s="13" t="s">
        <v>82</v>
      </c>
      <c r="O70" s="12">
        <v>2.0</v>
      </c>
      <c r="P70" s="12">
        <v>237.0</v>
      </c>
      <c r="Q70" s="12">
        <v>425.0</v>
      </c>
      <c r="R70" s="12">
        <v>461.0</v>
      </c>
      <c r="S70" s="12">
        <v>301.0</v>
      </c>
      <c r="T70" s="12">
        <v>142.0</v>
      </c>
      <c r="U70" s="55"/>
      <c r="V70" s="56">
        <v>1568.0</v>
      </c>
      <c r="W70" s="17">
        <v>1774.0</v>
      </c>
      <c r="X70" s="18">
        <f t="shared" si="14"/>
        <v>6036.8</v>
      </c>
      <c r="Y70" s="19">
        <v>46087.0</v>
      </c>
      <c r="Z70" s="19">
        <v>46177.0</v>
      </c>
      <c r="AA70" s="57">
        <v>46180.0</v>
      </c>
      <c r="AB70" s="25" t="s">
        <v>146</v>
      </c>
      <c r="AC70" s="22"/>
      <c r="AD70" s="19"/>
      <c r="AE70" s="19">
        <v>46093.0</v>
      </c>
      <c r="AF70" s="19">
        <v>46108.0</v>
      </c>
      <c r="AG70" s="23"/>
      <c r="AH70" s="23"/>
      <c r="AI70" s="24"/>
      <c r="AJ70" s="23"/>
      <c r="AK70" s="24"/>
      <c r="AL70" s="23">
        <v>46111.0</v>
      </c>
      <c r="AM70" s="23">
        <v>46115.0</v>
      </c>
      <c r="AN70" s="23">
        <v>46118.0</v>
      </c>
      <c r="AO70" s="23">
        <v>46121.0</v>
      </c>
      <c r="AP70" s="23">
        <v>46125.0</v>
      </c>
      <c r="AQ70" s="23">
        <v>46132.0</v>
      </c>
      <c r="AR70" s="24"/>
      <c r="AS70" s="24"/>
      <c r="AT70" s="23">
        <v>46137.0</v>
      </c>
      <c r="AU70" s="23">
        <v>46146.0</v>
      </c>
      <c r="AV70" s="23">
        <v>46150.0</v>
      </c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</row>
    <row r="71" ht="24.75" customHeight="1">
      <c r="A71" s="11"/>
      <c r="B71" s="11"/>
      <c r="C71" s="12" t="s">
        <v>67</v>
      </c>
      <c r="D71" s="54" t="s">
        <v>47</v>
      </c>
      <c r="E71" s="12">
        <v>1136.0</v>
      </c>
      <c r="F71" s="54" t="s">
        <v>136</v>
      </c>
      <c r="G71" s="13" t="s">
        <v>137</v>
      </c>
      <c r="H71" s="12" t="s">
        <v>138</v>
      </c>
      <c r="I71" s="12"/>
      <c r="J71" s="14">
        <v>3.85</v>
      </c>
      <c r="K71" s="54" t="s">
        <v>142</v>
      </c>
      <c r="L71" s="54" t="s">
        <v>52</v>
      </c>
      <c r="M71" s="54" t="s">
        <v>81</v>
      </c>
      <c r="N71" s="13" t="s">
        <v>82</v>
      </c>
      <c r="O71" s="12">
        <v>0.0</v>
      </c>
      <c r="P71" s="12">
        <v>0.0</v>
      </c>
      <c r="Q71" s="12">
        <v>0.0</v>
      </c>
      <c r="R71" s="12">
        <v>0.0</v>
      </c>
      <c r="S71" s="12">
        <v>0.0</v>
      </c>
      <c r="T71" s="12">
        <v>9.0</v>
      </c>
      <c r="U71" s="55"/>
      <c r="V71" s="56">
        <v>9.0</v>
      </c>
      <c r="W71" s="17"/>
      <c r="X71" s="18">
        <f t="shared" si="14"/>
        <v>34.65</v>
      </c>
      <c r="Y71" s="19">
        <v>46087.0</v>
      </c>
      <c r="Z71" s="19">
        <v>46177.0</v>
      </c>
      <c r="AA71" s="57">
        <v>46180.0</v>
      </c>
      <c r="AB71" s="40"/>
      <c r="AC71" s="22"/>
      <c r="AD71" s="19"/>
      <c r="AE71" s="19"/>
      <c r="AF71" s="19"/>
      <c r="AG71" s="19"/>
      <c r="AH71" s="23"/>
      <c r="AI71" s="23"/>
      <c r="AJ71" s="23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</row>
    <row r="72" ht="24.75" customHeight="1">
      <c r="A72" s="11"/>
      <c r="B72" s="11"/>
      <c r="C72" s="12" t="s">
        <v>67</v>
      </c>
      <c r="D72" s="54" t="s">
        <v>47</v>
      </c>
      <c r="E72" s="12">
        <v>1136.0</v>
      </c>
      <c r="F72" s="54" t="s">
        <v>136</v>
      </c>
      <c r="G72" s="13" t="s">
        <v>137</v>
      </c>
      <c r="H72" s="12" t="s">
        <v>138</v>
      </c>
      <c r="I72" s="12"/>
      <c r="J72" s="14">
        <v>3.85</v>
      </c>
      <c r="K72" s="54" t="s">
        <v>143</v>
      </c>
      <c r="L72" s="54" t="s">
        <v>66</v>
      </c>
      <c r="M72" s="54" t="s">
        <v>81</v>
      </c>
      <c r="N72" s="13" t="s">
        <v>82</v>
      </c>
      <c r="O72" s="12">
        <v>0.0</v>
      </c>
      <c r="P72" s="12">
        <v>30.0</v>
      </c>
      <c r="Q72" s="12">
        <v>49.0</v>
      </c>
      <c r="R72" s="12">
        <v>58.0</v>
      </c>
      <c r="S72" s="12">
        <v>40.0</v>
      </c>
      <c r="T72" s="12">
        <v>20.0</v>
      </c>
      <c r="U72" s="55"/>
      <c r="V72" s="56">
        <v>197.0</v>
      </c>
      <c r="W72" s="17"/>
      <c r="X72" s="18">
        <f t="shared" si="14"/>
        <v>758.45</v>
      </c>
      <c r="Y72" s="19">
        <v>46087.0</v>
      </c>
      <c r="Z72" s="19">
        <v>46177.0</v>
      </c>
      <c r="AA72" s="57">
        <v>46180.0</v>
      </c>
      <c r="AB72" s="33"/>
      <c r="AC72" s="19"/>
      <c r="AD72" s="19"/>
      <c r="AE72" s="19"/>
      <c r="AF72" s="19"/>
      <c r="AG72" s="23"/>
      <c r="AH72" s="23"/>
      <c r="AI72" s="24"/>
      <c r="AJ72" s="23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</row>
    <row r="73" ht="14.25" hidden="1" customHeight="1">
      <c r="C73" s="28"/>
      <c r="D73" s="28"/>
      <c r="E73" s="28"/>
      <c r="F73" s="28"/>
      <c r="G73" s="28"/>
      <c r="H73" s="28"/>
      <c r="I73" s="28"/>
      <c r="J73" s="28"/>
      <c r="K73" s="28"/>
      <c r="L73" s="29"/>
      <c r="M73" s="28"/>
      <c r="N73" s="28"/>
      <c r="O73" s="28">
        <f t="shared" ref="O73:X73" si="15">SUM(O65:O72)</f>
        <v>6</v>
      </c>
      <c r="P73" s="28">
        <f t="shared" si="15"/>
        <v>411</v>
      </c>
      <c r="Q73" s="28">
        <f t="shared" si="15"/>
        <v>701</v>
      </c>
      <c r="R73" s="28">
        <f t="shared" si="15"/>
        <v>753</v>
      </c>
      <c r="S73" s="28">
        <f t="shared" si="15"/>
        <v>525</v>
      </c>
      <c r="T73" s="28">
        <f t="shared" si="15"/>
        <v>276</v>
      </c>
      <c r="U73" s="28">
        <f t="shared" si="15"/>
        <v>0</v>
      </c>
      <c r="V73" s="30">
        <f t="shared" si="15"/>
        <v>2672</v>
      </c>
      <c r="W73" s="30">
        <f t="shared" si="15"/>
        <v>2672</v>
      </c>
      <c r="X73" s="31">
        <f t="shared" si="15"/>
        <v>10287.2</v>
      </c>
      <c r="Y73" s="28"/>
      <c r="Z73" s="28"/>
      <c r="AA73" s="28"/>
      <c r="AB73" s="28"/>
      <c r="AC73" s="29"/>
      <c r="AD73" s="29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</row>
    <row r="74" ht="41.25" hidden="1" customHeight="1">
      <c r="A74" s="1" t="s">
        <v>0</v>
      </c>
      <c r="B74" s="2" t="s">
        <v>1</v>
      </c>
      <c r="C74" s="2" t="s">
        <v>1</v>
      </c>
      <c r="D74" s="2" t="s">
        <v>2</v>
      </c>
      <c r="E74" s="3" t="s">
        <v>3</v>
      </c>
      <c r="F74" s="2" t="s">
        <v>4</v>
      </c>
      <c r="G74" s="2" t="s">
        <v>5</v>
      </c>
      <c r="H74" s="4" t="s">
        <v>6</v>
      </c>
      <c r="I74" s="2" t="s">
        <v>7</v>
      </c>
      <c r="J74" s="5" t="s">
        <v>8</v>
      </c>
      <c r="K74" s="2" t="s">
        <v>9</v>
      </c>
      <c r="L74" s="1" t="s">
        <v>10</v>
      </c>
      <c r="M74" s="2" t="s">
        <v>11</v>
      </c>
      <c r="N74" s="2" t="s">
        <v>12</v>
      </c>
      <c r="O74" s="2" t="s">
        <v>13</v>
      </c>
      <c r="P74" s="2" t="s">
        <v>14</v>
      </c>
      <c r="Q74" s="6" t="s">
        <v>15</v>
      </c>
      <c r="R74" s="6" t="s">
        <v>16</v>
      </c>
      <c r="S74" s="6" t="s">
        <v>17</v>
      </c>
      <c r="T74" s="7" t="s">
        <v>18</v>
      </c>
      <c r="U74" s="7" t="s">
        <v>19</v>
      </c>
      <c r="V74" s="8" t="s">
        <v>20</v>
      </c>
      <c r="W74" s="2" t="s">
        <v>20</v>
      </c>
      <c r="X74" s="9" t="s">
        <v>21</v>
      </c>
      <c r="Y74" s="2" t="s">
        <v>22</v>
      </c>
      <c r="Z74" s="3" t="s">
        <v>23</v>
      </c>
      <c r="AA74" s="3" t="s">
        <v>24</v>
      </c>
      <c r="AB74" s="10" t="s">
        <v>25</v>
      </c>
      <c r="AC74" s="10" t="s">
        <v>26</v>
      </c>
      <c r="AD74" s="10" t="s">
        <v>27</v>
      </c>
      <c r="AE74" s="1" t="s">
        <v>28</v>
      </c>
      <c r="AF74" s="1" t="s">
        <v>29</v>
      </c>
      <c r="AG74" s="1" t="s">
        <v>30</v>
      </c>
      <c r="AH74" s="1" t="s">
        <v>31</v>
      </c>
      <c r="AI74" s="1" t="s">
        <v>32</v>
      </c>
      <c r="AJ74" s="1" t="s">
        <v>33</v>
      </c>
      <c r="AK74" s="1" t="s">
        <v>34</v>
      </c>
      <c r="AL74" s="1" t="s">
        <v>35</v>
      </c>
      <c r="AM74" s="1" t="s">
        <v>36</v>
      </c>
      <c r="AN74" s="1" t="s">
        <v>37</v>
      </c>
      <c r="AO74" s="1" t="s">
        <v>38</v>
      </c>
      <c r="AP74" s="1" t="s">
        <v>39</v>
      </c>
      <c r="AQ74" s="1" t="s">
        <v>40</v>
      </c>
      <c r="AR74" s="1" t="s">
        <v>41</v>
      </c>
      <c r="AS74" s="1" t="s">
        <v>42</v>
      </c>
      <c r="AT74" s="1" t="s">
        <v>43</v>
      </c>
      <c r="AU74" s="1" t="s">
        <v>44</v>
      </c>
      <c r="AV74" s="1" t="s">
        <v>45</v>
      </c>
    </row>
    <row r="75" ht="24.75" customHeight="1">
      <c r="A75" s="11"/>
      <c r="B75" s="11"/>
      <c r="C75" s="12" t="s">
        <v>67</v>
      </c>
      <c r="D75" s="54" t="s">
        <v>47</v>
      </c>
      <c r="E75" s="12">
        <v>1195.0</v>
      </c>
      <c r="F75" s="54" t="s">
        <v>147</v>
      </c>
      <c r="G75" s="34" t="s">
        <v>148</v>
      </c>
      <c r="H75" s="12" t="s">
        <v>149</v>
      </c>
      <c r="I75" s="12"/>
      <c r="J75" s="58">
        <v>7.2</v>
      </c>
      <c r="K75" s="54" t="s">
        <v>139</v>
      </c>
      <c r="L75" s="54" t="s">
        <v>52</v>
      </c>
      <c r="M75" s="54" t="s">
        <v>150</v>
      </c>
      <c r="N75" s="13" t="s">
        <v>151</v>
      </c>
      <c r="O75" s="12">
        <v>2.0</v>
      </c>
      <c r="P75" s="12">
        <v>36.0</v>
      </c>
      <c r="Q75" s="12">
        <v>66.0</v>
      </c>
      <c r="R75" s="12">
        <v>68.0</v>
      </c>
      <c r="S75" s="12">
        <v>58.0</v>
      </c>
      <c r="T75" s="12">
        <v>35.0</v>
      </c>
      <c r="U75" s="55"/>
      <c r="V75" s="56">
        <v>265.0</v>
      </c>
      <c r="W75" s="17">
        <v>300.0</v>
      </c>
      <c r="X75" s="18">
        <f t="shared" ref="X75:X79" si="16">J75*V75</f>
        <v>1908</v>
      </c>
      <c r="Y75" s="19">
        <v>46087.0</v>
      </c>
      <c r="Z75" s="19">
        <v>46191.0</v>
      </c>
      <c r="AA75" s="59">
        <v>46194.0</v>
      </c>
      <c r="AB75" s="25" t="s">
        <v>74</v>
      </c>
      <c r="AC75" s="22" t="s">
        <v>75</v>
      </c>
      <c r="AD75" s="19" t="s">
        <v>76</v>
      </c>
      <c r="AE75" s="19">
        <v>46102.0</v>
      </c>
      <c r="AF75" s="19">
        <v>46122.0</v>
      </c>
      <c r="AG75" s="19"/>
      <c r="AH75" s="23"/>
      <c r="AI75" s="23"/>
      <c r="AJ75" s="23"/>
      <c r="AK75" s="24"/>
      <c r="AL75" s="23">
        <v>46136.0</v>
      </c>
      <c r="AM75" s="23">
        <f>AL75+4</f>
        <v>46140</v>
      </c>
      <c r="AN75" s="23">
        <v>46132.0</v>
      </c>
      <c r="AO75" s="23">
        <v>46135.0</v>
      </c>
      <c r="AP75" s="23">
        <v>46139.0</v>
      </c>
      <c r="AQ75" s="23">
        <f>AP75+7</f>
        <v>46146</v>
      </c>
      <c r="AR75" s="24"/>
      <c r="AS75" s="24"/>
      <c r="AT75" s="23">
        <v>46149.0</v>
      </c>
      <c r="AU75" s="23">
        <v>46156.0</v>
      </c>
      <c r="AV75" s="23">
        <v>46162.0</v>
      </c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</row>
    <row r="76" ht="24.75" customHeight="1">
      <c r="A76" s="11"/>
      <c r="B76" s="11"/>
      <c r="C76" s="12" t="s">
        <v>67</v>
      </c>
      <c r="D76" s="54" t="s">
        <v>47</v>
      </c>
      <c r="E76" s="12">
        <v>1195.0</v>
      </c>
      <c r="F76" s="54" t="s">
        <v>147</v>
      </c>
      <c r="G76" s="34" t="s">
        <v>148</v>
      </c>
      <c r="H76" s="12" t="s">
        <v>149</v>
      </c>
      <c r="I76" s="12"/>
      <c r="J76" s="58">
        <v>7.2</v>
      </c>
      <c r="K76" s="54" t="s">
        <v>152</v>
      </c>
      <c r="L76" s="34" t="s">
        <v>94</v>
      </c>
      <c r="M76" s="54" t="s">
        <v>150</v>
      </c>
      <c r="N76" s="13" t="s">
        <v>151</v>
      </c>
      <c r="O76" s="12">
        <v>0.0</v>
      </c>
      <c r="P76" s="12">
        <v>0.0</v>
      </c>
      <c r="Q76" s="12">
        <v>9.0</v>
      </c>
      <c r="R76" s="12">
        <v>15.0</v>
      </c>
      <c r="S76" s="12">
        <v>6.0</v>
      </c>
      <c r="T76" s="12">
        <v>5.0</v>
      </c>
      <c r="U76" s="55"/>
      <c r="V76" s="56">
        <v>35.0</v>
      </c>
      <c r="W76" s="17"/>
      <c r="X76" s="18">
        <f t="shared" si="16"/>
        <v>252</v>
      </c>
      <c r="Y76" s="19">
        <v>46087.0</v>
      </c>
      <c r="Z76" s="19">
        <v>46191.0</v>
      </c>
      <c r="AA76" s="59">
        <v>46194.0</v>
      </c>
      <c r="AB76" s="27"/>
      <c r="AC76" s="22"/>
      <c r="AD76" s="19"/>
      <c r="AE76" s="19"/>
      <c r="AF76" s="19"/>
      <c r="AG76" s="23"/>
      <c r="AH76" s="23"/>
      <c r="AI76" s="24"/>
      <c r="AJ76" s="23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</row>
    <row r="77" ht="24.75" customHeight="1">
      <c r="A77" s="11"/>
      <c r="B77" s="11"/>
      <c r="C77" s="12" t="s">
        <v>67</v>
      </c>
      <c r="D77" s="54" t="s">
        <v>47</v>
      </c>
      <c r="E77" s="12">
        <v>1195.0</v>
      </c>
      <c r="F77" s="54" t="s">
        <v>147</v>
      </c>
      <c r="G77" s="34" t="s">
        <v>148</v>
      </c>
      <c r="H77" s="12" t="s">
        <v>149</v>
      </c>
      <c r="I77" s="12"/>
      <c r="J77" s="14">
        <v>6.0</v>
      </c>
      <c r="K77" s="54" t="s">
        <v>139</v>
      </c>
      <c r="L77" s="54" t="s">
        <v>52</v>
      </c>
      <c r="M77" s="54" t="s">
        <v>153</v>
      </c>
      <c r="N77" s="13" t="s">
        <v>154</v>
      </c>
      <c r="O77" s="12">
        <v>4.0</v>
      </c>
      <c r="P77" s="12">
        <v>67.0</v>
      </c>
      <c r="Q77" s="12">
        <v>141.0</v>
      </c>
      <c r="R77" s="12">
        <v>148.0</v>
      </c>
      <c r="S77" s="12">
        <v>92.0</v>
      </c>
      <c r="T77" s="12">
        <v>50.0</v>
      </c>
      <c r="U77" s="55"/>
      <c r="V77" s="56">
        <v>502.0</v>
      </c>
      <c r="W77" s="17">
        <v>537.0</v>
      </c>
      <c r="X77" s="18">
        <f t="shared" si="16"/>
        <v>3012</v>
      </c>
      <c r="Y77" s="19">
        <v>46087.0</v>
      </c>
      <c r="Z77" s="19">
        <v>46177.0</v>
      </c>
      <c r="AA77" s="57">
        <v>46180.0</v>
      </c>
      <c r="AB77" s="25" t="s">
        <v>155</v>
      </c>
      <c r="AC77" s="22"/>
      <c r="AD77" s="19"/>
      <c r="AE77" s="19">
        <v>46102.0</v>
      </c>
      <c r="AF77" s="19">
        <v>46122.0</v>
      </c>
      <c r="AG77" s="23"/>
      <c r="AH77" s="23"/>
      <c r="AI77" s="24"/>
      <c r="AJ77" s="23"/>
      <c r="AK77" s="24"/>
      <c r="AL77" s="23">
        <v>46136.0</v>
      </c>
      <c r="AM77" s="23">
        <f>AL77+4</f>
        <v>46140</v>
      </c>
      <c r="AN77" s="23">
        <v>46132.0</v>
      </c>
      <c r="AO77" s="23">
        <v>46135.0</v>
      </c>
      <c r="AP77" s="23">
        <v>46139.0</v>
      </c>
      <c r="AQ77" s="23">
        <f>AP77+7</f>
        <v>46146</v>
      </c>
      <c r="AR77" s="24"/>
      <c r="AS77" s="24"/>
      <c r="AT77" s="23">
        <v>46149.0</v>
      </c>
      <c r="AU77" s="23">
        <v>46156.0</v>
      </c>
      <c r="AV77" s="23">
        <v>46162.0</v>
      </c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</row>
    <row r="78" ht="24.75" customHeight="1">
      <c r="A78" s="11"/>
      <c r="B78" s="11"/>
      <c r="C78" s="12" t="s">
        <v>67</v>
      </c>
      <c r="D78" s="54" t="s">
        <v>47</v>
      </c>
      <c r="E78" s="12">
        <v>1195.0</v>
      </c>
      <c r="F78" s="54" t="s">
        <v>147</v>
      </c>
      <c r="G78" s="34" t="s">
        <v>148</v>
      </c>
      <c r="H78" s="12" t="s">
        <v>149</v>
      </c>
      <c r="I78" s="12"/>
      <c r="J78" s="14">
        <v>6.0</v>
      </c>
      <c r="K78" s="54" t="s">
        <v>152</v>
      </c>
      <c r="L78" s="34" t="s">
        <v>94</v>
      </c>
      <c r="M78" s="54" t="s">
        <v>153</v>
      </c>
      <c r="N78" s="13" t="s">
        <v>154</v>
      </c>
      <c r="O78" s="12">
        <v>0.0</v>
      </c>
      <c r="P78" s="12">
        <v>0.0</v>
      </c>
      <c r="Q78" s="12">
        <v>9.0</v>
      </c>
      <c r="R78" s="12">
        <v>15.0</v>
      </c>
      <c r="S78" s="12">
        <v>6.0</v>
      </c>
      <c r="T78" s="12">
        <v>5.0</v>
      </c>
      <c r="U78" s="55"/>
      <c r="V78" s="56">
        <v>35.0</v>
      </c>
      <c r="W78" s="17"/>
      <c r="X78" s="18">
        <f t="shared" si="16"/>
        <v>210</v>
      </c>
      <c r="Y78" s="19">
        <v>46087.0</v>
      </c>
      <c r="Z78" s="19">
        <v>46174.0</v>
      </c>
      <c r="AA78" s="57">
        <v>46173.0</v>
      </c>
      <c r="AB78" s="27"/>
      <c r="AC78" s="22"/>
      <c r="AD78" s="19"/>
      <c r="AE78" s="23"/>
      <c r="AF78" s="19"/>
      <c r="AG78" s="23"/>
      <c r="AH78" s="23"/>
      <c r="AI78" s="24"/>
      <c r="AJ78" s="23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</row>
    <row r="79" ht="24.75" customHeight="1">
      <c r="A79" s="11"/>
      <c r="B79" s="11"/>
      <c r="C79" s="12" t="s">
        <v>67</v>
      </c>
      <c r="D79" s="54" t="s">
        <v>47</v>
      </c>
      <c r="E79" s="12">
        <v>1195.0</v>
      </c>
      <c r="F79" s="54" t="s">
        <v>147</v>
      </c>
      <c r="G79" s="34" t="s">
        <v>148</v>
      </c>
      <c r="H79" s="12" t="s">
        <v>149</v>
      </c>
      <c r="I79" s="12"/>
      <c r="J79" s="58">
        <v>7.2</v>
      </c>
      <c r="K79" s="54" t="s">
        <v>139</v>
      </c>
      <c r="L79" s="54" t="s">
        <v>52</v>
      </c>
      <c r="M79" s="54" t="s">
        <v>156</v>
      </c>
      <c r="N79" s="13" t="s">
        <v>157</v>
      </c>
      <c r="O79" s="12">
        <v>3.0</v>
      </c>
      <c r="P79" s="12">
        <v>40.0</v>
      </c>
      <c r="Q79" s="12">
        <v>76.0</v>
      </c>
      <c r="R79" s="12">
        <v>79.0</v>
      </c>
      <c r="S79" s="12">
        <v>54.0</v>
      </c>
      <c r="T79" s="12">
        <v>31.0</v>
      </c>
      <c r="U79" s="55"/>
      <c r="V79" s="56">
        <v>283.0</v>
      </c>
      <c r="W79" s="17">
        <v>283.0</v>
      </c>
      <c r="X79" s="18">
        <f t="shared" si="16"/>
        <v>2037.6</v>
      </c>
      <c r="Y79" s="19">
        <v>46087.0</v>
      </c>
      <c r="Z79" s="19">
        <v>46191.0</v>
      </c>
      <c r="AA79" s="59">
        <v>46194.0</v>
      </c>
      <c r="AB79" s="25" t="s">
        <v>74</v>
      </c>
      <c r="AC79" s="22"/>
      <c r="AD79" s="19"/>
      <c r="AE79" s="19">
        <v>46102.0</v>
      </c>
      <c r="AF79" s="19">
        <v>46122.0</v>
      </c>
      <c r="AG79" s="23"/>
      <c r="AH79" s="23"/>
      <c r="AI79" s="24"/>
      <c r="AJ79" s="23"/>
      <c r="AK79" s="24"/>
      <c r="AL79" s="23">
        <v>46136.0</v>
      </c>
      <c r="AM79" s="23">
        <f>AL79+4</f>
        <v>46140</v>
      </c>
      <c r="AN79" s="23">
        <v>46132.0</v>
      </c>
      <c r="AO79" s="23">
        <v>46135.0</v>
      </c>
      <c r="AP79" s="23">
        <v>46139.0</v>
      </c>
      <c r="AQ79" s="23">
        <f>AP79+7</f>
        <v>46146</v>
      </c>
      <c r="AR79" s="24"/>
      <c r="AS79" s="24"/>
      <c r="AT79" s="23">
        <v>46149.0</v>
      </c>
      <c r="AU79" s="23">
        <v>46156.0</v>
      </c>
      <c r="AV79" s="23">
        <v>46162.0</v>
      </c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</row>
    <row r="80" ht="14.25" hidden="1" customHeight="1">
      <c r="C80" s="28"/>
      <c r="D80" s="28"/>
      <c r="E80" s="28"/>
      <c r="F80" s="28"/>
      <c r="G80" s="28"/>
      <c r="H80" s="28"/>
      <c r="I80" s="28"/>
      <c r="J80" s="28"/>
      <c r="K80" s="28"/>
      <c r="L80" s="29"/>
      <c r="M80" s="28"/>
      <c r="N80" s="28"/>
      <c r="O80" s="28">
        <f t="shared" ref="O80:T80" si="17">SUM(O76:O77)</f>
        <v>4</v>
      </c>
      <c r="P80" s="28">
        <f t="shared" si="17"/>
        <v>67</v>
      </c>
      <c r="Q80" s="28">
        <f t="shared" si="17"/>
        <v>150</v>
      </c>
      <c r="R80" s="28">
        <f t="shared" si="17"/>
        <v>163</v>
      </c>
      <c r="S80" s="28">
        <f t="shared" si="17"/>
        <v>98</v>
      </c>
      <c r="T80" s="28">
        <f t="shared" si="17"/>
        <v>55</v>
      </c>
      <c r="U80" s="28">
        <f t="shared" ref="U80:X80" si="18">SUM(U75:U79)</f>
        <v>0</v>
      </c>
      <c r="V80" s="30">
        <f t="shared" si="18"/>
        <v>1120</v>
      </c>
      <c r="W80" s="30">
        <f t="shared" si="18"/>
        <v>1120</v>
      </c>
      <c r="X80" s="31">
        <f t="shared" si="18"/>
        <v>7419.6</v>
      </c>
      <c r="Y80" s="28"/>
      <c r="Z80" s="28"/>
      <c r="AA80" s="28"/>
      <c r="AB80" s="60"/>
      <c r="AC80" s="29"/>
      <c r="AD80" s="29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</row>
    <row r="81" ht="41.25" hidden="1" customHeight="1">
      <c r="A81" s="1" t="s">
        <v>0</v>
      </c>
      <c r="B81" s="2" t="s">
        <v>1</v>
      </c>
      <c r="C81" s="2" t="s">
        <v>1</v>
      </c>
      <c r="D81" s="2" t="s">
        <v>2</v>
      </c>
      <c r="E81" s="3" t="s">
        <v>3</v>
      </c>
      <c r="F81" s="2" t="s">
        <v>4</v>
      </c>
      <c r="G81" s="2" t="s">
        <v>5</v>
      </c>
      <c r="H81" s="4" t="s">
        <v>6</v>
      </c>
      <c r="I81" s="2" t="s">
        <v>7</v>
      </c>
      <c r="J81" s="5" t="s">
        <v>8</v>
      </c>
      <c r="K81" s="2" t="s">
        <v>9</v>
      </c>
      <c r="L81" s="1" t="s">
        <v>10</v>
      </c>
      <c r="M81" s="2" t="s">
        <v>11</v>
      </c>
      <c r="N81" s="2" t="s">
        <v>12</v>
      </c>
      <c r="O81" s="2" t="s">
        <v>13</v>
      </c>
      <c r="P81" s="2" t="s">
        <v>14</v>
      </c>
      <c r="Q81" s="6" t="s">
        <v>15</v>
      </c>
      <c r="R81" s="6" t="s">
        <v>16</v>
      </c>
      <c r="S81" s="6" t="s">
        <v>17</v>
      </c>
      <c r="T81" s="7" t="s">
        <v>18</v>
      </c>
      <c r="U81" s="7" t="s">
        <v>19</v>
      </c>
      <c r="V81" s="8" t="s">
        <v>20</v>
      </c>
      <c r="W81" s="2" t="s">
        <v>20</v>
      </c>
      <c r="X81" s="9" t="s">
        <v>21</v>
      </c>
      <c r="Y81" s="2" t="s">
        <v>22</v>
      </c>
      <c r="Z81" s="3" t="s">
        <v>23</v>
      </c>
      <c r="AA81" s="3" t="s">
        <v>24</v>
      </c>
      <c r="AB81" s="10" t="s">
        <v>25</v>
      </c>
      <c r="AC81" s="10" t="s">
        <v>26</v>
      </c>
      <c r="AD81" s="10" t="s">
        <v>27</v>
      </c>
      <c r="AE81" s="1" t="s">
        <v>28</v>
      </c>
      <c r="AF81" s="1" t="s">
        <v>29</v>
      </c>
      <c r="AG81" s="1" t="s">
        <v>30</v>
      </c>
      <c r="AH81" s="1" t="s">
        <v>31</v>
      </c>
      <c r="AI81" s="1" t="s">
        <v>32</v>
      </c>
      <c r="AJ81" s="1" t="s">
        <v>33</v>
      </c>
      <c r="AK81" s="1" t="s">
        <v>34</v>
      </c>
      <c r="AL81" s="1" t="s">
        <v>35</v>
      </c>
      <c r="AM81" s="1" t="s">
        <v>36</v>
      </c>
      <c r="AN81" s="1" t="s">
        <v>37</v>
      </c>
      <c r="AO81" s="1" t="s">
        <v>38</v>
      </c>
      <c r="AP81" s="1" t="s">
        <v>39</v>
      </c>
      <c r="AQ81" s="1" t="s">
        <v>40</v>
      </c>
      <c r="AR81" s="1" t="s">
        <v>41</v>
      </c>
      <c r="AS81" s="1" t="s">
        <v>42</v>
      </c>
      <c r="AT81" s="1" t="s">
        <v>43</v>
      </c>
      <c r="AU81" s="1" t="s">
        <v>44</v>
      </c>
      <c r="AV81" s="1" t="s">
        <v>45</v>
      </c>
    </row>
    <row r="82" ht="24.75" customHeight="1">
      <c r="A82" s="11"/>
      <c r="B82" s="11"/>
      <c r="C82" s="12" t="s">
        <v>67</v>
      </c>
      <c r="D82" s="34" t="s">
        <v>47</v>
      </c>
      <c r="E82" s="12">
        <v>1144.0</v>
      </c>
      <c r="F82" s="34" t="s">
        <v>158</v>
      </c>
      <c r="G82" s="34" t="s">
        <v>159</v>
      </c>
      <c r="H82" s="12" t="s">
        <v>160</v>
      </c>
      <c r="I82" s="12"/>
      <c r="J82" s="61">
        <v>4.8</v>
      </c>
      <c r="K82" s="62" t="s">
        <v>139</v>
      </c>
      <c r="L82" s="34" t="s">
        <v>52</v>
      </c>
      <c r="M82" s="34" t="s">
        <v>161</v>
      </c>
      <c r="N82" s="13" t="s">
        <v>162</v>
      </c>
      <c r="O82" s="12">
        <v>3.0</v>
      </c>
      <c r="P82" s="12">
        <v>67.0</v>
      </c>
      <c r="Q82" s="12">
        <v>140.0</v>
      </c>
      <c r="R82" s="12">
        <v>146.0</v>
      </c>
      <c r="S82" s="12">
        <v>106.0</v>
      </c>
      <c r="T82" s="12">
        <v>38.0</v>
      </c>
      <c r="U82" s="63"/>
      <c r="V82" s="52">
        <v>500.0</v>
      </c>
      <c r="W82" s="17">
        <v>2375.0</v>
      </c>
      <c r="X82" s="18">
        <f t="shared" ref="X82:X97" si="20">J82*V82</f>
        <v>2400</v>
      </c>
      <c r="Y82" s="19">
        <v>46087.0</v>
      </c>
      <c r="Z82" s="19">
        <v>46177.0</v>
      </c>
      <c r="AA82" s="38">
        <v>46180.0</v>
      </c>
      <c r="AB82" s="25" t="s">
        <v>60</v>
      </c>
      <c r="AC82" s="22" t="s">
        <v>75</v>
      </c>
      <c r="AD82" s="19" t="s">
        <v>76</v>
      </c>
      <c r="AE82" s="19">
        <v>46093.0</v>
      </c>
      <c r="AF82" s="19">
        <v>46109.0</v>
      </c>
      <c r="AG82" s="19"/>
      <c r="AH82" s="23"/>
      <c r="AI82" s="23"/>
      <c r="AJ82" s="23"/>
      <c r="AK82" s="24"/>
      <c r="AL82" s="23">
        <v>46112.0</v>
      </c>
      <c r="AM82" s="23">
        <f>AL82+4</f>
        <v>46116</v>
      </c>
      <c r="AN82" s="23">
        <f t="shared" ref="AN82:AO82" si="19">AM82+3</f>
        <v>46119</v>
      </c>
      <c r="AO82" s="23">
        <f t="shared" si="19"/>
        <v>46122</v>
      </c>
      <c r="AP82" s="23">
        <f>AO82+4</f>
        <v>46126</v>
      </c>
      <c r="AQ82" s="23">
        <f>AP82+7</f>
        <v>46133</v>
      </c>
      <c r="AR82" s="24"/>
      <c r="AS82" s="24"/>
      <c r="AT82" s="23">
        <v>46139.0</v>
      </c>
      <c r="AU82" s="23">
        <v>46153.0</v>
      </c>
      <c r="AV82" s="23">
        <v>46157.0</v>
      </c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</row>
    <row r="83" ht="24.75" customHeight="1">
      <c r="A83" s="11"/>
      <c r="B83" s="11"/>
      <c r="C83" s="12" t="s">
        <v>67</v>
      </c>
      <c r="D83" s="34" t="s">
        <v>47</v>
      </c>
      <c r="E83" s="12">
        <v>1144.0</v>
      </c>
      <c r="F83" s="34" t="s">
        <v>158</v>
      </c>
      <c r="G83" s="34" t="s">
        <v>159</v>
      </c>
      <c r="H83" s="12" t="s">
        <v>160</v>
      </c>
      <c r="I83" s="12"/>
      <c r="J83" s="61">
        <v>4.8</v>
      </c>
      <c r="K83" s="62" t="s">
        <v>163</v>
      </c>
      <c r="L83" s="34" t="s">
        <v>66</v>
      </c>
      <c r="M83" s="34" t="s">
        <v>161</v>
      </c>
      <c r="N83" s="13" t="s">
        <v>162</v>
      </c>
      <c r="O83" s="12">
        <v>0.0</v>
      </c>
      <c r="P83" s="12">
        <v>129.0</v>
      </c>
      <c r="Q83" s="12">
        <v>245.0</v>
      </c>
      <c r="R83" s="12">
        <v>349.0</v>
      </c>
      <c r="S83" s="12">
        <v>301.0</v>
      </c>
      <c r="T83" s="12">
        <v>139.0</v>
      </c>
      <c r="U83" s="63"/>
      <c r="V83" s="52">
        <v>1163.0</v>
      </c>
      <c r="W83" s="17"/>
      <c r="X83" s="18">
        <f t="shared" si="20"/>
        <v>5582.4</v>
      </c>
      <c r="Y83" s="19">
        <v>46087.0</v>
      </c>
      <c r="Z83" s="19">
        <v>46177.0</v>
      </c>
      <c r="AA83" s="38">
        <v>46180.0</v>
      </c>
      <c r="AB83" s="27"/>
      <c r="AC83" s="64" t="s">
        <v>103</v>
      </c>
      <c r="AD83" s="19" t="s">
        <v>164</v>
      </c>
      <c r="AE83" s="19"/>
      <c r="AF83" s="19"/>
      <c r="AG83" s="23"/>
      <c r="AH83" s="23"/>
      <c r="AI83" s="24"/>
      <c r="AJ83" s="23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</row>
    <row r="84" ht="24.75" customHeight="1">
      <c r="A84" s="11"/>
      <c r="B84" s="11"/>
      <c r="C84" s="12" t="s">
        <v>67</v>
      </c>
      <c r="D84" s="34" t="s">
        <v>47</v>
      </c>
      <c r="E84" s="12">
        <v>1144.0</v>
      </c>
      <c r="F84" s="34" t="s">
        <v>158</v>
      </c>
      <c r="G84" s="34" t="s">
        <v>159</v>
      </c>
      <c r="H84" s="12" t="s">
        <v>160</v>
      </c>
      <c r="I84" s="12"/>
      <c r="J84" s="61">
        <v>4.8</v>
      </c>
      <c r="K84" s="62" t="s">
        <v>152</v>
      </c>
      <c r="L84" s="34" t="s">
        <v>94</v>
      </c>
      <c r="M84" s="34" t="s">
        <v>161</v>
      </c>
      <c r="N84" s="13" t="s">
        <v>162</v>
      </c>
      <c r="O84" s="12">
        <v>0.0</v>
      </c>
      <c r="P84" s="12">
        <v>0.0</v>
      </c>
      <c r="Q84" s="12">
        <v>18.0</v>
      </c>
      <c r="R84" s="12">
        <v>26.0</v>
      </c>
      <c r="S84" s="12">
        <v>16.0</v>
      </c>
      <c r="T84" s="12">
        <v>0.0</v>
      </c>
      <c r="U84" s="63"/>
      <c r="V84" s="52">
        <v>60.0</v>
      </c>
      <c r="W84" s="17"/>
      <c r="X84" s="18">
        <f t="shared" si="20"/>
        <v>288</v>
      </c>
      <c r="Y84" s="19">
        <v>46087.0</v>
      </c>
      <c r="Z84" s="19">
        <v>46174.0</v>
      </c>
      <c r="AA84" s="38">
        <v>46173.0</v>
      </c>
      <c r="AB84" s="27"/>
      <c r="AC84" s="22"/>
      <c r="AD84" s="19"/>
      <c r="AE84" s="23"/>
      <c r="AF84" s="19"/>
      <c r="AG84" s="23"/>
      <c r="AH84" s="23"/>
      <c r="AI84" s="24"/>
      <c r="AJ84" s="23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</row>
    <row r="85" ht="24.75" customHeight="1">
      <c r="A85" s="11"/>
      <c r="B85" s="11"/>
      <c r="C85" s="12" t="s">
        <v>67</v>
      </c>
      <c r="D85" s="34" t="s">
        <v>47</v>
      </c>
      <c r="E85" s="12">
        <v>1144.0</v>
      </c>
      <c r="F85" s="34" t="s">
        <v>158</v>
      </c>
      <c r="G85" s="34" t="s">
        <v>159</v>
      </c>
      <c r="H85" s="12" t="s">
        <v>160</v>
      </c>
      <c r="I85" s="12"/>
      <c r="J85" s="61">
        <v>5.0</v>
      </c>
      <c r="K85" s="62" t="s">
        <v>165</v>
      </c>
      <c r="L85" s="34" t="s">
        <v>166</v>
      </c>
      <c r="M85" s="34" t="s">
        <v>161</v>
      </c>
      <c r="N85" s="13" t="s">
        <v>162</v>
      </c>
      <c r="O85" s="12">
        <v>0.0</v>
      </c>
      <c r="P85" s="12">
        <v>40.0</v>
      </c>
      <c r="Q85" s="12">
        <v>63.0</v>
      </c>
      <c r="R85" s="12">
        <v>95.0</v>
      </c>
      <c r="S85" s="12">
        <v>78.0</v>
      </c>
      <c r="T85" s="12">
        <v>62.0</v>
      </c>
      <c r="U85" s="63"/>
      <c r="V85" s="52">
        <v>338.0</v>
      </c>
      <c r="W85" s="17"/>
      <c r="X85" s="18">
        <f t="shared" si="20"/>
        <v>1690</v>
      </c>
      <c r="Y85" s="19">
        <v>46087.0</v>
      </c>
      <c r="Z85" s="19">
        <v>46174.0</v>
      </c>
      <c r="AA85" s="38">
        <v>46180.0</v>
      </c>
      <c r="AB85" s="27"/>
      <c r="AC85" s="22"/>
      <c r="AD85" s="19"/>
      <c r="AE85" s="19"/>
      <c r="AF85" s="19"/>
      <c r="AG85" s="23"/>
      <c r="AH85" s="23"/>
      <c r="AI85" s="24"/>
      <c r="AJ85" s="23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</row>
    <row r="86" ht="24.75" customHeight="1">
      <c r="A86" s="11"/>
      <c r="B86" s="11"/>
      <c r="C86" s="12" t="s">
        <v>67</v>
      </c>
      <c r="D86" s="34" t="s">
        <v>47</v>
      </c>
      <c r="E86" s="12">
        <v>1144.0</v>
      </c>
      <c r="F86" s="34" t="s">
        <v>158</v>
      </c>
      <c r="G86" s="34" t="s">
        <v>159</v>
      </c>
      <c r="H86" s="12" t="s">
        <v>160</v>
      </c>
      <c r="I86" s="12"/>
      <c r="J86" s="61">
        <v>4.8</v>
      </c>
      <c r="K86" s="62" t="s">
        <v>167</v>
      </c>
      <c r="L86" s="34" t="s">
        <v>166</v>
      </c>
      <c r="M86" s="34" t="s">
        <v>161</v>
      </c>
      <c r="N86" s="13" t="s">
        <v>162</v>
      </c>
      <c r="O86" s="12">
        <v>0.0</v>
      </c>
      <c r="P86" s="12">
        <v>38.0</v>
      </c>
      <c r="Q86" s="12">
        <v>78.0</v>
      </c>
      <c r="R86" s="12">
        <v>96.0</v>
      </c>
      <c r="S86" s="12">
        <v>61.0</v>
      </c>
      <c r="T86" s="12">
        <v>41.0</v>
      </c>
      <c r="U86" s="63"/>
      <c r="V86" s="52">
        <v>314.0</v>
      </c>
      <c r="W86" s="17"/>
      <c r="X86" s="18">
        <f t="shared" si="20"/>
        <v>1507.2</v>
      </c>
      <c r="Y86" s="19">
        <v>46087.0</v>
      </c>
      <c r="Z86" s="19">
        <v>46174.0</v>
      </c>
      <c r="AA86" s="38">
        <v>46180.0</v>
      </c>
      <c r="AB86" s="27"/>
      <c r="AC86" s="22"/>
      <c r="AD86" s="19"/>
      <c r="AE86" s="23"/>
      <c r="AF86" s="19"/>
      <c r="AG86" s="23"/>
      <c r="AH86" s="23"/>
      <c r="AI86" s="24"/>
      <c r="AJ86" s="23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</row>
    <row r="87" ht="24.75" customHeight="1">
      <c r="A87" s="11"/>
      <c r="B87" s="11"/>
      <c r="C87" s="12" t="s">
        <v>67</v>
      </c>
      <c r="D87" s="34" t="s">
        <v>47</v>
      </c>
      <c r="E87" s="12">
        <v>1144.0</v>
      </c>
      <c r="F87" s="34" t="s">
        <v>158</v>
      </c>
      <c r="G87" s="34" t="s">
        <v>159</v>
      </c>
      <c r="H87" s="12" t="s">
        <v>160</v>
      </c>
      <c r="I87" s="12"/>
      <c r="J87" s="61">
        <v>4.8</v>
      </c>
      <c r="K87" s="62" t="s">
        <v>139</v>
      </c>
      <c r="L87" s="34" t="s">
        <v>52</v>
      </c>
      <c r="M87" s="34" t="s">
        <v>140</v>
      </c>
      <c r="N87" s="13" t="s">
        <v>141</v>
      </c>
      <c r="O87" s="12">
        <v>5.0</v>
      </c>
      <c r="P87" s="12">
        <v>41.0</v>
      </c>
      <c r="Q87" s="12">
        <v>87.0</v>
      </c>
      <c r="R87" s="12">
        <v>84.0</v>
      </c>
      <c r="S87" s="12">
        <v>46.0</v>
      </c>
      <c r="T87" s="12">
        <v>15.0</v>
      </c>
      <c r="U87" s="63"/>
      <c r="V87" s="52">
        <v>278.0</v>
      </c>
      <c r="W87" s="17">
        <v>471.0</v>
      </c>
      <c r="X87" s="18">
        <f t="shared" si="20"/>
        <v>1334.4</v>
      </c>
      <c r="Y87" s="19">
        <v>46087.0</v>
      </c>
      <c r="Z87" s="19">
        <v>46177.0</v>
      </c>
      <c r="AA87" s="38">
        <v>46180.0</v>
      </c>
      <c r="AB87" s="25" t="s">
        <v>80</v>
      </c>
      <c r="AC87" s="22"/>
      <c r="AD87" s="19"/>
      <c r="AE87" s="19">
        <v>46093.0</v>
      </c>
      <c r="AF87" s="19">
        <v>46109.0</v>
      </c>
      <c r="AG87" s="19"/>
      <c r="AH87" s="23"/>
      <c r="AI87" s="23"/>
      <c r="AJ87" s="23"/>
      <c r="AK87" s="24"/>
      <c r="AL87" s="23">
        <v>46112.0</v>
      </c>
      <c r="AM87" s="23">
        <f>AL87+4</f>
        <v>46116</v>
      </c>
      <c r="AN87" s="23">
        <f t="shared" ref="AN87:AO87" si="21">AM87+3</f>
        <v>46119</v>
      </c>
      <c r="AO87" s="23">
        <f t="shared" si="21"/>
        <v>46122</v>
      </c>
      <c r="AP87" s="23">
        <f>AO87+4</f>
        <v>46126</v>
      </c>
      <c r="AQ87" s="23">
        <f>AP87+7</f>
        <v>46133</v>
      </c>
      <c r="AR87" s="24"/>
      <c r="AS87" s="24"/>
      <c r="AT87" s="23">
        <v>46139.0</v>
      </c>
      <c r="AU87" s="23">
        <v>46153.0</v>
      </c>
      <c r="AV87" s="23">
        <v>46157.0</v>
      </c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</row>
    <row r="88" ht="24.75" customHeight="1">
      <c r="A88" s="11"/>
      <c r="B88" s="11"/>
      <c r="C88" s="12" t="s">
        <v>67</v>
      </c>
      <c r="D88" s="34" t="s">
        <v>47</v>
      </c>
      <c r="E88" s="12">
        <v>1144.0</v>
      </c>
      <c r="F88" s="34" t="s">
        <v>158</v>
      </c>
      <c r="G88" s="34" t="s">
        <v>159</v>
      </c>
      <c r="H88" s="12" t="s">
        <v>160</v>
      </c>
      <c r="I88" s="12"/>
      <c r="J88" s="61">
        <v>4.8</v>
      </c>
      <c r="K88" s="62" t="s">
        <v>163</v>
      </c>
      <c r="L88" s="34" t="s">
        <v>66</v>
      </c>
      <c r="M88" s="34" t="s">
        <v>140</v>
      </c>
      <c r="N88" s="13" t="s">
        <v>141</v>
      </c>
      <c r="O88" s="12">
        <v>0.0</v>
      </c>
      <c r="P88" s="12">
        <v>29.0</v>
      </c>
      <c r="Q88" s="12">
        <v>48.0</v>
      </c>
      <c r="R88" s="12">
        <v>57.0</v>
      </c>
      <c r="S88" s="12">
        <v>39.0</v>
      </c>
      <c r="T88" s="12">
        <v>20.0</v>
      </c>
      <c r="U88" s="63"/>
      <c r="V88" s="52">
        <v>193.0</v>
      </c>
      <c r="W88" s="17"/>
      <c r="X88" s="18">
        <f t="shared" si="20"/>
        <v>926.4</v>
      </c>
      <c r="Y88" s="19">
        <v>46087.0</v>
      </c>
      <c r="Z88" s="19">
        <v>46177.0</v>
      </c>
      <c r="AA88" s="38">
        <v>46180.0</v>
      </c>
      <c r="AB88" s="27"/>
      <c r="AC88" s="22"/>
      <c r="AD88" s="19"/>
      <c r="AE88" s="19"/>
      <c r="AF88" s="19"/>
      <c r="AG88" s="23"/>
      <c r="AH88" s="23"/>
      <c r="AI88" s="24"/>
      <c r="AJ88" s="23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</row>
    <row r="89" ht="24.75" customHeight="1">
      <c r="A89" s="11"/>
      <c r="B89" s="11"/>
      <c r="C89" s="12" t="s">
        <v>67</v>
      </c>
      <c r="D89" s="34" t="s">
        <v>47</v>
      </c>
      <c r="E89" s="12">
        <v>1144.0</v>
      </c>
      <c r="F89" s="34" t="s">
        <v>158</v>
      </c>
      <c r="G89" s="34" t="s">
        <v>159</v>
      </c>
      <c r="H89" s="12" t="s">
        <v>160</v>
      </c>
      <c r="I89" s="12"/>
      <c r="J89" s="61">
        <v>4.8</v>
      </c>
      <c r="K89" s="62" t="s">
        <v>168</v>
      </c>
      <c r="L89" s="34" t="s">
        <v>169</v>
      </c>
      <c r="M89" s="34" t="s">
        <v>170</v>
      </c>
      <c r="N89" s="13" t="s">
        <v>171</v>
      </c>
      <c r="O89" s="12">
        <v>0.0</v>
      </c>
      <c r="P89" s="12">
        <v>8.0</v>
      </c>
      <c r="Q89" s="12">
        <v>16.0</v>
      </c>
      <c r="R89" s="12">
        <v>12.0</v>
      </c>
      <c r="S89" s="12">
        <v>12.0</v>
      </c>
      <c r="T89" s="12">
        <v>0.0</v>
      </c>
      <c r="U89" s="63"/>
      <c r="V89" s="52">
        <v>48.0</v>
      </c>
      <c r="W89" s="17">
        <v>1135.0</v>
      </c>
      <c r="X89" s="18">
        <f t="shared" si="20"/>
        <v>230.4</v>
      </c>
      <c r="Y89" s="19">
        <v>46087.0</v>
      </c>
      <c r="Z89" s="19">
        <v>46177.0</v>
      </c>
      <c r="AA89" s="38">
        <v>46173.0</v>
      </c>
      <c r="AB89" s="21"/>
      <c r="AC89" s="22"/>
      <c r="AD89" s="19"/>
      <c r="AE89" s="19">
        <v>46093.0</v>
      </c>
      <c r="AF89" s="19">
        <v>46109.0</v>
      </c>
      <c r="AG89" s="19">
        <v>46112.0</v>
      </c>
      <c r="AH89" s="23"/>
      <c r="AI89" s="23">
        <v>46091.0</v>
      </c>
      <c r="AJ89" s="23"/>
      <c r="AK89" s="24"/>
      <c r="AL89" s="23">
        <v>46112.0</v>
      </c>
      <c r="AM89" s="23">
        <f>AL89+4</f>
        <v>46116</v>
      </c>
      <c r="AN89" s="23">
        <f t="shared" ref="AN89:AO89" si="22">AM89+3</f>
        <v>46119</v>
      </c>
      <c r="AO89" s="23">
        <f t="shared" si="22"/>
        <v>46122</v>
      </c>
      <c r="AP89" s="23">
        <f>AO89+4</f>
        <v>46126</v>
      </c>
      <c r="AQ89" s="23">
        <f>AP89+7</f>
        <v>46133</v>
      </c>
      <c r="AR89" s="24"/>
      <c r="AS89" s="24"/>
      <c r="AT89" s="23">
        <v>46139.0</v>
      </c>
      <c r="AU89" s="23">
        <v>46153.0</v>
      </c>
      <c r="AV89" s="23">
        <v>46157.0</v>
      </c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</row>
    <row r="90" ht="24.75" customHeight="1">
      <c r="A90" s="11"/>
      <c r="B90" s="11"/>
      <c r="C90" s="12" t="s">
        <v>67</v>
      </c>
      <c r="D90" s="34" t="s">
        <v>47</v>
      </c>
      <c r="E90" s="12">
        <v>1144.0</v>
      </c>
      <c r="F90" s="34" t="s">
        <v>158</v>
      </c>
      <c r="G90" s="34" t="s">
        <v>159</v>
      </c>
      <c r="H90" s="12" t="s">
        <v>160</v>
      </c>
      <c r="I90" s="12"/>
      <c r="J90" s="61">
        <v>4.8</v>
      </c>
      <c r="K90" s="62" t="s">
        <v>139</v>
      </c>
      <c r="L90" s="34" t="s">
        <v>52</v>
      </c>
      <c r="M90" s="34" t="s">
        <v>170</v>
      </c>
      <c r="N90" s="13" t="s">
        <v>171</v>
      </c>
      <c r="O90" s="12">
        <v>7.0</v>
      </c>
      <c r="P90" s="12">
        <v>142.0</v>
      </c>
      <c r="Q90" s="12">
        <v>274.0</v>
      </c>
      <c r="R90" s="12">
        <v>283.0</v>
      </c>
      <c r="S90" s="12">
        <v>176.0</v>
      </c>
      <c r="T90" s="12">
        <v>63.0</v>
      </c>
      <c r="U90" s="63"/>
      <c r="V90" s="52">
        <v>945.0</v>
      </c>
      <c r="W90" s="17"/>
      <c r="X90" s="18">
        <f t="shared" si="20"/>
        <v>4536</v>
      </c>
      <c r="Y90" s="19">
        <v>46087.0</v>
      </c>
      <c r="Z90" s="19">
        <v>46177.0</v>
      </c>
      <c r="AA90" s="38">
        <v>46180.0</v>
      </c>
      <c r="AB90" s="25" t="s">
        <v>80</v>
      </c>
      <c r="AC90" s="22"/>
      <c r="AD90" s="19"/>
      <c r="AE90" s="19"/>
      <c r="AF90" s="19"/>
      <c r="AG90" s="23"/>
      <c r="AH90" s="23"/>
      <c r="AI90" s="24"/>
      <c r="AJ90" s="23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</row>
    <row r="91" ht="24.75" customHeight="1">
      <c r="A91" s="11"/>
      <c r="B91" s="11"/>
      <c r="C91" s="12" t="s">
        <v>67</v>
      </c>
      <c r="D91" s="34" t="s">
        <v>47</v>
      </c>
      <c r="E91" s="12">
        <v>1144.0</v>
      </c>
      <c r="F91" s="34" t="s">
        <v>158</v>
      </c>
      <c r="G91" s="34" t="s">
        <v>159</v>
      </c>
      <c r="H91" s="12" t="s">
        <v>160</v>
      </c>
      <c r="I91" s="12"/>
      <c r="J91" s="61">
        <v>4.8</v>
      </c>
      <c r="K91" s="62" t="s">
        <v>152</v>
      </c>
      <c r="L91" s="34" t="s">
        <v>94</v>
      </c>
      <c r="M91" s="34" t="s">
        <v>170</v>
      </c>
      <c r="N91" s="13" t="s">
        <v>171</v>
      </c>
      <c r="O91" s="12">
        <v>0.0</v>
      </c>
      <c r="P91" s="12">
        <v>0.0</v>
      </c>
      <c r="Q91" s="12">
        <v>18.0</v>
      </c>
      <c r="R91" s="12">
        <v>26.0</v>
      </c>
      <c r="S91" s="12">
        <v>16.0</v>
      </c>
      <c r="T91" s="12">
        <v>0.0</v>
      </c>
      <c r="U91" s="63"/>
      <c r="V91" s="52">
        <v>60.0</v>
      </c>
      <c r="W91" s="17"/>
      <c r="X91" s="18">
        <f t="shared" si="20"/>
        <v>288</v>
      </c>
      <c r="Y91" s="19">
        <v>46087.0</v>
      </c>
      <c r="Z91" s="19">
        <v>46174.0</v>
      </c>
      <c r="AA91" s="38">
        <v>46173.0</v>
      </c>
      <c r="AB91" s="27"/>
      <c r="AC91" s="22"/>
      <c r="AD91" s="19"/>
      <c r="AE91" s="19"/>
      <c r="AF91" s="19"/>
      <c r="AG91" s="23"/>
      <c r="AH91" s="23"/>
      <c r="AI91" s="24"/>
      <c r="AJ91" s="23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</row>
    <row r="92" ht="24.75" customHeight="1">
      <c r="A92" s="11"/>
      <c r="B92" s="11"/>
      <c r="C92" s="12" t="s">
        <v>67</v>
      </c>
      <c r="D92" s="34" t="s">
        <v>47</v>
      </c>
      <c r="E92" s="12">
        <v>1144.0</v>
      </c>
      <c r="F92" s="34" t="s">
        <v>158</v>
      </c>
      <c r="G92" s="34" t="s">
        <v>159</v>
      </c>
      <c r="H92" s="12" t="s">
        <v>160</v>
      </c>
      <c r="I92" s="12"/>
      <c r="J92" s="61">
        <v>4.8</v>
      </c>
      <c r="K92" s="62" t="s">
        <v>167</v>
      </c>
      <c r="L92" s="34" t="s">
        <v>166</v>
      </c>
      <c r="M92" s="34" t="s">
        <v>170</v>
      </c>
      <c r="N92" s="13" t="s">
        <v>171</v>
      </c>
      <c r="O92" s="12">
        <v>0.0</v>
      </c>
      <c r="P92" s="12">
        <v>15.0</v>
      </c>
      <c r="Q92" s="12">
        <v>26.0</v>
      </c>
      <c r="R92" s="12">
        <v>23.0</v>
      </c>
      <c r="S92" s="12">
        <v>15.0</v>
      </c>
      <c r="T92" s="12">
        <v>3.0</v>
      </c>
      <c r="U92" s="63"/>
      <c r="V92" s="52">
        <v>82.0</v>
      </c>
      <c r="W92" s="17"/>
      <c r="X92" s="18">
        <f t="shared" si="20"/>
        <v>393.6</v>
      </c>
      <c r="Y92" s="19">
        <v>46087.0</v>
      </c>
      <c r="Z92" s="19">
        <v>46174.0</v>
      </c>
      <c r="AA92" s="38">
        <v>46180.0</v>
      </c>
      <c r="AB92" s="40"/>
      <c r="AC92" s="22"/>
      <c r="AD92" s="19"/>
      <c r="AE92" s="19"/>
      <c r="AF92" s="19"/>
      <c r="AG92" s="19"/>
      <c r="AH92" s="23"/>
      <c r="AI92" s="23"/>
      <c r="AJ92" s="23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</row>
    <row r="93" ht="24.75" customHeight="1">
      <c r="A93" s="11"/>
      <c r="B93" s="11"/>
      <c r="C93" s="12" t="s">
        <v>67</v>
      </c>
      <c r="D93" s="34" t="s">
        <v>47</v>
      </c>
      <c r="E93" s="12">
        <v>1144.0</v>
      </c>
      <c r="F93" s="34" t="s">
        <v>158</v>
      </c>
      <c r="G93" s="34" t="s">
        <v>159</v>
      </c>
      <c r="H93" s="12" t="s">
        <v>160</v>
      </c>
      <c r="I93" s="12"/>
      <c r="J93" s="61">
        <v>4.8</v>
      </c>
      <c r="K93" s="62" t="s">
        <v>168</v>
      </c>
      <c r="L93" s="34" t="s">
        <v>169</v>
      </c>
      <c r="M93" s="34" t="s">
        <v>81</v>
      </c>
      <c r="N93" s="13" t="s">
        <v>82</v>
      </c>
      <c r="O93" s="12">
        <v>0.0</v>
      </c>
      <c r="P93" s="12">
        <v>8.0</v>
      </c>
      <c r="Q93" s="12">
        <v>16.0</v>
      </c>
      <c r="R93" s="12">
        <v>12.0</v>
      </c>
      <c r="S93" s="12">
        <v>12.0</v>
      </c>
      <c r="T93" s="12">
        <v>0.0</v>
      </c>
      <c r="U93" s="63"/>
      <c r="V93" s="52">
        <v>48.0</v>
      </c>
      <c r="W93" s="17">
        <v>1403.0</v>
      </c>
      <c r="X93" s="18">
        <f t="shared" si="20"/>
        <v>230.4</v>
      </c>
      <c r="Y93" s="19">
        <v>46087.0</v>
      </c>
      <c r="Z93" s="19">
        <v>46174.0</v>
      </c>
      <c r="AA93" s="38">
        <v>46173.0</v>
      </c>
      <c r="AB93" s="25" t="s">
        <v>74</v>
      </c>
      <c r="AC93" s="22"/>
      <c r="AD93" s="19"/>
      <c r="AE93" s="19">
        <v>46093.0</v>
      </c>
      <c r="AF93" s="19">
        <v>46109.0</v>
      </c>
      <c r="AG93" s="23">
        <v>46114.0</v>
      </c>
      <c r="AH93" s="23"/>
      <c r="AI93" s="24"/>
      <c r="AJ93" s="23"/>
      <c r="AK93" s="24"/>
      <c r="AL93" s="23">
        <v>46112.0</v>
      </c>
      <c r="AM93" s="23">
        <f>AL93+4</f>
        <v>46116</v>
      </c>
      <c r="AN93" s="23">
        <f t="shared" ref="AN93:AO93" si="23">AM93+3</f>
        <v>46119</v>
      </c>
      <c r="AO93" s="23">
        <f t="shared" si="23"/>
        <v>46122</v>
      </c>
      <c r="AP93" s="23">
        <f>AO93+4</f>
        <v>46126</v>
      </c>
      <c r="AQ93" s="23">
        <f>AP93+7</f>
        <v>46133</v>
      </c>
      <c r="AR93" s="24"/>
      <c r="AS93" s="24"/>
      <c r="AT93" s="23">
        <v>46139.0</v>
      </c>
      <c r="AU93" s="23">
        <v>46153.0</v>
      </c>
      <c r="AV93" s="23">
        <v>46157.0</v>
      </c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</row>
    <row r="94" ht="24.75" customHeight="1">
      <c r="A94" s="11"/>
      <c r="B94" s="11"/>
      <c r="C94" s="12" t="s">
        <v>67</v>
      </c>
      <c r="D94" s="34" t="s">
        <v>47</v>
      </c>
      <c r="E94" s="12">
        <v>1144.0</v>
      </c>
      <c r="F94" s="34" t="s">
        <v>158</v>
      </c>
      <c r="G94" s="34" t="s">
        <v>159</v>
      </c>
      <c r="H94" s="12" t="s">
        <v>160</v>
      </c>
      <c r="I94" s="12"/>
      <c r="J94" s="61">
        <v>4.8</v>
      </c>
      <c r="K94" s="62" t="s">
        <v>139</v>
      </c>
      <c r="L94" s="34" t="s">
        <v>52</v>
      </c>
      <c r="M94" s="34" t="s">
        <v>81</v>
      </c>
      <c r="N94" s="13" t="s">
        <v>82</v>
      </c>
      <c r="O94" s="12">
        <v>8.0</v>
      </c>
      <c r="P94" s="12">
        <v>144.0</v>
      </c>
      <c r="Q94" s="12">
        <v>280.0</v>
      </c>
      <c r="R94" s="12">
        <v>287.0</v>
      </c>
      <c r="S94" s="12">
        <v>204.0</v>
      </c>
      <c r="T94" s="12">
        <v>89.0</v>
      </c>
      <c r="U94" s="63"/>
      <c r="V94" s="52">
        <v>1012.0</v>
      </c>
      <c r="W94" s="17"/>
      <c r="X94" s="18">
        <f t="shared" si="20"/>
        <v>4857.6</v>
      </c>
      <c r="Y94" s="19">
        <v>46087.0</v>
      </c>
      <c r="Z94" s="19">
        <v>46177.0</v>
      </c>
      <c r="AA94" s="38">
        <v>46180.0</v>
      </c>
      <c r="AB94" s="40"/>
      <c r="AC94" s="22"/>
      <c r="AD94" s="19"/>
      <c r="AE94" s="19"/>
      <c r="AF94" s="19"/>
      <c r="AG94" s="19"/>
      <c r="AH94" s="23"/>
      <c r="AI94" s="23"/>
      <c r="AJ94" s="23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</row>
    <row r="95" ht="24.75" customHeight="1">
      <c r="A95" s="11"/>
      <c r="B95" s="11"/>
      <c r="C95" s="12" t="s">
        <v>67</v>
      </c>
      <c r="D95" s="34" t="s">
        <v>47</v>
      </c>
      <c r="E95" s="12">
        <v>1144.0</v>
      </c>
      <c r="F95" s="34" t="s">
        <v>158</v>
      </c>
      <c r="G95" s="34" t="s">
        <v>159</v>
      </c>
      <c r="H95" s="12" t="s">
        <v>160</v>
      </c>
      <c r="I95" s="12"/>
      <c r="J95" s="61">
        <v>4.8</v>
      </c>
      <c r="K95" s="62" t="s">
        <v>163</v>
      </c>
      <c r="L95" s="34" t="s">
        <v>66</v>
      </c>
      <c r="M95" s="34" t="s">
        <v>81</v>
      </c>
      <c r="N95" s="13" t="s">
        <v>82</v>
      </c>
      <c r="O95" s="12">
        <v>0.0</v>
      </c>
      <c r="P95" s="12">
        <v>29.0</v>
      </c>
      <c r="Q95" s="12">
        <v>48.0</v>
      </c>
      <c r="R95" s="12">
        <v>57.0</v>
      </c>
      <c r="S95" s="12">
        <v>39.0</v>
      </c>
      <c r="T95" s="12">
        <v>20.0</v>
      </c>
      <c r="U95" s="63"/>
      <c r="V95" s="52">
        <v>193.0</v>
      </c>
      <c r="W95" s="17"/>
      <c r="X95" s="18">
        <f t="shared" si="20"/>
        <v>926.4</v>
      </c>
      <c r="Y95" s="19">
        <v>46087.0</v>
      </c>
      <c r="Z95" s="19">
        <v>46177.0</v>
      </c>
      <c r="AA95" s="38">
        <v>46180.0</v>
      </c>
      <c r="AB95" s="27"/>
      <c r="AC95" s="22"/>
      <c r="AD95" s="19"/>
      <c r="AE95" s="19"/>
      <c r="AF95" s="19"/>
      <c r="AG95" s="23"/>
      <c r="AH95" s="23"/>
      <c r="AI95" s="24"/>
      <c r="AJ95" s="23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</row>
    <row r="96" ht="24.75" customHeight="1">
      <c r="A96" s="11"/>
      <c r="B96" s="11"/>
      <c r="C96" s="12" t="s">
        <v>67</v>
      </c>
      <c r="D96" s="34" t="s">
        <v>47</v>
      </c>
      <c r="E96" s="12">
        <v>1144.0</v>
      </c>
      <c r="F96" s="34" t="s">
        <v>158</v>
      </c>
      <c r="G96" s="34" t="s">
        <v>159</v>
      </c>
      <c r="H96" s="12" t="s">
        <v>160</v>
      </c>
      <c r="I96" s="12"/>
      <c r="J96" s="61">
        <v>4.8</v>
      </c>
      <c r="K96" s="62" t="s">
        <v>167</v>
      </c>
      <c r="L96" s="34" t="s">
        <v>166</v>
      </c>
      <c r="M96" s="34" t="s">
        <v>81</v>
      </c>
      <c r="N96" s="13" t="s">
        <v>82</v>
      </c>
      <c r="O96" s="12">
        <v>0.0</v>
      </c>
      <c r="P96" s="12">
        <v>16.0</v>
      </c>
      <c r="Q96" s="12">
        <v>29.0</v>
      </c>
      <c r="R96" s="12">
        <v>25.0</v>
      </c>
      <c r="S96" s="12">
        <v>16.0</v>
      </c>
      <c r="T96" s="12">
        <v>4.0</v>
      </c>
      <c r="U96" s="63"/>
      <c r="V96" s="52">
        <v>90.0</v>
      </c>
      <c r="W96" s="17"/>
      <c r="X96" s="18">
        <f t="shared" si="20"/>
        <v>432</v>
      </c>
      <c r="Y96" s="19">
        <v>46087.0</v>
      </c>
      <c r="Z96" s="19">
        <v>46174.0</v>
      </c>
      <c r="AA96" s="38">
        <v>46180.0</v>
      </c>
      <c r="AB96" s="21"/>
      <c r="AC96" s="22"/>
      <c r="AD96" s="19"/>
      <c r="AE96" s="19"/>
      <c r="AF96" s="19"/>
      <c r="AG96" s="19"/>
      <c r="AH96" s="23"/>
      <c r="AI96" s="23"/>
      <c r="AJ96" s="23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</row>
    <row r="97" ht="24.75" customHeight="1">
      <c r="A97" s="11"/>
      <c r="B97" s="11"/>
      <c r="C97" s="12" t="s">
        <v>67</v>
      </c>
      <c r="D97" s="34" t="s">
        <v>95</v>
      </c>
      <c r="E97" s="12">
        <v>1144.0</v>
      </c>
      <c r="F97" s="34" t="s">
        <v>158</v>
      </c>
      <c r="G97" s="34" t="s">
        <v>159</v>
      </c>
      <c r="H97" s="12" t="s">
        <v>160</v>
      </c>
      <c r="I97" s="12"/>
      <c r="J97" s="61">
        <v>5.0</v>
      </c>
      <c r="K97" s="62" t="s">
        <v>172</v>
      </c>
      <c r="L97" s="34" t="s">
        <v>133</v>
      </c>
      <c r="M97" s="34" t="s">
        <v>81</v>
      </c>
      <c r="N97" s="13" t="s">
        <v>82</v>
      </c>
      <c r="O97" s="12"/>
      <c r="P97" s="12"/>
      <c r="Q97" s="12"/>
      <c r="R97" s="12"/>
      <c r="S97" s="12"/>
      <c r="T97" s="12"/>
      <c r="U97" s="63"/>
      <c r="V97" s="52">
        <v>60.0</v>
      </c>
      <c r="W97" s="17"/>
      <c r="X97" s="18">
        <f t="shared" si="20"/>
        <v>300</v>
      </c>
      <c r="Y97" s="19">
        <v>46087.0</v>
      </c>
      <c r="Z97" s="19">
        <v>46175.0</v>
      </c>
      <c r="AA97" s="38">
        <v>46180.0</v>
      </c>
      <c r="AB97" s="33"/>
      <c r="AC97" s="19"/>
      <c r="AD97" s="19"/>
      <c r="AE97" s="19"/>
      <c r="AF97" s="19"/>
      <c r="AG97" s="23"/>
      <c r="AH97" s="23"/>
      <c r="AI97" s="24"/>
      <c r="AJ97" s="23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</row>
    <row r="98" ht="14.25" hidden="1" customHeight="1">
      <c r="C98" s="28"/>
      <c r="D98" s="28"/>
      <c r="E98" s="28"/>
      <c r="F98" s="28"/>
      <c r="G98" s="28"/>
      <c r="H98" s="28"/>
      <c r="I98" s="28"/>
      <c r="J98" s="28"/>
      <c r="K98" s="28"/>
      <c r="L98" s="29"/>
      <c r="M98" s="28"/>
      <c r="N98" s="28"/>
      <c r="O98" s="28">
        <f t="shared" ref="O98:X98" si="24">SUM(O82:O97)</f>
        <v>23</v>
      </c>
      <c r="P98" s="28">
        <f t="shared" si="24"/>
        <v>706</v>
      </c>
      <c r="Q98" s="28">
        <f t="shared" si="24"/>
        <v>1386</v>
      </c>
      <c r="R98" s="28">
        <f t="shared" si="24"/>
        <v>1578</v>
      </c>
      <c r="S98" s="28">
        <f t="shared" si="24"/>
        <v>1137</v>
      </c>
      <c r="T98" s="28">
        <f t="shared" si="24"/>
        <v>494</v>
      </c>
      <c r="U98" s="28">
        <f t="shared" si="24"/>
        <v>0</v>
      </c>
      <c r="V98" s="30">
        <f t="shared" si="24"/>
        <v>5384</v>
      </c>
      <c r="W98" s="30">
        <f t="shared" si="24"/>
        <v>5384</v>
      </c>
      <c r="X98" s="31">
        <f t="shared" si="24"/>
        <v>25922.8</v>
      </c>
      <c r="Y98" s="28"/>
      <c r="Z98" s="28"/>
      <c r="AA98" s="28"/>
      <c r="AB98" s="28"/>
      <c r="AC98" s="29"/>
      <c r="AD98" s="29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</row>
    <row r="99" ht="41.25" hidden="1" customHeight="1">
      <c r="A99" s="1" t="s">
        <v>0</v>
      </c>
      <c r="B99" s="2" t="s">
        <v>1</v>
      </c>
      <c r="C99" s="2" t="s">
        <v>1</v>
      </c>
      <c r="D99" s="2" t="s">
        <v>2</v>
      </c>
      <c r="E99" s="3" t="s">
        <v>3</v>
      </c>
      <c r="F99" s="2" t="s">
        <v>4</v>
      </c>
      <c r="G99" s="2" t="s">
        <v>5</v>
      </c>
      <c r="H99" s="4" t="s">
        <v>6</v>
      </c>
      <c r="I99" s="2" t="s">
        <v>7</v>
      </c>
      <c r="J99" s="5" t="s">
        <v>8</v>
      </c>
      <c r="K99" s="2" t="s">
        <v>9</v>
      </c>
      <c r="L99" s="1" t="s">
        <v>10</v>
      </c>
      <c r="M99" s="2" t="s">
        <v>11</v>
      </c>
      <c r="N99" s="2" t="s">
        <v>12</v>
      </c>
      <c r="O99" s="2" t="s">
        <v>13</v>
      </c>
      <c r="P99" s="2" t="s">
        <v>14</v>
      </c>
      <c r="Q99" s="6" t="s">
        <v>15</v>
      </c>
      <c r="R99" s="6" t="s">
        <v>16</v>
      </c>
      <c r="S99" s="6" t="s">
        <v>17</v>
      </c>
      <c r="T99" s="7" t="s">
        <v>18</v>
      </c>
      <c r="U99" s="7" t="s">
        <v>19</v>
      </c>
      <c r="V99" s="8" t="s">
        <v>20</v>
      </c>
      <c r="W99" s="2" t="s">
        <v>20</v>
      </c>
      <c r="X99" s="9" t="s">
        <v>21</v>
      </c>
      <c r="Y99" s="2" t="s">
        <v>22</v>
      </c>
      <c r="Z99" s="3" t="s">
        <v>23</v>
      </c>
      <c r="AA99" s="3" t="s">
        <v>24</v>
      </c>
      <c r="AB99" s="10" t="s">
        <v>25</v>
      </c>
      <c r="AC99" s="10" t="s">
        <v>26</v>
      </c>
      <c r="AD99" s="10" t="s">
        <v>27</v>
      </c>
      <c r="AE99" s="1" t="s">
        <v>28</v>
      </c>
      <c r="AF99" s="1" t="s">
        <v>29</v>
      </c>
      <c r="AG99" s="1" t="s">
        <v>30</v>
      </c>
      <c r="AH99" s="1" t="s">
        <v>31</v>
      </c>
      <c r="AI99" s="1" t="s">
        <v>32</v>
      </c>
      <c r="AJ99" s="1" t="s">
        <v>33</v>
      </c>
      <c r="AK99" s="1" t="s">
        <v>34</v>
      </c>
      <c r="AL99" s="1" t="s">
        <v>35</v>
      </c>
      <c r="AM99" s="1" t="s">
        <v>36</v>
      </c>
      <c r="AN99" s="1" t="s">
        <v>37</v>
      </c>
      <c r="AO99" s="1" t="s">
        <v>38</v>
      </c>
      <c r="AP99" s="1" t="s">
        <v>39</v>
      </c>
      <c r="AQ99" s="1" t="s">
        <v>40</v>
      </c>
      <c r="AR99" s="1" t="s">
        <v>41</v>
      </c>
      <c r="AS99" s="1" t="s">
        <v>42</v>
      </c>
      <c r="AT99" s="1" t="s">
        <v>43</v>
      </c>
      <c r="AU99" s="1" t="s">
        <v>44</v>
      </c>
      <c r="AV99" s="1" t="s">
        <v>45</v>
      </c>
    </row>
    <row r="100" ht="24.75" customHeight="1">
      <c r="A100" s="11"/>
      <c r="B100" s="11"/>
      <c r="C100" s="65" t="s">
        <v>67</v>
      </c>
      <c r="D100" s="66" t="s">
        <v>47</v>
      </c>
      <c r="E100" s="65">
        <v>1193.0</v>
      </c>
      <c r="F100" s="66" t="s">
        <v>173</v>
      </c>
      <c r="G100" s="66" t="s">
        <v>174</v>
      </c>
      <c r="H100" s="65" t="s">
        <v>175</v>
      </c>
      <c r="I100" s="65"/>
      <c r="J100" s="67">
        <v>3.65</v>
      </c>
      <c r="K100" s="68" t="s">
        <v>139</v>
      </c>
      <c r="L100" s="66" t="s">
        <v>52</v>
      </c>
      <c r="M100" s="66" t="s">
        <v>176</v>
      </c>
      <c r="N100" s="69" t="s">
        <v>177</v>
      </c>
      <c r="O100" s="12">
        <v>12.0</v>
      </c>
      <c r="P100" s="12">
        <v>215.0</v>
      </c>
      <c r="Q100" s="12">
        <v>392.0</v>
      </c>
      <c r="R100" s="12">
        <v>412.0</v>
      </c>
      <c r="S100" s="12">
        <v>316.0</v>
      </c>
      <c r="T100" s="12">
        <v>161.0</v>
      </c>
      <c r="U100" s="70"/>
      <c r="V100" s="71">
        <v>1508.0</v>
      </c>
      <c r="W100" s="72">
        <v>3161.0</v>
      </c>
      <c r="X100" s="73">
        <f t="shared" ref="X100:X115" si="26">J100*V100</f>
        <v>5504.2</v>
      </c>
      <c r="Y100" s="74">
        <v>46087.0</v>
      </c>
      <c r="Z100" s="19">
        <v>46177.0</v>
      </c>
      <c r="AA100" s="75">
        <v>46180.0</v>
      </c>
      <c r="AB100" s="25" t="s">
        <v>74</v>
      </c>
      <c r="AC100" s="22" t="s">
        <v>75</v>
      </c>
      <c r="AD100" s="19" t="s">
        <v>76</v>
      </c>
      <c r="AE100" s="19">
        <v>46095.0</v>
      </c>
      <c r="AF100" s="19">
        <v>46108.0</v>
      </c>
      <c r="AG100" s="19"/>
      <c r="AH100" s="23"/>
      <c r="AI100" s="23">
        <v>46091.0</v>
      </c>
      <c r="AJ100" s="23"/>
      <c r="AK100" s="24"/>
      <c r="AL100" s="23">
        <v>46118.0</v>
      </c>
      <c r="AM100" s="23">
        <f>AL100+4</f>
        <v>46122</v>
      </c>
      <c r="AN100" s="23">
        <f t="shared" ref="AN100:AO100" si="25">AM100+3</f>
        <v>46125</v>
      </c>
      <c r="AO100" s="23">
        <f t="shared" si="25"/>
        <v>46128</v>
      </c>
      <c r="AP100" s="23">
        <f>AO100+4</f>
        <v>46132</v>
      </c>
      <c r="AQ100" s="23">
        <f>AP100+10</f>
        <v>46142</v>
      </c>
      <c r="AR100" s="24"/>
      <c r="AS100" s="24"/>
      <c r="AT100" s="23">
        <v>46146.0</v>
      </c>
      <c r="AU100" s="23">
        <v>46153.0</v>
      </c>
      <c r="AV100" s="23">
        <v>46157.0</v>
      </c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</row>
    <row r="101" ht="24.75" customHeight="1">
      <c r="A101" s="11"/>
      <c r="B101" s="11"/>
      <c r="C101" s="65" t="s">
        <v>67</v>
      </c>
      <c r="D101" s="34" t="s">
        <v>47</v>
      </c>
      <c r="E101" s="65">
        <v>1193.0</v>
      </c>
      <c r="F101" s="34" t="s">
        <v>173</v>
      </c>
      <c r="G101" s="34" t="s">
        <v>174</v>
      </c>
      <c r="H101" s="12" t="s">
        <v>175</v>
      </c>
      <c r="I101" s="12"/>
      <c r="J101" s="14">
        <v>3.65</v>
      </c>
      <c r="K101" s="62" t="s">
        <v>142</v>
      </c>
      <c r="L101" s="34" t="s">
        <v>52</v>
      </c>
      <c r="M101" s="34" t="s">
        <v>176</v>
      </c>
      <c r="N101" s="13" t="s">
        <v>177</v>
      </c>
      <c r="O101" s="12">
        <v>0.0</v>
      </c>
      <c r="P101" s="12">
        <v>0.0</v>
      </c>
      <c r="Q101" s="12">
        <v>0.0</v>
      </c>
      <c r="R101" s="12">
        <v>0.0</v>
      </c>
      <c r="S101" s="12">
        <v>0.0</v>
      </c>
      <c r="T101" s="12">
        <v>9.0</v>
      </c>
      <c r="U101" s="63"/>
      <c r="V101" s="52">
        <v>9.0</v>
      </c>
      <c r="W101" s="17"/>
      <c r="X101" s="18">
        <f t="shared" si="26"/>
        <v>32.85</v>
      </c>
      <c r="Y101" s="19">
        <v>46087.0</v>
      </c>
      <c r="Z101" s="19">
        <v>46177.0</v>
      </c>
      <c r="AA101" s="76">
        <v>46180.0</v>
      </c>
      <c r="AB101" s="27"/>
      <c r="AC101" s="22" t="s">
        <v>178</v>
      </c>
      <c r="AD101" s="19" t="s">
        <v>164</v>
      </c>
      <c r="AE101" s="19"/>
      <c r="AF101" s="19"/>
      <c r="AG101" s="23"/>
      <c r="AH101" s="23"/>
      <c r="AI101" s="24"/>
      <c r="AJ101" s="23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</row>
    <row r="102" ht="24.75" customHeight="1">
      <c r="A102" s="11"/>
      <c r="B102" s="11"/>
      <c r="C102" s="65" t="s">
        <v>67</v>
      </c>
      <c r="D102" s="34" t="s">
        <v>47</v>
      </c>
      <c r="E102" s="65">
        <v>1193.0</v>
      </c>
      <c r="F102" s="34" t="s">
        <v>173</v>
      </c>
      <c r="G102" s="34" t="s">
        <v>174</v>
      </c>
      <c r="H102" s="12" t="s">
        <v>175</v>
      </c>
      <c r="I102" s="12"/>
      <c r="J102" s="14">
        <v>3.65</v>
      </c>
      <c r="K102" s="62" t="s">
        <v>152</v>
      </c>
      <c r="L102" s="34" t="s">
        <v>94</v>
      </c>
      <c r="M102" s="34" t="s">
        <v>176</v>
      </c>
      <c r="N102" s="13" t="s">
        <v>177</v>
      </c>
      <c r="O102" s="12">
        <v>0.0</v>
      </c>
      <c r="P102" s="12">
        <v>0.0</v>
      </c>
      <c r="Q102" s="12">
        <v>14.0</v>
      </c>
      <c r="R102" s="12">
        <v>18.0</v>
      </c>
      <c r="S102" s="12">
        <v>12.0</v>
      </c>
      <c r="T102" s="12">
        <v>8.0</v>
      </c>
      <c r="U102" s="63"/>
      <c r="V102" s="52">
        <v>52.0</v>
      </c>
      <c r="W102" s="17"/>
      <c r="X102" s="18">
        <f t="shared" si="26"/>
        <v>189.8</v>
      </c>
      <c r="Y102" s="19">
        <v>46087.0</v>
      </c>
      <c r="Z102" s="19">
        <v>46174.0</v>
      </c>
      <c r="AA102" s="76">
        <v>46173.0</v>
      </c>
      <c r="AB102" s="27"/>
      <c r="AC102" s="22"/>
      <c r="AD102" s="19"/>
      <c r="AE102" s="23"/>
      <c r="AF102" s="19"/>
      <c r="AG102" s="23"/>
      <c r="AH102" s="23"/>
      <c r="AI102" s="24"/>
      <c r="AJ102" s="23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</row>
    <row r="103" ht="24.75" customHeight="1">
      <c r="A103" s="11"/>
      <c r="B103" s="11"/>
      <c r="C103" s="65" t="s">
        <v>67</v>
      </c>
      <c r="D103" s="34" t="s">
        <v>47</v>
      </c>
      <c r="E103" s="65">
        <v>1193.0</v>
      </c>
      <c r="F103" s="34" t="s">
        <v>173</v>
      </c>
      <c r="G103" s="34" t="s">
        <v>174</v>
      </c>
      <c r="H103" s="12" t="s">
        <v>175</v>
      </c>
      <c r="I103" s="12"/>
      <c r="J103" s="14">
        <v>3.65</v>
      </c>
      <c r="K103" s="62" t="s">
        <v>179</v>
      </c>
      <c r="L103" s="34" t="s">
        <v>166</v>
      </c>
      <c r="M103" s="34" t="s">
        <v>176</v>
      </c>
      <c r="N103" s="13" t="s">
        <v>177</v>
      </c>
      <c r="O103" s="12">
        <v>0.0</v>
      </c>
      <c r="P103" s="12">
        <v>226.0</v>
      </c>
      <c r="Q103" s="12">
        <v>322.0</v>
      </c>
      <c r="R103" s="12">
        <v>470.0</v>
      </c>
      <c r="S103" s="12">
        <v>311.0</v>
      </c>
      <c r="T103" s="12">
        <v>228.0</v>
      </c>
      <c r="U103" s="63"/>
      <c r="V103" s="52">
        <v>1557.0</v>
      </c>
      <c r="W103" s="17"/>
      <c r="X103" s="18">
        <f t="shared" si="26"/>
        <v>5683.05</v>
      </c>
      <c r="Y103" s="19">
        <v>46087.0</v>
      </c>
      <c r="Z103" s="19">
        <v>46174.0</v>
      </c>
      <c r="AA103" s="76">
        <v>46180.0</v>
      </c>
      <c r="AB103" s="27"/>
      <c r="AC103" s="22"/>
      <c r="AD103" s="19"/>
      <c r="AE103" s="23"/>
      <c r="AF103" s="19"/>
      <c r="AG103" s="23"/>
      <c r="AH103" s="23"/>
      <c r="AI103" s="24"/>
      <c r="AJ103" s="23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</row>
    <row r="104" ht="24.75" customHeight="1">
      <c r="A104" s="11"/>
      <c r="B104" s="11"/>
      <c r="C104" s="65" t="s">
        <v>67</v>
      </c>
      <c r="D104" s="34" t="s">
        <v>47</v>
      </c>
      <c r="E104" s="65">
        <v>1193.0</v>
      </c>
      <c r="F104" s="34" t="s">
        <v>173</v>
      </c>
      <c r="G104" s="34" t="s">
        <v>174</v>
      </c>
      <c r="H104" s="12" t="s">
        <v>175</v>
      </c>
      <c r="I104" s="12"/>
      <c r="J104" s="35">
        <v>333.98</v>
      </c>
      <c r="K104" s="62" t="s">
        <v>180</v>
      </c>
      <c r="L104" s="34" t="s">
        <v>97</v>
      </c>
      <c r="M104" s="34" t="s">
        <v>176</v>
      </c>
      <c r="N104" s="13" t="s">
        <v>177</v>
      </c>
      <c r="O104" s="12">
        <v>0.0</v>
      </c>
      <c r="P104" s="12">
        <v>0.0</v>
      </c>
      <c r="Q104" s="12">
        <v>5.0</v>
      </c>
      <c r="R104" s="12">
        <v>10.0</v>
      </c>
      <c r="S104" s="12">
        <v>10.0</v>
      </c>
      <c r="T104" s="12">
        <v>10.0</v>
      </c>
      <c r="U104" s="63"/>
      <c r="V104" s="52">
        <v>35.0</v>
      </c>
      <c r="W104" s="17"/>
      <c r="X104" s="37">
        <f t="shared" si="26"/>
        <v>11689.3</v>
      </c>
      <c r="Y104" s="19">
        <v>46087.0</v>
      </c>
      <c r="Z104" s="19">
        <v>46174.0</v>
      </c>
      <c r="AA104" s="76">
        <v>46173.0</v>
      </c>
      <c r="AB104" s="27"/>
      <c r="AC104" s="22"/>
      <c r="AD104" s="19"/>
      <c r="AE104" s="19"/>
      <c r="AF104" s="19"/>
      <c r="AG104" s="23"/>
      <c r="AH104" s="23"/>
      <c r="AI104" s="24"/>
      <c r="AJ104" s="23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</row>
    <row r="105" ht="24.75" customHeight="1">
      <c r="A105" s="11"/>
      <c r="B105" s="11"/>
      <c r="C105" s="65" t="s">
        <v>67</v>
      </c>
      <c r="D105" s="34" t="s">
        <v>47</v>
      </c>
      <c r="E105" s="65">
        <v>1193.0</v>
      </c>
      <c r="F105" s="34" t="s">
        <v>173</v>
      </c>
      <c r="G105" s="34" t="s">
        <v>174</v>
      </c>
      <c r="H105" s="12" t="s">
        <v>175</v>
      </c>
      <c r="I105" s="12"/>
      <c r="J105" s="14">
        <v>3.65</v>
      </c>
      <c r="K105" s="62" t="s">
        <v>139</v>
      </c>
      <c r="L105" s="34" t="s">
        <v>52</v>
      </c>
      <c r="M105" s="34" t="s">
        <v>181</v>
      </c>
      <c r="N105" s="13" t="s">
        <v>182</v>
      </c>
      <c r="O105" s="12">
        <v>8.0</v>
      </c>
      <c r="P105" s="12">
        <v>70.0</v>
      </c>
      <c r="Q105" s="12">
        <v>97.0</v>
      </c>
      <c r="R105" s="12">
        <v>95.0</v>
      </c>
      <c r="S105" s="12">
        <v>80.0</v>
      </c>
      <c r="T105" s="12">
        <v>44.0</v>
      </c>
      <c r="U105" s="63"/>
      <c r="V105" s="52">
        <v>394.0</v>
      </c>
      <c r="W105" s="17">
        <v>455.0</v>
      </c>
      <c r="X105" s="18">
        <f t="shared" si="26"/>
        <v>1438.1</v>
      </c>
      <c r="Y105" s="19">
        <v>46087.0</v>
      </c>
      <c r="Z105" s="19">
        <v>46177.0</v>
      </c>
      <c r="AA105" s="76">
        <v>46180.0</v>
      </c>
      <c r="AB105" s="25" t="s">
        <v>74</v>
      </c>
      <c r="AC105" s="22"/>
      <c r="AD105" s="19"/>
      <c r="AE105" s="19">
        <v>46095.0</v>
      </c>
      <c r="AF105" s="19">
        <v>46115.0</v>
      </c>
      <c r="AG105" s="23"/>
      <c r="AH105" s="23"/>
      <c r="AI105" s="24"/>
      <c r="AJ105" s="23"/>
      <c r="AK105" s="24"/>
      <c r="AL105" s="23">
        <v>46118.0</v>
      </c>
      <c r="AM105" s="23">
        <f>AL105+4</f>
        <v>46122</v>
      </c>
      <c r="AN105" s="23">
        <f t="shared" ref="AN105:AO105" si="27">AM105+3</f>
        <v>46125</v>
      </c>
      <c r="AO105" s="23">
        <f t="shared" si="27"/>
        <v>46128</v>
      </c>
      <c r="AP105" s="23">
        <f>AO105+4</f>
        <v>46132</v>
      </c>
      <c r="AQ105" s="23">
        <f>AP105+10</f>
        <v>46142</v>
      </c>
      <c r="AR105" s="24"/>
      <c r="AS105" s="24"/>
      <c r="AT105" s="23">
        <v>46146.0</v>
      </c>
      <c r="AU105" s="23">
        <v>46153.0</v>
      </c>
      <c r="AV105" s="23">
        <v>46157.0</v>
      </c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</row>
    <row r="106" ht="24.75" customHeight="1">
      <c r="A106" s="11"/>
      <c r="B106" s="11"/>
      <c r="C106" s="65" t="s">
        <v>67</v>
      </c>
      <c r="D106" s="34" t="s">
        <v>47</v>
      </c>
      <c r="E106" s="65">
        <v>1193.0</v>
      </c>
      <c r="F106" s="34" t="s">
        <v>173</v>
      </c>
      <c r="G106" s="34" t="s">
        <v>174</v>
      </c>
      <c r="H106" s="12" t="s">
        <v>175</v>
      </c>
      <c r="I106" s="12"/>
      <c r="J106" s="14">
        <v>3.65</v>
      </c>
      <c r="K106" s="62" t="s">
        <v>142</v>
      </c>
      <c r="L106" s="34" t="s">
        <v>52</v>
      </c>
      <c r="M106" s="34" t="s">
        <v>181</v>
      </c>
      <c r="N106" s="13" t="s">
        <v>182</v>
      </c>
      <c r="O106" s="12">
        <v>0.0</v>
      </c>
      <c r="P106" s="12">
        <v>0.0</v>
      </c>
      <c r="Q106" s="12">
        <v>0.0</v>
      </c>
      <c r="R106" s="12">
        <v>0.0</v>
      </c>
      <c r="S106" s="12">
        <v>0.0</v>
      </c>
      <c r="T106" s="12">
        <v>9.0</v>
      </c>
      <c r="U106" s="63"/>
      <c r="V106" s="52">
        <v>9.0</v>
      </c>
      <c r="W106" s="17"/>
      <c r="X106" s="18">
        <f t="shared" si="26"/>
        <v>32.85</v>
      </c>
      <c r="Y106" s="19">
        <v>46087.0</v>
      </c>
      <c r="Z106" s="19">
        <v>46177.0</v>
      </c>
      <c r="AA106" s="76">
        <v>46180.0</v>
      </c>
      <c r="AB106" s="40"/>
      <c r="AC106" s="22"/>
      <c r="AD106" s="19"/>
      <c r="AE106" s="19"/>
      <c r="AF106" s="19"/>
      <c r="AG106" s="19"/>
      <c r="AH106" s="23"/>
      <c r="AI106" s="23"/>
      <c r="AJ106" s="23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</row>
    <row r="107" ht="24.75" customHeight="1">
      <c r="A107" s="11"/>
      <c r="B107" s="11"/>
      <c r="C107" s="65" t="s">
        <v>67</v>
      </c>
      <c r="D107" s="34" t="s">
        <v>47</v>
      </c>
      <c r="E107" s="65">
        <v>1193.0</v>
      </c>
      <c r="F107" s="34" t="s">
        <v>173</v>
      </c>
      <c r="G107" s="34" t="s">
        <v>174</v>
      </c>
      <c r="H107" s="12" t="s">
        <v>175</v>
      </c>
      <c r="I107" s="12"/>
      <c r="J107" s="14">
        <v>3.65</v>
      </c>
      <c r="K107" s="62" t="s">
        <v>152</v>
      </c>
      <c r="L107" s="34" t="s">
        <v>94</v>
      </c>
      <c r="M107" s="34" t="s">
        <v>181</v>
      </c>
      <c r="N107" s="13" t="s">
        <v>182</v>
      </c>
      <c r="O107" s="12">
        <v>0.0</v>
      </c>
      <c r="P107" s="12">
        <v>0.0</v>
      </c>
      <c r="Q107" s="12">
        <v>14.0</v>
      </c>
      <c r="R107" s="12">
        <v>18.0</v>
      </c>
      <c r="S107" s="12">
        <v>12.0</v>
      </c>
      <c r="T107" s="12">
        <v>8.0</v>
      </c>
      <c r="U107" s="63"/>
      <c r="V107" s="52">
        <v>52.0</v>
      </c>
      <c r="W107" s="17"/>
      <c r="X107" s="18">
        <f t="shared" si="26"/>
        <v>189.8</v>
      </c>
      <c r="Y107" s="19">
        <v>46087.0</v>
      </c>
      <c r="Z107" s="19">
        <v>46174.0</v>
      </c>
      <c r="AA107" s="76">
        <v>46173.0</v>
      </c>
      <c r="AB107" s="27"/>
      <c r="AC107" s="22"/>
      <c r="AD107" s="19"/>
      <c r="AE107" s="19"/>
      <c r="AF107" s="19"/>
      <c r="AG107" s="23"/>
      <c r="AH107" s="23"/>
      <c r="AI107" s="24"/>
      <c r="AJ107" s="23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</row>
    <row r="108" ht="24.75" customHeight="1">
      <c r="A108" s="11"/>
      <c r="B108" s="11"/>
      <c r="C108" s="65" t="s">
        <v>67</v>
      </c>
      <c r="D108" s="34" t="s">
        <v>47</v>
      </c>
      <c r="E108" s="65">
        <v>1193.0</v>
      </c>
      <c r="F108" s="34" t="s">
        <v>173</v>
      </c>
      <c r="G108" s="34" t="s">
        <v>174</v>
      </c>
      <c r="H108" s="12" t="s">
        <v>175</v>
      </c>
      <c r="I108" s="12"/>
      <c r="J108" s="14">
        <v>3.65</v>
      </c>
      <c r="K108" s="62" t="s">
        <v>139</v>
      </c>
      <c r="L108" s="34" t="s">
        <v>52</v>
      </c>
      <c r="M108" s="34" t="s">
        <v>113</v>
      </c>
      <c r="N108" s="13" t="s">
        <v>114</v>
      </c>
      <c r="O108" s="12">
        <v>15.0</v>
      </c>
      <c r="P108" s="12">
        <v>172.0</v>
      </c>
      <c r="Q108" s="12">
        <v>304.0</v>
      </c>
      <c r="R108" s="12">
        <v>310.0</v>
      </c>
      <c r="S108" s="12">
        <v>237.0</v>
      </c>
      <c r="T108" s="12">
        <v>125.0</v>
      </c>
      <c r="U108" s="63"/>
      <c r="V108" s="52">
        <v>1163.0</v>
      </c>
      <c r="W108" s="17">
        <v>1244.0</v>
      </c>
      <c r="X108" s="18">
        <f t="shared" si="26"/>
        <v>4244.95</v>
      </c>
      <c r="Y108" s="19">
        <v>46087.0</v>
      </c>
      <c r="Z108" s="19">
        <v>46177.0</v>
      </c>
      <c r="AA108" s="76">
        <v>46180.0</v>
      </c>
      <c r="AB108" s="25" t="s">
        <v>80</v>
      </c>
      <c r="AC108" s="22" t="s">
        <v>178</v>
      </c>
      <c r="AD108" s="19" t="s">
        <v>164</v>
      </c>
      <c r="AE108" s="19">
        <v>46095.0</v>
      </c>
      <c r="AF108" s="19">
        <v>46108.0</v>
      </c>
      <c r="AG108" s="19"/>
      <c r="AH108" s="23"/>
      <c r="AI108" s="23"/>
      <c r="AJ108" s="23"/>
      <c r="AK108" s="24"/>
      <c r="AL108" s="23">
        <v>46118.0</v>
      </c>
      <c r="AM108" s="23">
        <f>AL108+4</f>
        <v>46122</v>
      </c>
      <c r="AN108" s="23">
        <f t="shared" ref="AN108:AO108" si="28">AM108+3</f>
        <v>46125</v>
      </c>
      <c r="AO108" s="23">
        <f t="shared" si="28"/>
        <v>46128</v>
      </c>
      <c r="AP108" s="23">
        <f>AO108+4</f>
        <v>46132</v>
      </c>
      <c r="AQ108" s="23">
        <f>AP108+10</f>
        <v>46142</v>
      </c>
      <c r="AR108" s="24"/>
      <c r="AS108" s="24"/>
      <c r="AT108" s="23">
        <v>46146.0</v>
      </c>
      <c r="AU108" s="23">
        <v>46153.0</v>
      </c>
      <c r="AV108" s="23">
        <v>46157.0</v>
      </c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</row>
    <row r="109" ht="24.75" customHeight="1">
      <c r="A109" s="11"/>
      <c r="B109" s="11"/>
      <c r="C109" s="65" t="s">
        <v>67</v>
      </c>
      <c r="D109" s="34" t="s">
        <v>47</v>
      </c>
      <c r="E109" s="65">
        <v>1193.0</v>
      </c>
      <c r="F109" s="34" t="s">
        <v>173</v>
      </c>
      <c r="G109" s="34" t="s">
        <v>174</v>
      </c>
      <c r="H109" s="12" t="s">
        <v>175</v>
      </c>
      <c r="I109" s="12"/>
      <c r="J109" s="14">
        <v>3.65</v>
      </c>
      <c r="K109" s="62" t="s">
        <v>142</v>
      </c>
      <c r="L109" s="34" t="s">
        <v>52</v>
      </c>
      <c r="M109" s="34" t="s">
        <v>113</v>
      </c>
      <c r="N109" s="13" t="s">
        <v>114</v>
      </c>
      <c r="O109" s="12">
        <v>0.0</v>
      </c>
      <c r="P109" s="12">
        <v>0.0</v>
      </c>
      <c r="Q109" s="12">
        <v>0.0</v>
      </c>
      <c r="R109" s="12">
        <v>0.0</v>
      </c>
      <c r="S109" s="12">
        <v>0.0</v>
      </c>
      <c r="T109" s="12">
        <v>9.0</v>
      </c>
      <c r="U109" s="63"/>
      <c r="V109" s="52">
        <v>9.0</v>
      </c>
      <c r="W109" s="17"/>
      <c r="X109" s="18">
        <f t="shared" si="26"/>
        <v>32.85</v>
      </c>
      <c r="Y109" s="19">
        <v>46087.0</v>
      </c>
      <c r="Z109" s="19">
        <v>46177.0</v>
      </c>
      <c r="AA109" s="76">
        <v>46180.0</v>
      </c>
      <c r="AB109" s="27"/>
      <c r="AC109" s="22"/>
      <c r="AD109" s="19"/>
      <c r="AE109" s="19"/>
      <c r="AF109" s="19"/>
      <c r="AG109" s="23"/>
      <c r="AH109" s="23"/>
      <c r="AI109" s="24"/>
      <c r="AJ109" s="23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</row>
    <row r="110" ht="24.75" customHeight="1">
      <c r="A110" s="11"/>
      <c r="B110" s="11"/>
      <c r="C110" s="65" t="s">
        <v>67</v>
      </c>
      <c r="D110" s="34" t="s">
        <v>47</v>
      </c>
      <c r="E110" s="65">
        <v>1193.0</v>
      </c>
      <c r="F110" s="34" t="s">
        <v>173</v>
      </c>
      <c r="G110" s="34" t="s">
        <v>174</v>
      </c>
      <c r="H110" s="12" t="s">
        <v>175</v>
      </c>
      <c r="I110" s="12"/>
      <c r="J110" s="14">
        <v>3.65</v>
      </c>
      <c r="K110" s="62" t="s">
        <v>179</v>
      </c>
      <c r="L110" s="34" t="s">
        <v>166</v>
      </c>
      <c r="M110" s="34" t="s">
        <v>113</v>
      </c>
      <c r="N110" s="13" t="s">
        <v>114</v>
      </c>
      <c r="O110" s="12">
        <v>0.0</v>
      </c>
      <c r="P110" s="12">
        <v>7.0</v>
      </c>
      <c r="Q110" s="12">
        <v>20.0</v>
      </c>
      <c r="R110" s="12">
        <v>22.0</v>
      </c>
      <c r="S110" s="12">
        <v>15.0</v>
      </c>
      <c r="T110" s="12">
        <v>8.0</v>
      </c>
      <c r="U110" s="63"/>
      <c r="V110" s="52">
        <v>72.0</v>
      </c>
      <c r="W110" s="17"/>
      <c r="X110" s="18">
        <f t="shared" si="26"/>
        <v>262.8</v>
      </c>
      <c r="Y110" s="19">
        <v>46087.0</v>
      </c>
      <c r="Z110" s="19">
        <v>46174.0</v>
      </c>
      <c r="AA110" s="76">
        <v>46180.0</v>
      </c>
      <c r="AB110" s="27"/>
      <c r="AC110" s="22"/>
      <c r="AD110" s="19"/>
      <c r="AE110" s="19"/>
      <c r="AF110" s="19"/>
      <c r="AG110" s="23"/>
      <c r="AH110" s="23"/>
      <c r="AI110" s="24"/>
      <c r="AJ110" s="23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</row>
    <row r="111" ht="24.75" customHeight="1">
      <c r="A111" s="11"/>
      <c r="B111" s="11"/>
      <c r="C111" s="65" t="s">
        <v>67</v>
      </c>
      <c r="D111" s="34" t="s">
        <v>47</v>
      </c>
      <c r="E111" s="65">
        <v>1193.0</v>
      </c>
      <c r="F111" s="34" t="s">
        <v>173</v>
      </c>
      <c r="G111" s="34" t="s">
        <v>174</v>
      </c>
      <c r="H111" s="12" t="s">
        <v>175</v>
      </c>
      <c r="I111" s="12"/>
      <c r="J111" s="14">
        <v>3.65</v>
      </c>
      <c r="K111" s="62" t="s">
        <v>139</v>
      </c>
      <c r="L111" s="34" t="s">
        <v>52</v>
      </c>
      <c r="M111" s="34" t="s">
        <v>183</v>
      </c>
      <c r="N111" s="13" t="s">
        <v>184</v>
      </c>
      <c r="O111" s="12">
        <v>10.0</v>
      </c>
      <c r="P111" s="12">
        <v>76.0</v>
      </c>
      <c r="Q111" s="12">
        <v>121.0</v>
      </c>
      <c r="R111" s="12">
        <v>125.0</v>
      </c>
      <c r="S111" s="12">
        <v>102.0</v>
      </c>
      <c r="T111" s="12">
        <v>60.0</v>
      </c>
      <c r="U111" s="63"/>
      <c r="V111" s="52">
        <v>494.0</v>
      </c>
      <c r="W111" s="17">
        <v>503.0</v>
      </c>
      <c r="X111" s="18">
        <f t="shared" si="26"/>
        <v>1803.1</v>
      </c>
      <c r="Y111" s="19">
        <v>46087.0</v>
      </c>
      <c r="Z111" s="19">
        <v>46177.0</v>
      </c>
      <c r="AA111" s="76">
        <v>46180.0</v>
      </c>
      <c r="AB111" s="25" t="s">
        <v>121</v>
      </c>
      <c r="AC111" s="22"/>
      <c r="AD111" s="19"/>
      <c r="AE111" s="19">
        <v>46095.0</v>
      </c>
      <c r="AF111" s="19">
        <v>46108.0</v>
      </c>
      <c r="AG111" s="19"/>
      <c r="AH111" s="23"/>
      <c r="AI111" s="23"/>
      <c r="AJ111" s="23"/>
      <c r="AK111" s="24"/>
      <c r="AL111" s="23">
        <v>46118.0</v>
      </c>
      <c r="AM111" s="23">
        <f>AL111+4</f>
        <v>46122</v>
      </c>
      <c r="AN111" s="23">
        <f t="shared" ref="AN111:AO111" si="29">AM111+3</f>
        <v>46125</v>
      </c>
      <c r="AO111" s="23">
        <f t="shared" si="29"/>
        <v>46128</v>
      </c>
      <c r="AP111" s="23">
        <f>AO111+4</f>
        <v>46132</v>
      </c>
      <c r="AQ111" s="23">
        <f>AP111+10</f>
        <v>46142</v>
      </c>
      <c r="AR111" s="24"/>
      <c r="AS111" s="24"/>
      <c r="AT111" s="23">
        <v>46146.0</v>
      </c>
      <c r="AU111" s="23">
        <v>46153.0</v>
      </c>
      <c r="AV111" s="23">
        <v>46157.0</v>
      </c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</row>
    <row r="112" ht="24.75" customHeight="1">
      <c r="A112" s="11"/>
      <c r="B112" s="11"/>
      <c r="C112" s="65" t="s">
        <v>67</v>
      </c>
      <c r="D112" s="34" t="s">
        <v>47</v>
      </c>
      <c r="E112" s="65">
        <v>1193.0</v>
      </c>
      <c r="F112" s="34" t="s">
        <v>173</v>
      </c>
      <c r="G112" s="34" t="s">
        <v>174</v>
      </c>
      <c r="H112" s="12" t="s">
        <v>175</v>
      </c>
      <c r="I112" s="12"/>
      <c r="J112" s="14">
        <v>3.65</v>
      </c>
      <c r="K112" s="62" t="s">
        <v>142</v>
      </c>
      <c r="L112" s="34" t="s">
        <v>52</v>
      </c>
      <c r="M112" s="34" t="s">
        <v>183</v>
      </c>
      <c r="N112" s="13" t="s">
        <v>184</v>
      </c>
      <c r="O112" s="12">
        <v>0.0</v>
      </c>
      <c r="P112" s="12">
        <v>0.0</v>
      </c>
      <c r="Q112" s="12">
        <v>0.0</v>
      </c>
      <c r="R112" s="12">
        <v>0.0</v>
      </c>
      <c r="S112" s="12">
        <v>0.0</v>
      </c>
      <c r="T112" s="12">
        <v>9.0</v>
      </c>
      <c r="U112" s="63"/>
      <c r="V112" s="52">
        <v>9.0</v>
      </c>
      <c r="W112" s="17"/>
      <c r="X112" s="18">
        <f t="shared" si="26"/>
        <v>32.85</v>
      </c>
      <c r="Y112" s="19">
        <v>46087.0</v>
      </c>
      <c r="Z112" s="19">
        <v>46177.0</v>
      </c>
      <c r="AA112" s="76">
        <v>46180.0</v>
      </c>
      <c r="AB112" s="27"/>
      <c r="AC112" s="22"/>
      <c r="AD112" s="19"/>
      <c r="AE112" s="19"/>
      <c r="AF112" s="19"/>
      <c r="AG112" s="23"/>
      <c r="AH112" s="23"/>
      <c r="AI112" s="24"/>
      <c r="AJ112" s="23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</row>
    <row r="113" ht="24.75" customHeight="1">
      <c r="A113" s="11"/>
      <c r="B113" s="11"/>
      <c r="C113" s="65" t="s">
        <v>67</v>
      </c>
      <c r="D113" s="34" t="s">
        <v>47</v>
      </c>
      <c r="E113" s="65">
        <v>1193.0</v>
      </c>
      <c r="F113" s="34" t="s">
        <v>173</v>
      </c>
      <c r="G113" s="34" t="s">
        <v>174</v>
      </c>
      <c r="H113" s="12" t="s">
        <v>175</v>
      </c>
      <c r="I113" s="12"/>
      <c r="J113" s="14">
        <v>3.65</v>
      </c>
      <c r="K113" s="62" t="s">
        <v>139</v>
      </c>
      <c r="L113" s="34" t="s">
        <v>52</v>
      </c>
      <c r="M113" s="34" t="s">
        <v>81</v>
      </c>
      <c r="N113" s="13" t="s">
        <v>82</v>
      </c>
      <c r="O113" s="12">
        <v>17.0</v>
      </c>
      <c r="P113" s="12">
        <v>200.0</v>
      </c>
      <c r="Q113" s="12">
        <v>377.0</v>
      </c>
      <c r="R113" s="12">
        <v>387.0</v>
      </c>
      <c r="S113" s="12">
        <v>294.0</v>
      </c>
      <c r="T113" s="12">
        <v>152.0</v>
      </c>
      <c r="U113" s="63"/>
      <c r="V113" s="52">
        <v>1427.0</v>
      </c>
      <c r="W113" s="17">
        <v>1508.0</v>
      </c>
      <c r="X113" s="18">
        <f t="shared" si="26"/>
        <v>5208.55</v>
      </c>
      <c r="Y113" s="19">
        <v>46087.0</v>
      </c>
      <c r="Z113" s="19">
        <v>46177.0</v>
      </c>
      <c r="AA113" s="76">
        <v>46180.0</v>
      </c>
      <c r="AB113" s="40"/>
      <c r="AC113" s="22" t="s">
        <v>178</v>
      </c>
      <c r="AD113" s="19" t="s">
        <v>164</v>
      </c>
      <c r="AE113" s="19">
        <v>46095.0</v>
      </c>
      <c r="AF113" s="19">
        <v>46115.0</v>
      </c>
      <c r="AG113" s="19"/>
      <c r="AH113" s="23"/>
      <c r="AI113" s="23"/>
      <c r="AJ113" s="23"/>
      <c r="AK113" s="24"/>
      <c r="AL113" s="23">
        <v>46118.0</v>
      </c>
      <c r="AM113" s="23">
        <f>AL113+4</f>
        <v>46122</v>
      </c>
      <c r="AN113" s="23">
        <f t="shared" ref="AN113:AO113" si="30">AM113+3</f>
        <v>46125</v>
      </c>
      <c r="AO113" s="23">
        <f t="shared" si="30"/>
        <v>46128</v>
      </c>
      <c r="AP113" s="23">
        <f>AO113+4</f>
        <v>46132</v>
      </c>
      <c r="AQ113" s="23">
        <f>AP113+10</f>
        <v>46142</v>
      </c>
      <c r="AR113" s="24"/>
      <c r="AS113" s="24"/>
      <c r="AT113" s="23">
        <v>46146.0</v>
      </c>
      <c r="AU113" s="23">
        <v>46153.0</v>
      </c>
      <c r="AV113" s="23">
        <v>46157.0</v>
      </c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</row>
    <row r="114" ht="24.75" customHeight="1">
      <c r="A114" s="11"/>
      <c r="B114" s="11"/>
      <c r="C114" s="65" t="s">
        <v>67</v>
      </c>
      <c r="D114" s="34" t="s">
        <v>47</v>
      </c>
      <c r="E114" s="65">
        <v>1193.0</v>
      </c>
      <c r="F114" s="34" t="s">
        <v>173</v>
      </c>
      <c r="G114" s="34" t="s">
        <v>174</v>
      </c>
      <c r="H114" s="12" t="s">
        <v>175</v>
      </c>
      <c r="I114" s="12"/>
      <c r="J114" s="14">
        <v>3.65</v>
      </c>
      <c r="K114" s="62" t="s">
        <v>142</v>
      </c>
      <c r="L114" s="34" t="s">
        <v>52</v>
      </c>
      <c r="M114" s="34" t="s">
        <v>81</v>
      </c>
      <c r="N114" s="13" t="s">
        <v>82</v>
      </c>
      <c r="O114" s="12">
        <v>0.0</v>
      </c>
      <c r="P114" s="12">
        <v>0.0</v>
      </c>
      <c r="Q114" s="12">
        <v>0.0</v>
      </c>
      <c r="R114" s="12">
        <v>0.0</v>
      </c>
      <c r="S114" s="12">
        <v>0.0</v>
      </c>
      <c r="T114" s="12">
        <v>9.0</v>
      </c>
      <c r="U114" s="63"/>
      <c r="V114" s="52">
        <v>9.0</v>
      </c>
      <c r="W114" s="17"/>
      <c r="X114" s="18">
        <f t="shared" si="26"/>
        <v>32.85</v>
      </c>
      <c r="Y114" s="19">
        <v>46087.0</v>
      </c>
      <c r="Z114" s="19">
        <v>46177.0</v>
      </c>
      <c r="AA114" s="76">
        <v>46180.0</v>
      </c>
      <c r="AB114" s="25" t="s">
        <v>185</v>
      </c>
      <c r="AC114" s="22"/>
      <c r="AD114" s="19"/>
      <c r="AE114" s="19"/>
      <c r="AF114" s="19"/>
      <c r="AG114" s="23"/>
      <c r="AH114" s="23"/>
      <c r="AI114" s="24"/>
      <c r="AJ114" s="23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</row>
    <row r="115" ht="24.75" customHeight="1">
      <c r="A115" s="11"/>
      <c r="B115" s="11"/>
      <c r="C115" s="65" t="s">
        <v>67</v>
      </c>
      <c r="D115" s="34" t="s">
        <v>47</v>
      </c>
      <c r="E115" s="65">
        <v>1193.0</v>
      </c>
      <c r="F115" s="34" t="s">
        <v>173</v>
      </c>
      <c r="G115" s="34" t="s">
        <v>174</v>
      </c>
      <c r="H115" s="12" t="s">
        <v>175</v>
      </c>
      <c r="I115" s="12"/>
      <c r="J115" s="14">
        <v>3.65</v>
      </c>
      <c r="K115" s="62" t="s">
        <v>179</v>
      </c>
      <c r="L115" s="34" t="s">
        <v>166</v>
      </c>
      <c r="M115" s="34" t="s">
        <v>81</v>
      </c>
      <c r="N115" s="13" t="s">
        <v>82</v>
      </c>
      <c r="O115" s="12">
        <v>0.0</v>
      </c>
      <c r="P115" s="12">
        <v>7.0</v>
      </c>
      <c r="Q115" s="12">
        <v>20.0</v>
      </c>
      <c r="R115" s="12">
        <v>22.0</v>
      </c>
      <c r="S115" s="12">
        <v>15.0</v>
      </c>
      <c r="T115" s="12">
        <v>8.0</v>
      </c>
      <c r="U115" s="63"/>
      <c r="V115" s="52">
        <v>72.0</v>
      </c>
      <c r="W115" s="17"/>
      <c r="X115" s="18">
        <f t="shared" si="26"/>
        <v>262.8</v>
      </c>
      <c r="Y115" s="19">
        <v>46087.0</v>
      </c>
      <c r="Z115" s="19">
        <v>46174.0</v>
      </c>
      <c r="AA115" s="38">
        <v>46180.0</v>
      </c>
      <c r="AB115" s="77"/>
      <c r="AC115" s="19"/>
      <c r="AD115" s="19"/>
      <c r="AE115" s="19"/>
      <c r="AF115" s="19"/>
      <c r="AG115" s="19"/>
      <c r="AH115" s="23"/>
      <c r="AI115" s="23"/>
      <c r="AJ115" s="23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</row>
    <row r="116" ht="14.25" hidden="1" customHeight="1">
      <c r="C116" s="28"/>
      <c r="D116" s="28"/>
      <c r="E116" s="28"/>
      <c r="F116" s="28"/>
      <c r="G116" s="28"/>
      <c r="H116" s="28"/>
      <c r="I116" s="28"/>
      <c r="J116" s="28"/>
      <c r="K116" s="28"/>
      <c r="L116" s="29"/>
      <c r="M116" s="28"/>
      <c r="N116" s="28"/>
      <c r="O116" s="28">
        <f t="shared" ref="O116:W116" si="31">SUM(O100:O115)</f>
        <v>62</v>
      </c>
      <c r="P116" s="28">
        <f t="shared" si="31"/>
        <v>973</v>
      </c>
      <c r="Q116" s="28">
        <f t="shared" si="31"/>
        <v>1686</v>
      </c>
      <c r="R116" s="28">
        <f t="shared" si="31"/>
        <v>1889</v>
      </c>
      <c r="S116" s="28">
        <f t="shared" si="31"/>
        <v>1404</v>
      </c>
      <c r="T116" s="28">
        <f t="shared" si="31"/>
        <v>857</v>
      </c>
      <c r="U116" s="28">
        <f t="shared" si="31"/>
        <v>0</v>
      </c>
      <c r="V116" s="30">
        <f t="shared" si="31"/>
        <v>6871</v>
      </c>
      <c r="W116" s="30">
        <f t="shared" si="31"/>
        <v>6871</v>
      </c>
      <c r="X116" s="31"/>
      <c r="Y116" s="28"/>
      <c r="Z116" s="28"/>
      <c r="AA116" s="28"/>
      <c r="AB116" s="28"/>
      <c r="AC116" s="29"/>
      <c r="AD116" s="29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</row>
    <row r="117" ht="41.25" hidden="1" customHeight="1">
      <c r="A117" s="1" t="s">
        <v>0</v>
      </c>
      <c r="B117" s="2" t="s">
        <v>1</v>
      </c>
      <c r="C117" s="2" t="s">
        <v>1</v>
      </c>
      <c r="D117" s="2" t="s">
        <v>2</v>
      </c>
      <c r="E117" s="3" t="s">
        <v>3</v>
      </c>
      <c r="F117" s="2" t="s">
        <v>4</v>
      </c>
      <c r="G117" s="2" t="s">
        <v>5</v>
      </c>
      <c r="H117" s="4" t="s">
        <v>6</v>
      </c>
      <c r="I117" s="2" t="s">
        <v>7</v>
      </c>
      <c r="J117" s="5" t="s">
        <v>8</v>
      </c>
      <c r="K117" s="2" t="s">
        <v>9</v>
      </c>
      <c r="L117" s="1" t="s">
        <v>10</v>
      </c>
      <c r="M117" s="2" t="s">
        <v>11</v>
      </c>
      <c r="N117" s="2" t="s">
        <v>12</v>
      </c>
      <c r="O117" s="2" t="s">
        <v>13</v>
      </c>
      <c r="P117" s="2" t="s">
        <v>14</v>
      </c>
      <c r="Q117" s="6" t="s">
        <v>15</v>
      </c>
      <c r="R117" s="6" t="s">
        <v>16</v>
      </c>
      <c r="S117" s="6" t="s">
        <v>17</v>
      </c>
      <c r="T117" s="7" t="s">
        <v>18</v>
      </c>
      <c r="U117" s="7" t="s">
        <v>19</v>
      </c>
      <c r="V117" s="8" t="s">
        <v>20</v>
      </c>
      <c r="W117" s="2" t="s">
        <v>20</v>
      </c>
      <c r="X117" s="9" t="s">
        <v>21</v>
      </c>
      <c r="Y117" s="2" t="s">
        <v>22</v>
      </c>
      <c r="Z117" s="3" t="s">
        <v>23</v>
      </c>
      <c r="AA117" s="3" t="s">
        <v>24</v>
      </c>
      <c r="AB117" s="10" t="s">
        <v>25</v>
      </c>
      <c r="AC117" s="10" t="s">
        <v>26</v>
      </c>
      <c r="AD117" s="10" t="s">
        <v>27</v>
      </c>
      <c r="AE117" s="1" t="s">
        <v>28</v>
      </c>
      <c r="AF117" s="1" t="s">
        <v>29</v>
      </c>
      <c r="AG117" s="1" t="s">
        <v>30</v>
      </c>
      <c r="AH117" s="1" t="s">
        <v>31</v>
      </c>
      <c r="AI117" s="1" t="s">
        <v>32</v>
      </c>
      <c r="AJ117" s="1" t="s">
        <v>33</v>
      </c>
      <c r="AK117" s="1" t="s">
        <v>34</v>
      </c>
      <c r="AL117" s="1" t="s">
        <v>35</v>
      </c>
      <c r="AM117" s="1" t="s">
        <v>36</v>
      </c>
      <c r="AN117" s="1" t="s">
        <v>37</v>
      </c>
      <c r="AO117" s="1" t="s">
        <v>38</v>
      </c>
      <c r="AP117" s="1" t="s">
        <v>39</v>
      </c>
      <c r="AQ117" s="1" t="s">
        <v>40</v>
      </c>
      <c r="AR117" s="1" t="s">
        <v>41</v>
      </c>
      <c r="AS117" s="1" t="s">
        <v>42</v>
      </c>
      <c r="AT117" s="1" t="s">
        <v>43</v>
      </c>
      <c r="AU117" s="1" t="s">
        <v>44</v>
      </c>
      <c r="AV117" s="1" t="s">
        <v>45</v>
      </c>
    </row>
    <row r="118" ht="24.75" customHeight="1">
      <c r="A118" s="11"/>
      <c r="B118" s="11"/>
      <c r="C118" s="65" t="s">
        <v>67</v>
      </c>
      <c r="D118" s="34" t="s">
        <v>47</v>
      </c>
      <c r="E118" s="12">
        <v>1152.0</v>
      </c>
      <c r="F118" s="34" t="s">
        <v>186</v>
      </c>
      <c r="G118" s="34" t="s">
        <v>187</v>
      </c>
      <c r="H118" s="12" t="s">
        <v>188</v>
      </c>
      <c r="I118" s="12"/>
      <c r="J118" s="14">
        <v>6.15</v>
      </c>
      <c r="K118" s="62" t="s">
        <v>139</v>
      </c>
      <c r="L118" s="34" t="s">
        <v>52</v>
      </c>
      <c r="M118" s="34" t="s">
        <v>140</v>
      </c>
      <c r="N118" s="13" t="s">
        <v>141</v>
      </c>
      <c r="O118" s="12">
        <v>2.0</v>
      </c>
      <c r="P118" s="12">
        <v>34.0</v>
      </c>
      <c r="Q118" s="12">
        <v>61.0</v>
      </c>
      <c r="R118" s="12">
        <v>65.0</v>
      </c>
      <c r="S118" s="12">
        <v>46.0</v>
      </c>
      <c r="T118" s="12">
        <v>16.0</v>
      </c>
      <c r="U118" s="63">
        <v>0.0</v>
      </c>
      <c r="V118" s="52">
        <v>224.0</v>
      </c>
      <c r="W118" s="17">
        <v>561.0</v>
      </c>
      <c r="X118" s="18">
        <f t="shared" ref="X118:X134" si="32">J118*V118</f>
        <v>1377.6</v>
      </c>
      <c r="Y118" s="19">
        <v>46087.0</v>
      </c>
      <c r="Z118" s="19">
        <v>46177.0</v>
      </c>
      <c r="AA118" s="38">
        <v>46180.0</v>
      </c>
      <c r="AB118" s="25" t="s">
        <v>80</v>
      </c>
      <c r="AC118" s="22" t="s">
        <v>75</v>
      </c>
      <c r="AD118" s="19" t="s">
        <v>76</v>
      </c>
      <c r="AE118" s="19">
        <v>46093.0</v>
      </c>
      <c r="AF118" s="19">
        <v>46109.0</v>
      </c>
      <c r="AG118" s="19"/>
      <c r="AH118" s="23">
        <v>46092.0</v>
      </c>
      <c r="AI118" s="23">
        <v>46094.0</v>
      </c>
      <c r="AJ118" s="23"/>
      <c r="AK118" s="24"/>
      <c r="AL118" s="23">
        <v>46112.0</v>
      </c>
      <c r="AM118" s="23">
        <v>46116.0</v>
      </c>
      <c r="AN118" s="23">
        <v>46119.0</v>
      </c>
      <c r="AO118" s="23">
        <v>46122.0</v>
      </c>
      <c r="AP118" s="23">
        <v>46126.0</v>
      </c>
      <c r="AQ118" s="23">
        <v>46136.0</v>
      </c>
      <c r="AR118" s="24"/>
      <c r="AS118" s="24"/>
      <c r="AT118" s="23">
        <v>46142.0</v>
      </c>
      <c r="AU118" s="23">
        <v>46151.0</v>
      </c>
      <c r="AV118" s="23">
        <v>46155.0</v>
      </c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</row>
    <row r="119" ht="24.75" customHeight="1">
      <c r="A119" s="11"/>
      <c r="B119" s="11"/>
      <c r="C119" s="65" t="s">
        <v>67</v>
      </c>
      <c r="D119" s="34" t="s">
        <v>47</v>
      </c>
      <c r="E119" s="12">
        <v>1152.0</v>
      </c>
      <c r="F119" s="34" t="s">
        <v>186</v>
      </c>
      <c r="G119" s="34" t="s">
        <v>187</v>
      </c>
      <c r="H119" s="12" t="s">
        <v>188</v>
      </c>
      <c r="I119" s="12"/>
      <c r="J119" s="14">
        <v>6.15</v>
      </c>
      <c r="K119" s="62" t="s">
        <v>189</v>
      </c>
      <c r="L119" s="34" t="s">
        <v>52</v>
      </c>
      <c r="M119" s="34" t="s">
        <v>140</v>
      </c>
      <c r="N119" s="13" t="s">
        <v>141</v>
      </c>
      <c r="O119" s="12">
        <v>0.0</v>
      </c>
      <c r="P119" s="12">
        <v>23.0</v>
      </c>
      <c r="Q119" s="12">
        <v>40.0</v>
      </c>
      <c r="R119" s="12">
        <v>37.0</v>
      </c>
      <c r="S119" s="12">
        <v>32.0</v>
      </c>
      <c r="T119" s="12">
        <v>12.0</v>
      </c>
      <c r="U119" s="63">
        <v>0.0</v>
      </c>
      <c r="V119" s="52">
        <v>144.0</v>
      </c>
      <c r="W119" s="17"/>
      <c r="X119" s="18">
        <f t="shared" si="32"/>
        <v>885.6</v>
      </c>
      <c r="Y119" s="19">
        <v>46087.0</v>
      </c>
      <c r="Z119" s="19">
        <v>46177.0</v>
      </c>
      <c r="AA119" s="38">
        <v>46180.0</v>
      </c>
      <c r="AB119" s="27"/>
      <c r="AC119" s="22"/>
      <c r="AD119" s="19"/>
      <c r="AE119" s="19"/>
      <c r="AF119" s="19"/>
      <c r="AG119" s="23"/>
      <c r="AH119" s="23"/>
      <c r="AI119" s="24"/>
      <c r="AJ119" s="23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</row>
    <row r="120" ht="24.75" customHeight="1">
      <c r="A120" s="11"/>
      <c r="B120" s="11"/>
      <c r="C120" s="65" t="s">
        <v>67</v>
      </c>
      <c r="D120" s="34" t="s">
        <v>47</v>
      </c>
      <c r="E120" s="12">
        <v>1152.0</v>
      </c>
      <c r="F120" s="34" t="s">
        <v>186</v>
      </c>
      <c r="G120" s="34" t="s">
        <v>187</v>
      </c>
      <c r="H120" s="12" t="s">
        <v>188</v>
      </c>
      <c r="I120" s="12"/>
      <c r="J120" s="14">
        <v>6.15</v>
      </c>
      <c r="K120" s="62" t="s">
        <v>190</v>
      </c>
      <c r="L120" s="34" t="s">
        <v>66</v>
      </c>
      <c r="M120" s="34" t="s">
        <v>140</v>
      </c>
      <c r="N120" s="13" t="s">
        <v>141</v>
      </c>
      <c r="O120" s="12">
        <v>0.0</v>
      </c>
      <c r="P120" s="12">
        <v>29.0</v>
      </c>
      <c r="Q120" s="12">
        <v>48.0</v>
      </c>
      <c r="R120" s="12">
        <v>57.0</v>
      </c>
      <c r="S120" s="12">
        <v>39.0</v>
      </c>
      <c r="T120" s="12">
        <v>20.0</v>
      </c>
      <c r="U120" s="63">
        <v>0.0</v>
      </c>
      <c r="V120" s="52">
        <v>193.0</v>
      </c>
      <c r="W120" s="17"/>
      <c r="X120" s="18">
        <f t="shared" si="32"/>
        <v>1186.95</v>
      </c>
      <c r="Y120" s="19">
        <v>46087.0</v>
      </c>
      <c r="Z120" s="19">
        <v>46177.0</v>
      </c>
      <c r="AA120" s="38">
        <v>46180.0</v>
      </c>
      <c r="AB120" s="27"/>
      <c r="AC120" s="22"/>
      <c r="AD120" s="19"/>
      <c r="AE120" s="23"/>
      <c r="AF120" s="19"/>
      <c r="AG120" s="23"/>
      <c r="AH120" s="23"/>
      <c r="AI120" s="24"/>
      <c r="AJ120" s="23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</row>
    <row r="121" ht="24.75" customHeight="1">
      <c r="A121" s="11"/>
      <c r="B121" s="11"/>
      <c r="C121" s="65" t="s">
        <v>67</v>
      </c>
      <c r="D121" s="34" t="s">
        <v>47</v>
      </c>
      <c r="E121" s="12">
        <v>1152.0</v>
      </c>
      <c r="F121" s="34" t="s">
        <v>186</v>
      </c>
      <c r="G121" s="34" t="s">
        <v>187</v>
      </c>
      <c r="H121" s="12" t="s">
        <v>188</v>
      </c>
      <c r="I121" s="12"/>
      <c r="J121" s="14">
        <v>6.15</v>
      </c>
      <c r="K121" s="62" t="s">
        <v>139</v>
      </c>
      <c r="L121" s="34" t="s">
        <v>52</v>
      </c>
      <c r="M121" s="34" t="s">
        <v>170</v>
      </c>
      <c r="N121" s="13" t="s">
        <v>171</v>
      </c>
      <c r="O121" s="12">
        <v>7.0</v>
      </c>
      <c r="P121" s="12">
        <v>141.0</v>
      </c>
      <c r="Q121" s="12">
        <v>228.0</v>
      </c>
      <c r="R121" s="12">
        <v>224.0</v>
      </c>
      <c r="S121" s="12">
        <v>144.0</v>
      </c>
      <c r="T121" s="12">
        <v>46.0</v>
      </c>
      <c r="U121" s="63">
        <v>0.0</v>
      </c>
      <c r="V121" s="52">
        <v>790.0</v>
      </c>
      <c r="W121" s="17">
        <v>3088.0</v>
      </c>
      <c r="X121" s="18">
        <f t="shared" si="32"/>
        <v>4858.5</v>
      </c>
      <c r="Y121" s="19">
        <v>46087.0</v>
      </c>
      <c r="Z121" s="19">
        <v>46177.0</v>
      </c>
      <c r="AA121" s="38">
        <v>46180.0</v>
      </c>
      <c r="AB121" s="27"/>
      <c r="AC121" s="22" t="s">
        <v>105</v>
      </c>
      <c r="AD121" s="19" t="s">
        <v>191</v>
      </c>
      <c r="AE121" s="19">
        <v>46093.0</v>
      </c>
      <c r="AF121" s="19">
        <v>46109.0</v>
      </c>
      <c r="AG121" s="23">
        <v>46106.0</v>
      </c>
      <c r="AH121" s="23"/>
      <c r="AI121" s="24"/>
      <c r="AJ121" s="23"/>
      <c r="AK121" s="24"/>
      <c r="AL121" s="23">
        <v>46112.0</v>
      </c>
      <c r="AM121" s="23">
        <v>46116.0</v>
      </c>
      <c r="AN121" s="23">
        <v>46119.0</v>
      </c>
      <c r="AO121" s="23">
        <v>46122.0</v>
      </c>
      <c r="AP121" s="23">
        <v>46126.0</v>
      </c>
      <c r="AQ121" s="23">
        <v>46136.0</v>
      </c>
      <c r="AR121" s="24"/>
      <c r="AS121" s="24"/>
      <c r="AT121" s="23">
        <v>46142.0</v>
      </c>
      <c r="AU121" s="23">
        <v>46151.0</v>
      </c>
      <c r="AV121" s="23">
        <v>46155.0</v>
      </c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</row>
    <row r="122" ht="24.75" customHeight="1">
      <c r="A122" s="11"/>
      <c r="B122" s="11"/>
      <c r="C122" s="65" t="s">
        <v>67</v>
      </c>
      <c r="D122" s="34" t="s">
        <v>47</v>
      </c>
      <c r="E122" s="12">
        <v>1152.0</v>
      </c>
      <c r="F122" s="34" t="s">
        <v>186</v>
      </c>
      <c r="G122" s="34" t="s">
        <v>187</v>
      </c>
      <c r="H122" s="12" t="s">
        <v>188</v>
      </c>
      <c r="I122" s="12"/>
      <c r="J122" s="14">
        <v>6.15</v>
      </c>
      <c r="K122" s="62" t="s">
        <v>189</v>
      </c>
      <c r="L122" s="34" t="s">
        <v>52</v>
      </c>
      <c r="M122" s="34" t="s">
        <v>170</v>
      </c>
      <c r="N122" s="13" t="s">
        <v>171</v>
      </c>
      <c r="O122" s="12">
        <v>0.0</v>
      </c>
      <c r="P122" s="12">
        <v>71.0</v>
      </c>
      <c r="Q122" s="12">
        <v>101.0</v>
      </c>
      <c r="R122" s="12">
        <v>100.0</v>
      </c>
      <c r="S122" s="12">
        <v>68.0</v>
      </c>
      <c r="T122" s="12">
        <v>0.0</v>
      </c>
      <c r="U122" s="63">
        <v>0.0</v>
      </c>
      <c r="V122" s="52">
        <v>340.0</v>
      </c>
      <c r="W122" s="17"/>
      <c r="X122" s="18">
        <f t="shared" si="32"/>
        <v>2091</v>
      </c>
      <c r="Y122" s="19">
        <v>46087.0</v>
      </c>
      <c r="Z122" s="19">
        <v>46177.0</v>
      </c>
      <c r="AA122" s="38">
        <v>46180.0</v>
      </c>
      <c r="AB122" s="25" t="s">
        <v>60</v>
      </c>
      <c r="AC122" s="22"/>
      <c r="AD122" s="19"/>
      <c r="AE122" s="19"/>
      <c r="AF122" s="19"/>
      <c r="AG122" s="23"/>
      <c r="AH122" s="23"/>
      <c r="AI122" s="24"/>
      <c r="AJ122" s="23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</row>
    <row r="123" ht="24.75" customHeight="1">
      <c r="A123" s="11"/>
      <c r="B123" s="11"/>
      <c r="C123" s="65" t="s">
        <v>67</v>
      </c>
      <c r="D123" s="34" t="s">
        <v>47</v>
      </c>
      <c r="E123" s="12">
        <v>1152.0</v>
      </c>
      <c r="F123" s="34" t="s">
        <v>186</v>
      </c>
      <c r="G123" s="34" t="s">
        <v>187</v>
      </c>
      <c r="H123" s="12" t="s">
        <v>188</v>
      </c>
      <c r="I123" s="12"/>
      <c r="J123" s="14">
        <v>6.15</v>
      </c>
      <c r="K123" s="62" t="s">
        <v>190</v>
      </c>
      <c r="L123" s="34" t="s">
        <v>66</v>
      </c>
      <c r="M123" s="34" t="s">
        <v>170</v>
      </c>
      <c r="N123" s="13" t="s">
        <v>171</v>
      </c>
      <c r="O123" s="12">
        <v>0.0</v>
      </c>
      <c r="P123" s="12">
        <v>213.0</v>
      </c>
      <c r="Q123" s="12">
        <v>314.0</v>
      </c>
      <c r="R123" s="12">
        <v>375.0</v>
      </c>
      <c r="S123" s="12">
        <v>269.0</v>
      </c>
      <c r="T123" s="12">
        <v>20.0</v>
      </c>
      <c r="U123" s="63">
        <v>0.0</v>
      </c>
      <c r="V123" s="52">
        <v>1191.0</v>
      </c>
      <c r="W123" s="17"/>
      <c r="X123" s="18">
        <f t="shared" si="32"/>
        <v>7324.65</v>
      </c>
      <c r="Y123" s="19">
        <v>46087.0</v>
      </c>
      <c r="Z123" s="19">
        <v>46177.0</v>
      </c>
      <c r="AA123" s="38">
        <v>46180.0</v>
      </c>
      <c r="AB123" s="27"/>
      <c r="AC123" s="22"/>
      <c r="AD123" s="19"/>
      <c r="AE123" s="23"/>
      <c r="AF123" s="19"/>
      <c r="AG123" s="23"/>
      <c r="AH123" s="23"/>
      <c r="AI123" s="24"/>
      <c r="AJ123" s="23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</row>
    <row r="124" ht="24.75" customHeight="1">
      <c r="A124" s="11"/>
      <c r="B124" s="11"/>
      <c r="C124" s="65" t="s">
        <v>67</v>
      </c>
      <c r="D124" s="34" t="s">
        <v>47</v>
      </c>
      <c r="E124" s="12">
        <v>1152.0</v>
      </c>
      <c r="F124" s="34" t="s">
        <v>186</v>
      </c>
      <c r="G124" s="34" t="s">
        <v>187</v>
      </c>
      <c r="H124" s="12" t="s">
        <v>188</v>
      </c>
      <c r="I124" s="12"/>
      <c r="J124" s="14">
        <v>6.15</v>
      </c>
      <c r="K124" s="62" t="s">
        <v>192</v>
      </c>
      <c r="L124" s="34" t="s">
        <v>166</v>
      </c>
      <c r="M124" s="34" t="s">
        <v>170</v>
      </c>
      <c r="N124" s="13" t="s">
        <v>171</v>
      </c>
      <c r="O124" s="12">
        <v>0.0</v>
      </c>
      <c r="P124" s="12">
        <v>19.0</v>
      </c>
      <c r="Q124" s="12">
        <v>38.0</v>
      </c>
      <c r="R124" s="12">
        <v>44.0</v>
      </c>
      <c r="S124" s="12">
        <v>29.0</v>
      </c>
      <c r="T124" s="12">
        <v>0.0</v>
      </c>
      <c r="U124" s="63">
        <v>0.0</v>
      </c>
      <c r="V124" s="52">
        <v>130.0</v>
      </c>
      <c r="W124" s="17"/>
      <c r="X124" s="18">
        <f t="shared" si="32"/>
        <v>799.5</v>
      </c>
      <c r="Y124" s="19">
        <v>46087.0</v>
      </c>
      <c r="Z124" s="19">
        <v>46174.0</v>
      </c>
      <c r="AA124" s="38">
        <v>46180.0</v>
      </c>
      <c r="AB124" s="40"/>
      <c r="AC124" s="22"/>
      <c r="AD124" s="19"/>
      <c r="AE124" s="19"/>
      <c r="AF124" s="19"/>
      <c r="AG124" s="19"/>
      <c r="AH124" s="23"/>
      <c r="AI124" s="23"/>
      <c r="AJ124" s="23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</row>
    <row r="125" ht="24.75" customHeight="1">
      <c r="A125" s="11"/>
      <c r="B125" s="11"/>
      <c r="C125" s="65" t="s">
        <v>67</v>
      </c>
      <c r="D125" s="34" t="s">
        <v>47</v>
      </c>
      <c r="E125" s="12">
        <v>1152.0</v>
      </c>
      <c r="F125" s="34" t="s">
        <v>186</v>
      </c>
      <c r="G125" s="34" t="s">
        <v>187</v>
      </c>
      <c r="H125" s="12" t="s">
        <v>188</v>
      </c>
      <c r="I125" s="12"/>
      <c r="J125" s="14">
        <v>6.15</v>
      </c>
      <c r="K125" s="62" t="s">
        <v>193</v>
      </c>
      <c r="L125" s="34" t="s">
        <v>166</v>
      </c>
      <c r="M125" s="34" t="s">
        <v>170</v>
      </c>
      <c r="N125" s="13" t="s">
        <v>171</v>
      </c>
      <c r="O125" s="12">
        <v>0.0</v>
      </c>
      <c r="P125" s="12">
        <v>80.0</v>
      </c>
      <c r="Q125" s="12">
        <v>121.0</v>
      </c>
      <c r="R125" s="12">
        <v>165.0</v>
      </c>
      <c r="S125" s="12">
        <v>109.0</v>
      </c>
      <c r="T125" s="12">
        <v>79.0</v>
      </c>
      <c r="U125" s="63">
        <v>0.0</v>
      </c>
      <c r="V125" s="52">
        <v>554.0</v>
      </c>
      <c r="W125" s="17"/>
      <c r="X125" s="18">
        <f t="shared" si="32"/>
        <v>3407.1</v>
      </c>
      <c r="Y125" s="19">
        <v>46087.0</v>
      </c>
      <c r="Z125" s="19">
        <v>46174.0</v>
      </c>
      <c r="AA125" s="38">
        <v>46180.0</v>
      </c>
      <c r="AB125" s="27"/>
      <c r="AC125" s="22"/>
      <c r="AD125" s="19"/>
      <c r="AE125" s="19"/>
      <c r="AF125" s="19"/>
      <c r="AG125" s="23"/>
      <c r="AH125" s="23"/>
      <c r="AI125" s="24"/>
      <c r="AJ125" s="23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</row>
    <row r="126" ht="24.75" customHeight="1">
      <c r="A126" s="11"/>
      <c r="B126" s="11"/>
      <c r="C126" s="65" t="s">
        <v>67</v>
      </c>
      <c r="D126" s="34" t="s">
        <v>47</v>
      </c>
      <c r="E126" s="12">
        <v>1152.0</v>
      </c>
      <c r="F126" s="34" t="s">
        <v>186</v>
      </c>
      <c r="G126" s="34" t="s">
        <v>187</v>
      </c>
      <c r="H126" s="12" t="s">
        <v>188</v>
      </c>
      <c r="I126" s="12"/>
      <c r="J126" s="35">
        <v>567.73</v>
      </c>
      <c r="K126" s="62" t="s">
        <v>180</v>
      </c>
      <c r="L126" s="34" t="s">
        <v>97</v>
      </c>
      <c r="M126" s="34" t="s">
        <v>170</v>
      </c>
      <c r="N126" s="13" t="s">
        <v>171</v>
      </c>
      <c r="O126" s="12">
        <v>0.0</v>
      </c>
      <c r="P126" s="12">
        <v>0.0</v>
      </c>
      <c r="Q126" s="12">
        <v>5.0</v>
      </c>
      <c r="R126" s="12">
        <v>10.0</v>
      </c>
      <c r="S126" s="12">
        <v>10.0</v>
      </c>
      <c r="T126" s="12">
        <v>10.0</v>
      </c>
      <c r="U126" s="63">
        <v>0.0</v>
      </c>
      <c r="V126" s="52">
        <v>35.0</v>
      </c>
      <c r="W126" s="17"/>
      <c r="X126" s="37">
        <f t="shared" si="32"/>
        <v>19870.55</v>
      </c>
      <c r="Y126" s="19">
        <v>46087.0</v>
      </c>
      <c r="Z126" s="19">
        <v>46174.0</v>
      </c>
      <c r="AA126" s="38">
        <v>46173.0</v>
      </c>
      <c r="AB126" s="21"/>
      <c r="AC126" s="22"/>
      <c r="AD126" s="19"/>
      <c r="AE126" s="19"/>
      <c r="AF126" s="19"/>
      <c r="AG126" s="19"/>
      <c r="AH126" s="23"/>
      <c r="AI126" s="23"/>
      <c r="AJ126" s="23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</row>
    <row r="127" ht="24.75" customHeight="1">
      <c r="A127" s="11"/>
      <c r="B127" s="11"/>
      <c r="C127" s="65" t="s">
        <v>67</v>
      </c>
      <c r="D127" s="34" t="s">
        <v>95</v>
      </c>
      <c r="E127" s="12">
        <v>1152.0</v>
      </c>
      <c r="F127" s="34" t="s">
        <v>186</v>
      </c>
      <c r="G127" s="34" t="s">
        <v>194</v>
      </c>
      <c r="H127" s="12" t="s">
        <v>188</v>
      </c>
      <c r="I127" s="12"/>
      <c r="J127" s="14">
        <v>6.15</v>
      </c>
      <c r="K127" s="62" t="s">
        <v>195</v>
      </c>
      <c r="L127" s="34" t="s">
        <v>133</v>
      </c>
      <c r="M127" s="34" t="s">
        <v>170</v>
      </c>
      <c r="N127" s="13" t="s">
        <v>171</v>
      </c>
      <c r="O127" s="12">
        <v>0.0</v>
      </c>
      <c r="P127" s="12">
        <v>10.0</v>
      </c>
      <c r="Q127" s="12">
        <v>13.0</v>
      </c>
      <c r="R127" s="12">
        <v>18.0</v>
      </c>
      <c r="S127" s="12">
        <v>7.0</v>
      </c>
      <c r="T127" s="12">
        <v>0.0</v>
      </c>
      <c r="U127" s="63">
        <v>0.0</v>
      </c>
      <c r="V127" s="52">
        <v>48.0</v>
      </c>
      <c r="W127" s="17"/>
      <c r="X127" s="18">
        <f t="shared" si="32"/>
        <v>295.2</v>
      </c>
      <c r="Y127" s="19">
        <v>46087.0</v>
      </c>
      <c r="Z127" s="19">
        <v>46175.0</v>
      </c>
      <c r="AA127" s="38">
        <v>46180.0</v>
      </c>
      <c r="AB127" s="27"/>
      <c r="AC127" s="22"/>
      <c r="AD127" s="19"/>
      <c r="AE127" s="19"/>
      <c r="AF127" s="19"/>
      <c r="AG127" s="23"/>
      <c r="AH127" s="23"/>
      <c r="AI127" s="24"/>
      <c r="AJ127" s="23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</row>
    <row r="128" ht="24.75" customHeight="1">
      <c r="A128" s="11"/>
      <c r="B128" s="11"/>
      <c r="C128" s="65" t="s">
        <v>67</v>
      </c>
      <c r="D128" s="34" t="s">
        <v>47</v>
      </c>
      <c r="E128" s="12">
        <v>1152.0</v>
      </c>
      <c r="F128" s="34" t="s">
        <v>186</v>
      </c>
      <c r="G128" s="34" t="s">
        <v>187</v>
      </c>
      <c r="H128" s="12" t="s">
        <v>188</v>
      </c>
      <c r="I128" s="12"/>
      <c r="J128" s="14">
        <v>6.15</v>
      </c>
      <c r="K128" s="62" t="s">
        <v>139</v>
      </c>
      <c r="L128" s="34" t="s">
        <v>52</v>
      </c>
      <c r="M128" s="34" t="s">
        <v>81</v>
      </c>
      <c r="N128" s="13" t="s">
        <v>82</v>
      </c>
      <c r="O128" s="12">
        <v>8.0</v>
      </c>
      <c r="P128" s="12">
        <v>151.0</v>
      </c>
      <c r="Q128" s="12">
        <v>257.0</v>
      </c>
      <c r="R128" s="12">
        <v>259.0</v>
      </c>
      <c r="S128" s="12">
        <v>175.0</v>
      </c>
      <c r="T128" s="12">
        <v>54.0</v>
      </c>
      <c r="U128" s="63">
        <v>0.0</v>
      </c>
      <c r="V128" s="52">
        <v>904.0</v>
      </c>
      <c r="W128" s="17">
        <v>1791.0</v>
      </c>
      <c r="X128" s="18">
        <f t="shared" si="32"/>
        <v>5559.6</v>
      </c>
      <c r="Y128" s="19">
        <v>46087.0</v>
      </c>
      <c r="Z128" s="19">
        <v>46177.0</v>
      </c>
      <c r="AA128" s="38">
        <v>46180.0</v>
      </c>
      <c r="AB128" s="27"/>
      <c r="AC128" s="22" t="s">
        <v>105</v>
      </c>
      <c r="AD128" s="19" t="s">
        <v>191</v>
      </c>
      <c r="AE128" s="19">
        <v>46093.0</v>
      </c>
      <c r="AF128" s="19">
        <v>46109.0</v>
      </c>
      <c r="AG128" s="23"/>
      <c r="AH128" s="23"/>
      <c r="AI128" s="24"/>
      <c r="AJ128" s="23"/>
      <c r="AK128" s="24"/>
      <c r="AL128" s="23">
        <v>46112.0</v>
      </c>
      <c r="AM128" s="23">
        <v>46116.0</v>
      </c>
      <c r="AN128" s="23">
        <v>46119.0</v>
      </c>
      <c r="AO128" s="23">
        <v>46122.0</v>
      </c>
      <c r="AP128" s="23">
        <v>46126.0</v>
      </c>
      <c r="AQ128" s="23">
        <v>46136.0</v>
      </c>
      <c r="AR128" s="24"/>
      <c r="AS128" s="24"/>
      <c r="AT128" s="23">
        <v>46142.0</v>
      </c>
      <c r="AU128" s="23">
        <v>46151.0</v>
      </c>
      <c r="AV128" s="23">
        <v>46155.0</v>
      </c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</row>
    <row r="129" ht="24.75" customHeight="1">
      <c r="A129" s="11"/>
      <c r="B129" s="11"/>
      <c r="C129" s="65" t="s">
        <v>67</v>
      </c>
      <c r="D129" s="34" t="s">
        <v>47</v>
      </c>
      <c r="E129" s="12">
        <v>1152.0</v>
      </c>
      <c r="F129" s="34" t="s">
        <v>186</v>
      </c>
      <c r="G129" s="34" t="s">
        <v>187</v>
      </c>
      <c r="H129" s="12" t="s">
        <v>188</v>
      </c>
      <c r="I129" s="12"/>
      <c r="J129" s="14">
        <v>6.15</v>
      </c>
      <c r="K129" s="62" t="s">
        <v>189</v>
      </c>
      <c r="L129" s="34" t="s">
        <v>52</v>
      </c>
      <c r="M129" s="34" t="s">
        <v>81</v>
      </c>
      <c r="N129" s="13" t="s">
        <v>82</v>
      </c>
      <c r="O129" s="12">
        <v>0.0</v>
      </c>
      <c r="P129" s="12">
        <v>98.0</v>
      </c>
      <c r="Q129" s="12">
        <v>165.0</v>
      </c>
      <c r="R129" s="12">
        <v>167.0</v>
      </c>
      <c r="S129" s="12">
        <v>114.0</v>
      </c>
      <c r="T129" s="12">
        <v>38.0</v>
      </c>
      <c r="U129" s="63">
        <v>0.0</v>
      </c>
      <c r="V129" s="52">
        <v>582.0</v>
      </c>
      <c r="W129" s="17"/>
      <c r="X129" s="18">
        <f t="shared" si="32"/>
        <v>3579.3</v>
      </c>
      <c r="Y129" s="19">
        <v>46087.0</v>
      </c>
      <c r="Z129" s="19">
        <v>46177.0</v>
      </c>
      <c r="AA129" s="38">
        <v>46180.0</v>
      </c>
      <c r="AB129" s="25" t="s">
        <v>196</v>
      </c>
      <c r="AC129" s="22"/>
      <c r="AD129" s="19"/>
      <c r="AE129" s="19"/>
      <c r="AF129" s="19"/>
      <c r="AG129" s="19"/>
      <c r="AH129" s="23"/>
      <c r="AI129" s="23"/>
      <c r="AJ129" s="23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</row>
    <row r="130" ht="24.75" customHeight="1">
      <c r="A130" s="11"/>
      <c r="B130" s="11"/>
      <c r="C130" s="65" t="s">
        <v>67</v>
      </c>
      <c r="D130" s="34" t="s">
        <v>47</v>
      </c>
      <c r="E130" s="12">
        <v>1152.0</v>
      </c>
      <c r="F130" s="34" t="s">
        <v>186</v>
      </c>
      <c r="G130" s="34" t="s">
        <v>187</v>
      </c>
      <c r="H130" s="12" t="s">
        <v>188</v>
      </c>
      <c r="I130" s="12"/>
      <c r="J130" s="14">
        <v>6.15</v>
      </c>
      <c r="K130" s="62" t="s">
        <v>152</v>
      </c>
      <c r="L130" s="34" t="s">
        <v>94</v>
      </c>
      <c r="M130" s="34" t="s">
        <v>81</v>
      </c>
      <c r="N130" s="13" t="s">
        <v>82</v>
      </c>
      <c r="O130" s="12">
        <v>0.0</v>
      </c>
      <c r="P130" s="12">
        <v>9.0</v>
      </c>
      <c r="Q130" s="12">
        <v>12.0</v>
      </c>
      <c r="R130" s="12">
        <v>9.0</v>
      </c>
      <c r="S130" s="12">
        <v>2.0</v>
      </c>
      <c r="T130" s="12">
        <v>0.0</v>
      </c>
      <c r="U130" s="63">
        <v>0.0</v>
      </c>
      <c r="V130" s="52">
        <v>32.0</v>
      </c>
      <c r="W130" s="17"/>
      <c r="X130" s="18">
        <f t="shared" si="32"/>
        <v>196.8</v>
      </c>
      <c r="Y130" s="19">
        <v>46087.0</v>
      </c>
      <c r="Z130" s="19">
        <v>46174.0</v>
      </c>
      <c r="AA130" s="38">
        <v>46173.0</v>
      </c>
      <c r="AB130" s="27"/>
      <c r="AC130" s="22"/>
      <c r="AD130" s="19"/>
      <c r="AE130" s="19"/>
      <c r="AF130" s="19"/>
      <c r="AG130" s="23"/>
      <c r="AH130" s="23"/>
      <c r="AI130" s="24"/>
      <c r="AJ130" s="23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</row>
    <row r="131" ht="24.75" customHeight="1">
      <c r="A131" s="11"/>
      <c r="B131" s="11"/>
      <c r="C131" s="65" t="s">
        <v>67</v>
      </c>
      <c r="D131" s="34" t="s">
        <v>47</v>
      </c>
      <c r="E131" s="12">
        <v>1152.0</v>
      </c>
      <c r="F131" s="34" t="s">
        <v>186</v>
      </c>
      <c r="G131" s="34" t="s">
        <v>187</v>
      </c>
      <c r="H131" s="12" t="s">
        <v>188</v>
      </c>
      <c r="I131" s="12"/>
      <c r="J131" s="14">
        <v>6.15</v>
      </c>
      <c r="K131" s="62" t="s">
        <v>192</v>
      </c>
      <c r="L131" s="34" t="s">
        <v>166</v>
      </c>
      <c r="M131" s="34" t="s">
        <v>81</v>
      </c>
      <c r="N131" s="13" t="s">
        <v>82</v>
      </c>
      <c r="O131" s="12">
        <v>0.0</v>
      </c>
      <c r="P131" s="12">
        <v>19.0</v>
      </c>
      <c r="Q131" s="12">
        <v>38.0</v>
      </c>
      <c r="R131" s="12">
        <v>44.0</v>
      </c>
      <c r="S131" s="12">
        <v>29.0</v>
      </c>
      <c r="T131" s="12">
        <v>0.0</v>
      </c>
      <c r="U131" s="63">
        <v>0.0</v>
      </c>
      <c r="V131" s="52">
        <v>130.0</v>
      </c>
      <c r="W131" s="17"/>
      <c r="X131" s="18">
        <f t="shared" si="32"/>
        <v>799.5</v>
      </c>
      <c r="Y131" s="19">
        <v>46087.0</v>
      </c>
      <c r="Z131" s="19">
        <v>46174.0</v>
      </c>
      <c r="AA131" s="38">
        <v>46180.0</v>
      </c>
      <c r="AB131" s="27"/>
      <c r="AC131" s="22"/>
      <c r="AD131" s="19"/>
      <c r="AE131" s="23"/>
      <c r="AF131" s="19"/>
      <c r="AG131" s="23"/>
      <c r="AH131" s="23"/>
      <c r="AI131" s="24"/>
      <c r="AJ131" s="23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</row>
    <row r="132" ht="24.75" customHeight="1">
      <c r="A132" s="11"/>
      <c r="B132" s="11"/>
      <c r="C132" s="65" t="s">
        <v>67</v>
      </c>
      <c r="D132" s="34" t="s">
        <v>47</v>
      </c>
      <c r="E132" s="12">
        <v>1152.0</v>
      </c>
      <c r="F132" s="34" t="s">
        <v>186</v>
      </c>
      <c r="G132" s="34" t="s">
        <v>187</v>
      </c>
      <c r="H132" s="12" t="s">
        <v>188</v>
      </c>
      <c r="I132" s="12"/>
      <c r="J132" s="14">
        <v>6.15</v>
      </c>
      <c r="K132" s="62" t="s">
        <v>193</v>
      </c>
      <c r="L132" s="34" t="s">
        <v>166</v>
      </c>
      <c r="M132" s="34" t="s">
        <v>81</v>
      </c>
      <c r="N132" s="13" t="s">
        <v>197</v>
      </c>
      <c r="O132" s="12">
        <v>0.0</v>
      </c>
      <c r="P132" s="12">
        <v>10.0</v>
      </c>
      <c r="Q132" s="12">
        <v>15.0</v>
      </c>
      <c r="R132" s="12">
        <v>15.0</v>
      </c>
      <c r="S132" s="12">
        <v>12.0</v>
      </c>
      <c r="T132" s="12">
        <v>8.0</v>
      </c>
      <c r="U132" s="63">
        <v>0.0</v>
      </c>
      <c r="V132" s="52">
        <v>60.0</v>
      </c>
      <c r="W132" s="17"/>
      <c r="X132" s="18">
        <f t="shared" si="32"/>
        <v>369</v>
      </c>
      <c r="Y132" s="19">
        <v>46087.0</v>
      </c>
      <c r="Z132" s="19">
        <v>46174.0</v>
      </c>
      <c r="AA132" s="38">
        <v>46180.0</v>
      </c>
      <c r="AB132" s="40"/>
      <c r="AC132" s="22"/>
      <c r="AD132" s="19"/>
      <c r="AE132" s="19"/>
      <c r="AF132" s="19"/>
      <c r="AG132" s="19"/>
      <c r="AH132" s="23"/>
      <c r="AI132" s="23"/>
      <c r="AJ132" s="23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</row>
    <row r="133" ht="24.75" customHeight="1">
      <c r="A133" s="11"/>
      <c r="B133" s="11"/>
      <c r="C133" s="65" t="s">
        <v>67</v>
      </c>
      <c r="D133" s="34" t="s">
        <v>47</v>
      </c>
      <c r="E133" s="12">
        <v>1152.0</v>
      </c>
      <c r="F133" s="34" t="s">
        <v>186</v>
      </c>
      <c r="G133" s="34" t="s">
        <v>187</v>
      </c>
      <c r="H133" s="12" t="s">
        <v>188</v>
      </c>
      <c r="I133" s="12"/>
      <c r="J133" s="35">
        <v>567.73</v>
      </c>
      <c r="K133" s="62" t="s">
        <v>180</v>
      </c>
      <c r="L133" s="34" t="s">
        <v>97</v>
      </c>
      <c r="M133" s="34" t="s">
        <v>81</v>
      </c>
      <c r="N133" s="13" t="s">
        <v>82</v>
      </c>
      <c r="O133" s="12">
        <v>0.0</v>
      </c>
      <c r="P133" s="12">
        <v>0.0</v>
      </c>
      <c r="Q133" s="12">
        <v>5.0</v>
      </c>
      <c r="R133" s="12">
        <v>10.0</v>
      </c>
      <c r="S133" s="12">
        <v>10.0</v>
      </c>
      <c r="T133" s="12">
        <v>10.0</v>
      </c>
      <c r="U133" s="63">
        <v>0.0</v>
      </c>
      <c r="V133" s="52">
        <v>35.0</v>
      </c>
      <c r="W133" s="17"/>
      <c r="X133" s="37">
        <f t="shared" si="32"/>
        <v>19870.55</v>
      </c>
      <c r="Y133" s="19">
        <v>46087.0</v>
      </c>
      <c r="Z133" s="19">
        <v>46174.0</v>
      </c>
      <c r="AA133" s="38">
        <v>46173.0</v>
      </c>
      <c r="AB133" s="33"/>
      <c r="AC133" s="19"/>
      <c r="AD133" s="19"/>
      <c r="AE133" s="19"/>
      <c r="AF133" s="19"/>
      <c r="AG133" s="23"/>
      <c r="AH133" s="23"/>
      <c r="AI133" s="24"/>
      <c r="AJ133" s="23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</row>
    <row r="134" ht="24.75" customHeight="1">
      <c r="A134" s="11"/>
      <c r="B134" s="11"/>
      <c r="C134" s="65" t="s">
        <v>67</v>
      </c>
      <c r="D134" s="34" t="s">
        <v>95</v>
      </c>
      <c r="E134" s="12">
        <v>1152.0</v>
      </c>
      <c r="F134" s="34" t="s">
        <v>186</v>
      </c>
      <c r="G134" s="34" t="s">
        <v>194</v>
      </c>
      <c r="H134" s="12" t="s">
        <v>188</v>
      </c>
      <c r="I134" s="12"/>
      <c r="J134" s="14">
        <v>6.15</v>
      </c>
      <c r="K134" s="62" t="s">
        <v>195</v>
      </c>
      <c r="L134" s="34" t="s">
        <v>133</v>
      </c>
      <c r="M134" s="34" t="s">
        <v>81</v>
      </c>
      <c r="N134" s="13" t="s">
        <v>82</v>
      </c>
      <c r="O134" s="12">
        <v>0.0</v>
      </c>
      <c r="P134" s="63">
        <v>10.0</v>
      </c>
      <c r="Q134" s="63">
        <v>13.0</v>
      </c>
      <c r="R134" s="63">
        <v>18.0</v>
      </c>
      <c r="S134" s="63">
        <v>7.0</v>
      </c>
      <c r="T134" s="63">
        <v>0.0</v>
      </c>
      <c r="U134" s="63">
        <v>0.0</v>
      </c>
      <c r="V134" s="52">
        <v>48.0</v>
      </c>
      <c r="W134" s="17"/>
      <c r="X134" s="18">
        <f t="shared" si="32"/>
        <v>295.2</v>
      </c>
      <c r="Y134" s="19">
        <v>46087.0</v>
      </c>
      <c r="Z134" s="19">
        <v>46175.0</v>
      </c>
      <c r="AA134" s="38">
        <v>46180.0</v>
      </c>
      <c r="AB134" s="41"/>
      <c r="AC134" s="19"/>
      <c r="AD134" s="19"/>
      <c r="AE134" s="19"/>
      <c r="AF134" s="19"/>
      <c r="AG134" s="19"/>
      <c r="AH134" s="23"/>
      <c r="AI134" s="23"/>
      <c r="AJ134" s="23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</row>
    <row r="135" ht="14.25" hidden="1" customHeight="1">
      <c r="C135" s="28"/>
      <c r="D135" s="28"/>
      <c r="E135" s="28"/>
      <c r="F135" s="28"/>
      <c r="G135" s="28"/>
      <c r="H135" s="28"/>
      <c r="I135" s="28"/>
      <c r="J135" s="28"/>
      <c r="K135" s="28"/>
      <c r="L135" s="29"/>
      <c r="M135" s="28"/>
      <c r="N135" s="28"/>
      <c r="O135" s="28">
        <f t="shared" ref="O135:W135" si="33">SUM(O118:O134)</f>
        <v>17</v>
      </c>
      <c r="P135" s="28">
        <f t="shared" si="33"/>
        <v>917</v>
      </c>
      <c r="Q135" s="28">
        <f t="shared" si="33"/>
        <v>1474</v>
      </c>
      <c r="R135" s="28">
        <f t="shared" si="33"/>
        <v>1617</v>
      </c>
      <c r="S135" s="28">
        <f t="shared" si="33"/>
        <v>1102</v>
      </c>
      <c r="T135" s="28">
        <f t="shared" si="33"/>
        <v>313</v>
      </c>
      <c r="U135" s="28">
        <f t="shared" si="33"/>
        <v>0</v>
      </c>
      <c r="V135" s="30">
        <f t="shared" si="33"/>
        <v>5440</v>
      </c>
      <c r="W135" s="30">
        <f t="shared" si="33"/>
        <v>5440</v>
      </c>
      <c r="X135" s="31"/>
      <c r="Y135" s="28"/>
      <c r="Z135" s="28"/>
      <c r="AA135" s="28"/>
      <c r="AB135" s="28"/>
      <c r="AC135" s="29"/>
      <c r="AD135" s="29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</row>
    <row r="136" ht="41.25" hidden="1" customHeight="1">
      <c r="A136" s="1" t="s">
        <v>0</v>
      </c>
      <c r="B136" s="2" t="s">
        <v>1</v>
      </c>
      <c r="C136" s="2" t="s">
        <v>1</v>
      </c>
      <c r="D136" s="2" t="s">
        <v>2</v>
      </c>
      <c r="E136" s="3" t="s">
        <v>3</v>
      </c>
      <c r="F136" s="2" t="s">
        <v>4</v>
      </c>
      <c r="G136" s="2" t="s">
        <v>5</v>
      </c>
      <c r="H136" s="4" t="s">
        <v>6</v>
      </c>
      <c r="I136" s="2" t="s">
        <v>7</v>
      </c>
      <c r="J136" s="5" t="s">
        <v>8</v>
      </c>
      <c r="K136" s="2" t="s">
        <v>9</v>
      </c>
      <c r="L136" s="1" t="s">
        <v>10</v>
      </c>
      <c r="M136" s="2" t="s">
        <v>11</v>
      </c>
      <c r="N136" s="2" t="s">
        <v>12</v>
      </c>
      <c r="O136" s="2" t="s">
        <v>13</v>
      </c>
      <c r="P136" s="2" t="s">
        <v>14</v>
      </c>
      <c r="Q136" s="6" t="s">
        <v>15</v>
      </c>
      <c r="R136" s="6" t="s">
        <v>16</v>
      </c>
      <c r="S136" s="6" t="s">
        <v>17</v>
      </c>
      <c r="T136" s="7" t="s">
        <v>18</v>
      </c>
      <c r="U136" s="7" t="s">
        <v>19</v>
      </c>
      <c r="V136" s="8" t="s">
        <v>20</v>
      </c>
      <c r="W136" s="2" t="s">
        <v>20</v>
      </c>
      <c r="X136" s="9" t="s">
        <v>21</v>
      </c>
      <c r="Y136" s="2" t="s">
        <v>22</v>
      </c>
      <c r="Z136" s="3" t="s">
        <v>23</v>
      </c>
      <c r="AA136" s="3" t="s">
        <v>24</v>
      </c>
      <c r="AB136" s="10" t="s">
        <v>25</v>
      </c>
      <c r="AC136" s="10" t="s">
        <v>26</v>
      </c>
      <c r="AD136" s="10" t="s">
        <v>27</v>
      </c>
      <c r="AE136" s="1" t="s">
        <v>28</v>
      </c>
      <c r="AF136" s="1" t="s">
        <v>29</v>
      </c>
      <c r="AG136" s="1" t="s">
        <v>30</v>
      </c>
      <c r="AH136" s="1" t="s">
        <v>31</v>
      </c>
      <c r="AI136" s="1" t="s">
        <v>32</v>
      </c>
      <c r="AJ136" s="1" t="s">
        <v>33</v>
      </c>
      <c r="AK136" s="1" t="s">
        <v>34</v>
      </c>
      <c r="AL136" s="1" t="s">
        <v>35</v>
      </c>
      <c r="AM136" s="1" t="s">
        <v>36</v>
      </c>
      <c r="AN136" s="1" t="s">
        <v>37</v>
      </c>
      <c r="AO136" s="1" t="s">
        <v>38</v>
      </c>
      <c r="AP136" s="1" t="s">
        <v>39</v>
      </c>
      <c r="AQ136" s="1" t="s">
        <v>40</v>
      </c>
      <c r="AR136" s="1" t="s">
        <v>41</v>
      </c>
      <c r="AS136" s="1" t="s">
        <v>42</v>
      </c>
      <c r="AT136" s="1" t="s">
        <v>43</v>
      </c>
      <c r="AU136" s="1" t="s">
        <v>44</v>
      </c>
      <c r="AV136" s="1" t="s">
        <v>45</v>
      </c>
    </row>
    <row r="137" ht="24.75" customHeight="1">
      <c r="A137" s="11"/>
      <c r="B137" s="11"/>
      <c r="C137" s="12" t="s">
        <v>67</v>
      </c>
      <c r="D137" s="34" t="s">
        <v>47</v>
      </c>
      <c r="E137" s="12">
        <v>1158.0</v>
      </c>
      <c r="F137" s="34" t="s">
        <v>198</v>
      </c>
      <c r="G137" s="34" t="s">
        <v>199</v>
      </c>
      <c r="H137" s="12" t="s">
        <v>175</v>
      </c>
      <c r="I137" s="12"/>
      <c r="J137" s="14">
        <v>4.2</v>
      </c>
      <c r="K137" s="62" t="s">
        <v>139</v>
      </c>
      <c r="L137" s="34" t="s">
        <v>52</v>
      </c>
      <c r="M137" s="34" t="s">
        <v>200</v>
      </c>
      <c r="N137" s="13" t="s">
        <v>201</v>
      </c>
      <c r="O137" s="12">
        <v>23.0</v>
      </c>
      <c r="P137" s="12">
        <v>190.0</v>
      </c>
      <c r="Q137" s="12">
        <v>359.0</v>
      </c>
      <c r="R137" s="12">
        <v>380.0</v>
      </c>
      <c r="S137" s="12">
        <v>277.0</v>
      </c>
      <c r="T137" s="12">
        <v>154.0</v>
      </c>
      <c r="U137" s="63">
        <v>0.0</v>
      </c>
      <c r="V137" s="52">
        <v>1383.0</v>
      </c>
      <c r="W137" s="17">
        <v>1616.0</v>
      </c>
      <c r="X137" s="18">
        <f t="shared" ref="X137:X165" si="34">J137*V137</f>
        <v>5808.6</v>
      </c>
      <c r="Y137" s="19">
        <v>46087.0</v>
      </c>
      <c r="Z137" s="19">
        <v>46191.0</v>
      </c>
      <c r="AA137" s="38">
        <v>46194.0</v>
      </c>
      <c r="AB137" s="25" t="s">
        <v>80</v>
      </c>
      <c r="AC137" s="22" t="s">
        <v>75</v>
      </c>
      <c r="AD137" s="19" t="s">
        <v>76</v>
      </c>
      <c r="AE137" s="19">
        <v>46095.0</v>
      </c>
      <c r="AF137" s="19">
        <v>46108.0</v>
      </c>
      <c r="AG137" s="19"/>
      <c r="AH137" s="23"/>
      <c r="AI137" s="23"/>
      <c r="AJ137" s="23"/>
      <c r="AK137" s="24"/>
      <c r="AL137" s="23">
        <v>46112.0</v>
      </c>
      <c r="AM137" s="23">
        <v>46116.0</v>
      </c>
      <c r="AN137" s="23">
        <v>46119.0</v>
      </c>
      <c r="AO137" s="23">
        <v>46122.0</v>
      </c>
      <c r="AP137" s="23">
        <v>46126.0</v>
      </c>
      <c r="AQ137" s="23">
        <v>46136.0</v>
      </c>
      <c r="AR137" s="24"/>
      <c r="AS137" s="24"/>
      <c r="AT137" s="23">
        <v>46145.0</v>
      </c>
      <c r="AU137" s="23">
        <v>46155.0</v>
      </c>
      <c r="AV137" s="23">
        <v>46162.0</v>
      </c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</row>
    <row r="138" ht="24.75" customHeight="1">
      <c r="A138" s="11"/>
      <c r="B138" s="11"/>
      <c r="C138" s="12" t="s">
        <v>67</v>
      </c>
      <c r="D138" s="34" t="s">
        <v>47</v>
      </c>
      <c r="E138" s="12">
        <v>1158.0</v>
      </c>
      <c r="F138" s="34" t="s">
        <v>198</v>
      </c>
      <c r="G138" s="34" t="s">
        <v>199</v>
      </c>
      <c r="H138" s="12" t="s">
        <v>175</v>
      </c>
      <c r="I138" s="12"/>
      <c r="J138" s="14">
        <v>4.2</v>
      </c>
      <c r="K138" s="62" t="s">
        <v>189</v>
      </c>
      <c r="L138" s="34" t="s">
        <v>52</v>
      </c>
      <c r="M138" s="34" t="s">
        <v>200</v>
      </c>
      <c r="N138" s="13" t="s">
        <v>201</v>
      </c>
      <c r="O138" s="12">
        <v>0.0</v>
      </c>
      <c r="P138" s="12">
        <v>1.0</v>
      </c>
      <c r="Q138" s="12">
        <v>3.0</v>
      </c>
      <c r="R138" s="12">
        <v>3.0</v>
      </c>
      <c r="S138" s="12">
        <v>2.0</v>
      </c>
      <c r="T138" s="12">
        <v>1.0</v>
      </c>
      <c r="U138" s="63">
        <v>0.0</v>
      </c>
      <c r="V138" s="52">
        <v>10.0</v>
      </c>
      <c r="W138" s="17"/>
      <c r="X138" s="18">
        <f t="shared" si="34"/>
        <v>42</v>
      </c>
      <c r="Y138" s="19">
        <v>46087.0</v>
      </c>
      <c r="Z138" s="19">
        <v>46191.0</v>
      </c>
      <c r="AA138" s="38">
        <v>46194.0</v>
      </c>
      <c r="AB138" s="27"/>
      <c r="AC138" s="22" t="s">
        <v>134</v>
      </c>
      <c r="AD138" s="19" t="s">
        <v>164</v>
      </c>
      <c r="AE138" s="19"/>
      <c r="AF138" s="19"/>
      <c r="AG138" s="23"/>
      <c r="AH138" s="23"/>
      <c r="AI138" s="24"/>
      <c r="AJ138" s="23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</row>
    <row r="139" ht="24.75" customHeight="1">
      <c r="A139" s="11"/>
      <c r="B139" s="11"/>
      <c r="C139" s="12" t="s">
        <v>67</v>
      </c>
      <c r="D139" s="34" t="s">
        <v>47</v>
      </c>
      <c r="E139" s="12">
        <v>1158.0</v>
      </c>
      <c r="F139" s="34" t="s">
        <v>198</v>
      </c>
      <c r="G139" s="34" t="s">
        <v>199</v>
      </c>
      <c r="H139" s="12" t="s">
        <v>175</v>
      </c>
      <c r="I139" s="12"/>
      <c r="J139" s="14">
        <v>4.2</v>
      </c>
      <c r="K139" s="62" t="s">
        <v>202</v>
      </c>
      <c r="L139" s="34" t="s">
        <v>59</v>
      </c>
      <c r="M139" s="34" t="s">
        <v>200</v>
      </c>
      <c r="N139" s="13" t="s">
        <v>201</v>
      </c>
      <c r="O139" s="12">
        <v>1.0</v>
      </c>
      <c r="P139" s="12">
        <v>5.0</v>
      </c>
      <c r="Q139" s="12">
        <v>14.0</v>
      </c>
      <c r="R139" s="12">
        <v>16.0</v>
      </c>
      <c r="S139" s="12">
        <v>9.0</v>
      </c>
      <c r="T139" s="12">
        <v>5.0</v>
      </c>
      <c r="U139" s="63">
        <v>0.0</v>
      </c>
      <c r="V139" s="52">
        <v>50.0</v>
      </c>
      <c r="W139" s="17"/>
      <c r="X139" s="18">
        <f t="shared" si="34"/>
        <v>210</v>
      </c>
      <c r="Y139" s="19">
        <v>46087.0</v>
      </c>
      <c r="Z139" s="19">
        <v>46190.0</v>
      </c>
      <c r="AA139" s="38">
        <v>46194.0</v>
      </c>
      <c r="AB139" s="40"/>
      <c r="AC139" s="22"/>
      <c r="AD139" s="19"/>
      <c r="AE139" s="19"/>
      <c r="AF139" s="19"/>
      <c r="AG139" s="19"/>
      <c r="AH139" s="23"/>
      <c r="AI139" s="23"/>
      <c r="AJ139" s="23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</row>
    <row r="140" ht="24.75" customHeight="1">
      <c r="A140" s="11"/>
      <c r="B140" s="11"/>
      <c r="C140" s="12" t="s">
        <v>67</v>
      </c>
      <c r="D140" s="34" t="s">
        <v>47</v>
      </c>
      <c r="E140" s="12">
        <v>1158.0</v>
      </c>
      <c r="F140" s="34" t="s">
        <v>198</v>
      </c>
      <c r="G140" s="34" t="s">
        <v>199</v>
      </c>
      <c r="H140" s="12" t="s">
        <v>175</v>
      </c>
      <c r="I140" s="12"/>
      <c r="J140" s="14">
        <v>4.2</v>
      </c>
      <c r="K140" s="62" t="s">
        <v>203</v>
      </c>
      <c r="L140" s="34" t="s">
        <v>64</v>
      </c>
      <c r="M140" s="34" t="s">
        <v>200</v>
      </c>
      <c r="N140" s="13" t="s">
        <v>201</v>
      </c>
      <c r="O140" s="12">
        <v>0.0</v>
      </c>
      <c r="P140" s="12">
        <v>1.0</v>
      </c>
      <c r="Q140" s="12">
        <v>3.0</v>
      </c>
      <c r="R140" s="12">
        <v>3.0</v>
      </c>
      <c r="S140" s="12">
        <v>2.0</v>
      </c>
      <c r="T140" s="12">
        <v>1.0</v>
      </c>
      <c r="U140" s="63">
        <v>0.0</v>
      </c>
      <c r="V140" s="52">
        <v>10.0</v>
      </c>
      <c r="W140" s="17"/>
      <c r="X140" s="18">
        <f t="shared" si="34"/>
        <v>42</v>
      </c>
      <c r="Y140" s="19">
        <v>46087.0</v>
      </c>
      <c r="Z140" s="19">
        <v>46190.0</v>
      </c>
      <c r="AA140" s="38">
        <v>46194.0</v>
      </c>
      <c r="AB140" s="27"/>
      <c r="AC140" s="22"/>
      <c r="AD140" s="19"/>
      <c r="AE140" s="19"/>
      <c r="AF140" s="19"/>
      <c r="AG140" s="23"/>
      <c r="AH140" s="23"/>
      <c r="AI140" s="24"/>
      <c r="AJ140" s="23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</row>
    <row r="141" ht="24.75" customHeight="1">
      <c r="A141" s="11"/>
      <c r="B141" s="11"/>
      <c r="C141" s="12" t="s">
        <v>67</v>
      </c>
      <c r="D141" s="34" t="s">
        <v>47</v>
      </c>
      <c r="E141" s="12">
        <v>1158.0</v>
      </c>
      <c r="F141" s="34" t="s">
        <v>198</v>
      </c>
      <c r="G141" s="34" t="s">
        <v>199</v>
      </c>
      <c r="H141" s="12" t="s">
        <v>175</v>
      </c>
      <c r="I141" s="12"/>
      <c r="J141" s="14">
        <v>4.2</v>
      </c>
      <c r="K141" s="62" t="s">
        <v>152</v>
      </c>
      <c r="L141" s="34" t="s">
        <v>94</v>
      </c>
      <c r="M141" s="34" t="s">
        <v>200</v>
      </c>
      <c r="N141" s="13" t="s">
        <v>201</v>
      </c>
      <c r="O141" s="12">
        <v>2.0</v>
      </c>
      <c r="P141" s="12">
        <v>9.0</v>
      </c>
      <c r="Q141" s="12">
        <v>36.0</v>
      </c>
      <c r="R141" s="12">
        <v>41.0</v>
      </c>
      <c r="S141" s="12">
        <v>25.0</v>
      </c>
      <c r="T141" s="12">
        <v>15.0</v>
      </c>
      <c r="U141" s="63">
        <v>0.0</v>
      </c>
      <c r="V141" s="52">
        <v>128.0</v>
      </c>
      <c r="W141" s="17"/>
      <c r="X141" s="18">
        <f t="shared" si="34"/>
        <v>537.6</v>
      </c>
      <c r="Y141" s="19">
        <v>46087.0</v>
      </c>
      <c r="Z141" s="19">
        <v>46188.0</v>
      </c>
      <c r="AA141" s="38">
        <v>46187.0</v>
      </c>
      <c r="AB141" s="21"/>
      <c r="AC141" s="22"/>
      <c r="AD141" s="19"/>
      <c r="AE141" s="19"/>
      <c r="AF141" s="19"/>
      <c r="AG141" s="19"/>
      <c r="AH141" s="23"/>
      <c r="AI141" s="23"/>
      <c r="AJ141" s="23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</row>
    <row r="142" ht="24.75" customHeight="1">
      <c r="A142" s="11"/>
      <c r="B142" s="11"/>
      <c r="C142" s="12" t="s">
        <v>67</v>
      </c>
      <c r="D142" s="34" t="s">
        <v>47</v>
      </c>
      <c r="E142" s="12">
        <v>1158.0</v>
      </c>
      <c r="F142" s="34" t="s">
        <v>198</v>
      </c>
      <c r="G142" s="34" t="s">
        <v>199</v>
      </c>
      <c r="H142" s="12" t="s">
        <v>175</v>
      </c>
      <c r="I142" s="12"/>
      <c r="J142" s="35">
        <v>402.6</v>
      </c>
      <c r="K142" s="62" t="s">
        <v>180</v>
      </c>
      <c r="L142" s="34" t="s">
        <v>97</v>
      </c>
      <c r="M142" s="34" t="s">
        <v>200</v>
      </c>
      <c r="N142" s="13" t="s">
        <v>201</v>
      </c>
      <c r="O142" s="12">
        <v>0.0</v>
      </c>
      <c r="P142" s="12">
        <v>0.0</v>
      </c>
      <c r="Q142" s="12">
        <v>5.0</v>
      </c>
      <c r="R142" s="12">
        <v>10.0</v>
      </c>
      <c r="S142" s="12">
        <v>10.0</v>
      </c>
      <c r="T142" s="12">
        <v>10.0</v>
      </c>
      <c r="U142" s="63">
        <v>0.0</v>
      </c>
      <c r="V142" s="52">
        <v>35.0</v>
      </c>
      <c r="W142" s="17"/>
      <c r="X142" s="37">
        <f t="shared" si="34"/>
        <v>14091</v>
      </c>
      <c r="Y142" s="19">
        <v>46087.0</v>
      </c>
      <c r="Z142" s="19">
        <v>46188.0</v>
      </c>
      <c r="AA142" s="38">
        <v>46187.0</v>
      </c>
      <c r="AB142" s="27"/>
      <c r="AC142" s="22"/>
      <c r="AD142" s="19"/>
      <c r="AE142" s="19"/>
      <c r="AF142" s="19"/>
      <c r="AG142" s="23"/>
      <c r="AH142" s="23"/>
      <c r="AI142" s="24"/>
      <c r="AJ142" s="23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</row>
    <row r="143" ht="24.75" customHeight="1">
      <c r="A143" s="11"/>
      <c r="B143" s="11"/>
      <c r="C143" s="12" t="s">
        <v>67</v>
      </c>
      <c r="D143" s="34" t="s">
        <v>47</v>
      </c>
      <c r="E143" s="12">
        <v>1158.0</v>
      </c>
      <c r="F143" s="34" t="s">
        <v>198</v>
      </c>
      <c r="G143" s="34" t="s">
        <v>199</v>
      </c>
      <c r="H143" s="12" t="s">
        <v>175</v>
      </c>
      <c r="I143" s="12"/>
      <c r="J143" s="14">
        <v>4.2</v>
      </c>
      <c r="K143" s="62" t="s">
        <v>139</v>
      </c>
      <c r="L143" s="34" t="s">
        <v>52</v>
      </c>
      <c r="M143" s="34" t="s">
        <v>161</v>
      </c>
      <c r="N143" s="13" t="s">
        <v>162</v>
      </c>
      <c r="O143" s="12">
        <v>0.0</v>
      </c>
      <c r="P143" s="12">
        <v>0.0</v>
      </c>
      <c r="Q143" s="12">
        <v>8.0</v>
      </c>
      <c r="R143" s="12">
        <v>15.0</v>
      </c>
      <c r="S143" s="12">
        <v>15.0</v>
      </c>
      <c r="T143" s="12">
        <v>15.0</v>
      </c>
      <c r="U143" s="63">
        <v>0.0</v>
      </c>
      <c r="V143" s="52">
        <v>300.0</v>
      </c>
      <c r="W143" s="17">
        <v>353.0</v>
      </c>
      <c r="X143" s="18">
        <f t="shared" si="34"/>
        <v>1260</v>
      </c>
      <c r="Y143" s="19">
        <v>46087.0</v>
      </c>
      <c r="Z143" s="19">
        <v>46191.0</v>
      </c>
      <c r="AA143" s="38">
        <v>46194.0</v>
      </c>
      <c r="AB143" s="25" t="s">
        <v>80</v>
      </c>
      <c r="AC143" s="22"/>
      <c r="AD143" s="19"/>
      <c r="AE143" s="19">
        <v>46095.0</v>
      </c>
      <c r="AF143" s="19">
        <v>46116.0</v>
      </c>
      <c r="AG143" s="23"/>
      <c r="AH143" s="23"/>
      <c r="AI143" s="24"/>
      <c r="AJ143" s="23"/>
      <c r="AK143" s="24"/>
      <c r="AL143" s="23">
        <v>46119.0</v>
      </c>
      <c r="AM143" s="23">
        <v>46123.0</v>
      </c>
      <c r="AN143" s="23">
        <v>46126.0</v>
      </c>
      <c r="AO143" s="23">
        <v>46129.0</v>
      </c>
      <c r="AP143" s="23">
        <v>46133.0</v>
      </c>
      <c r="AQ143" s="23">
        <v>46144.0</v>
      </c>
      <c r="AR143" s="24"/>
      <c r="AS143" s="24"/>
      <c r="AT143" s="23">
        <v>46145.0</v>
      </c>
      <c r="AU143" s="23">
        <v>46155.0</v>
      </c>
      <c r="AV143" s="23">
        <v>46162.0</v>
      </c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</row>
    <row r="144" ht="24.75" customHeight="1">
      <c r="A144" s="11"/>
      <c r="B144" s="11"/>
      <c r="C144" s="12" t="s">
        <v>67</v>
      </c>
      <c r="D144" s="34" t="s">
        <v>47</v>
      </c>
      <c r="E144" s="12">
        <v>1158.0</v>
      </c>
      <c r="F144" s="34" t="s">
        <v>198</v>
      </c>
      <c r="G144" s="34" t="s">
        <v>199</v>
      </c>
      <c r="H144" s="12" t="s">
        <v>175</v>
      </c>
      <c r="I144" s="12"/>
      <c r="J144" s="35">
        <v>402.6</v>
      </c>
      <c r="K144" s="62" t="s">
        <v>180</v>
      </c>
      <c r="L144" s="34" t="s">
        <v>97</v>
      </c>
      <c r="M144" s="34" t="s">
        <v>161</v>
      </c>
      <c r="N144" s="13" t="s">
        <v>162</v>
      </c>
      <c r="O144" s="12">
        <v>5.0</v>
      </c>
      <c r="P144" s="12">
        <v>45.0</v>
      </c>
      <c r="Q144" s="12">
        <v>79.0</v>
      </c>
      <c r="R144" s="12">
        <v>82.0</v>
      </c>
      <c r="S144" s="12">
        <v>56.0</v>
      </c>
      <c r="T144" s="12">
        <v>33.0</v>
      </c>
      <c r="U144" s="63">
        <v>0.0</v>
      </c>
      <c r="V144" s="52">
        <v>53.0</v>
      </c>
      <c r="W144" s="17"/>
      <c r="X144" s="37">
        <f t="shared" si="34"/>
        <v>21337.8</v>
      </c>
      <c r="Y144" s="19">
        <v>46087.0</v>
      </c>
      <c r="Z144" s="19">
        <v>46188.0</v>
      </c>
      <c r="AA144" s="38">
        <v>46187.0</v>
      </c>
      <c r="AB144" s="27"/>
      <c r="AC144" s="22"/>
      <c r="AD144" s="19"/>
      <c r="AE144" s="19"/>
      <c r="AF144" s="19"/>
      <c r="AG144" s="23"/>
      <c r="AH144" s="23"/>
      <c r="AI144" s="24"/>
      <c r="AJ144" s="23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</row>
    <row r="145" ht="24.75" customHeight="1">
      <c r="A145" s="11"/>
      <c r="B145" s="11"/>
      <c r="C145" s="12" t="s">
        <v>67</v>
      </c>
      <c r="D145" s="34" t="s">
        <v>47</v>
      </c>
      <c r="E145" s="12">
        <v>1158.0</v>
      </c>
      <c r="F145" s="34" t="s">
        <v>198</v>
      </c>
      <c r="G145" s="34" t="s">
        <v>199</v>
      </c>
      <c r="H145" s="12" t="s">
        <v>175</v>
      </c>
      <c r="I145" s="12"/>
      <c r="J145" s="14">
        <v>4.2</v>
      </c>
      <c r="K145" s="62" t="s">
        <v>139</v>
      </c>
      <c r="L145" s="34" t="s">
        <v>52</v>
      </c>
      <c r="M145" s="34" t="s">
        <v>113</v>
      </c>
      <c r="N145" s="13" t="s">
        <v>114</v>
      </c>
      <c r="O145" s="12">
        <v>60.0</v>
      </c>
      <c r="P145" s="12">
        <v>738.0</v>
      </c>
      <c r="Q145" s="12">
        <v>1178.0</v>
      </c>
      <c r="R145" s="12">
        <v>1143.0</v>
      </c>
      <c r="S145" s="12">
        <v>736.0</v>
      </c>
      <c r="T145" s="12">
        <v>331.0</v>
      </c>
      <c r="U145" s="63">
        <v>0.0</v>
      </c>
      <c r="V145" s="52">
        <v>4186.0</v>
      </c>
      <c r="W145" s="17">
        <v>5166.0</v>
      </c>
      <c r="X145" s="18">
        <f t="shared" si="34"/>
        <v>17581.2</v>
      </c>
      <c r="Y145" s="19">
        <v>46087.0</v>
      </c>
      <c r="Z145" s="19">
        <v>46191.0</v>
      </c>
      <c r="AA145" s="38">
        <v>46194.0</v>
      </c>
      <c r="AB145" s="40"/>
      <c r="AC145" s="22" t="s">
        <v>105</v>
      </c>
      <c r="AD145" s="19" t="s">
        <v>191</v>
      </c>
      <c r="AE145" s="19">
        <v>46095.0</v>
      </c>
      <c r="AF145" s="19">
        <v>46116.0</v>
      </c>
      <c r="AG145" s="19"/>
      <c r="AH145" s="23"/>
      <c r="AI145" s="23"/>
      <c r="AJ145" s="23"/>
      <c r="AK145" s="24"/>
      <c r="AL145" s="23">
        <v>46119.0</v>
      </c>
      <c r="AM145" s="23">
        <v>46123.0</v>
      </c>
      <c r="AN145" s="23">
        <v>46126.0</v>
      </c>
      <c r="AO145" s="23">
        <v>46129.0</v>
      </c>
      <c r="AP145" s="23">
        <v>46133.0</v>
      </c>
      <c r="AQ145" s="23">
        <v>46144.0</v>
      </c>
      <c r="AR145" s="24"/>
      <c r="AS145" s="24"/>
      <c r="AT145" s="23">
        <v>46145.0</v>
      </c>
      <c r="AU145" s="23">
        <v>46155.0</v>
      </c>
      <c r="AV145" s="23">
        <v>46162.0</v>
      </c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</row>
    <row r="146" ht="24.75" customHeight="1">
      <c r="A146" s="11"/>
      <c r="B146" s="11"/>
      <c r="C146" s="12" t="s">
        <v>67</v>
      </c>
      <c r="D146" s="34" t="s">
        <v>47</v>
      </c>
      <c r="E146" s="12">
        <v>1158.0</v>
      </c>
      <c r="F146" s="34" t="s">
        <v>198</v>
      </c>
      <c r="G146" s="34" t="s">
        <v>199</v>
      </c>
      <c r="H146" s="12" t="s">
        <v>175</v>
      </c>
      <c r="I146" s="12"/>
      <c r="J146" s="14">
        <v>4.2</v>
      </c>
      <c r="K146" s="62" t="s">
        <v>189</v>
      </c>
      <c r="L146" s="34" t="s">
        <v>52</v>
      </c>
      <c r="M146" s="34" t="s">
        <v>113</v>
      </c>
      <c r="N146" s="13" t="s">
        <v>114</v>
      </c>
      <c r="O146" s="12">
        <v>0.0</v>
      </c>
      <c r="P146" s="12">
        <v>52.0</v>
      </c>
      <c r="Q146" s="12">
        <v>78.0</v>
      </c>
      <c r="R146" s="12">
        <v>62.0</v>
      </c>
      <c r="S146" s="12">
        <v>46.0</v>
      </c>
      <c r="T146" s="12">
        <v>2.0</v>
      </c>
      <c r="U146" s="63">
        <v>0.0</v>
      </c>
      <c r="V146" s="52">
        <v>240.0</v>
      </c>
      <c r="W146" s="17"/>
      <c r="X146" s="18">
        <f t="shared" si="34"/>
        <v>1008</v>
      </c>
      <c r="Y146" s="19">
        <v>46087.0</v>
      </c>
      <c r="Z146" s="19">
        <v>46191.0</v>
      </c>
      <c r="AA146" s="38">
        <v>46194.0</v>
      </c>
      <c r="AB146" s="25" t="s">
        <v>80</v>
      </c>
      <c r="AC146" s="22"/>
      <c r="AD146" s="19"/>
      <c r="AE146" s="19"/>
      <c r="AF146" s="19"/>
      <c r="AG146" s="23"/>
      <c r="AH146" s="23"/>
      <c r="AI146" s="24"/>
      <c r="AJ146" s="23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</row>
    <row r="147" ht="24.75" customHeight="1">
      <c r="A147" s="11"/>
      <c r="B147" s="11"/>
      <c r="C147" s="12" t="s">
        <v>67</v>
      </c>
      <c r="D147" s="34" t="s">
        <v>47</v>
      </c>
      <c r="E147" s="12">
        <v>1158.0</v>
      </c>
      <c r="F147" s="34" t="s">
        <v>198</v>
      </c>
      <c r="G147" s="34" t="s">
        <v>199</v>
      </c>
      <c r="H147" s="12" t="s">
        <v>175</v>
      </c>
      <c r="I147" s="12"/>
      <c r="J147" s="14">
        <v>4.2</v>
      </c>
      <c r="K147" s="62" t="s">
        <v>202</v>
      </c>
      <c r="L147" s="34" t="s">
        <v>59</v>
      </c>
      <c r="M147" s="34" t="s">
        <v>113</v>
      </c>
      <c r="N147" s="13" t="s">
        <v>114</v>
      </c>
      <c r="O147" s="12">
        <v>1.0</v>
      </c>
      <c r="P147" s="12">
        <v>7.0</v>
      </c>
      <c r="Q147" s="12">
        <v>19.0</v>
      </c>
      <c r="R147" s="12">
        <v>21.0</v>
      </c>
      <c r="S147" s="12">
        <v>12.0</v>
      </c>
      <c r="T147" s="12">
        <v>6.0</v>
      </c>
      <c r="U147" s="63">
        <v>0.0</v>
      </c>
      <c r="V147" s="52">
        <v>66.0</v>
      </c>
      <c r="W147" s="17"/>
      <c r="X147" s="18">
        <f t="shared" si="34"/>
        <v>277.2</v>
      </c>
      <c r="Y147" s="19">
        <v>46087.0</v>
      </c>
      <c r="Z147" s="19">
        <v>46189.0</v>
      </c>
      <c r="AA147" s="38">
        <v>46194.0</v>
      </c>
      <c r="AB147" s="21"/>
      <c r="AC147" s="22"/>
      <c r="AD147" s="19"/>
      <c r="AE147" s="19"/>
      <c r="AF147" s="19"/>
      <c r="AG147" s="19"/>
      <c r="AH147" s="23"/>
      <c r="AI147" s="23"/>
      <c r="AJ147" s="23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</row>
    <row r="148" ht="24.75" customHeight="1">
      <c r="A148" s="11"/>
      <c r="B148" s="11"/>
      <c r="C148" s="12" t="s">
        <v>67</v>
      </c>
      <c r="D148" s="34" t="s">
        <v>47</v>
      </c>
      <c r="E148" s="12">
        <v>1158.0</v>
      </c>
      <c r="F148" s="34" t="s">
        <v>198</v>
      </c>
      <c r="G148" s="34" t="s">
        <v>199</v>
      </c>
      <c r="H148" s="12" t="s">
        <v>175</v>
      </c>
      <c r="I148" s="12"/>
      <c r="J148" s="14">
        <v>4.2</v>
      </c>
      <c r="K148" s="62" t="s">
        <v>203</v>
      </c>
      <c r="L148" s="34" t="s">
        <v>64</v>
      </c>
      <c r="M148" s="34" t="s">
        <v>113</v>
      </c>
      <c r="N148" s="13" t="s">
        <v>114</v>
      </c>
      <c r="O148" s="12">
        <v>0.0</v>
      </c>
      <c r="P148" s="12">
        <v>1.0</v>
      </c>
      <c r="Q148" s="12">
        <v>4.0</v>
      </c>
      <c r="R148" s="12">
        <v>4.0</v>
      </c>
      <c r="S148" s="12">
        <v>2.0</v>
      </c>
      <c r="T148" s="12">
        <v>1.0</v>
      </c>
      <c r="U148" s="63">
        <v>0.0</v>
      </c>
      <c r="V148" s="52">
        <v>12.0</v>
      </c>
      <c r="W148" s="17"/>
      <c r="X148" s="18">
        <f t="shared" si="34"/>
        <v>50.4</v>
      </c>
      <c r="Y148" s="19">
        <v>46087.0</v>
      </c>
      <c r="Z148" s="19">
        <v>46190.0</v>
      </c>
      <c r="AA148" s="38">
        <v>46194.0</v>
      </c>
      <c r="AB148" s="27"/>
      <c r="AC148" s="22"/>
      <c r="AD148" s="19"/>
      <c r="AE148" s="19"/>
      <c r="AF148" s="19"/>
      <c r="AG148" s="23"/>
      <c r="AH148" s="23"/>
      <c r="AI148" s="24"/>
      <c r="AJ148" s="23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</row>
    <row r="149" ht="24.75" customHeight="1">
      <c r="A149" s="11"/>
      <c r="B149" s="11"/>
      <c r="C149" s="12" t="s">
        <v>67</v>
      </c>
      <c r="D149" s="34" t="s">
        <v>47</v>
      </c>
      <c r="E149" s="12">
        <v>1158.0</v>
      </c>
      <c r="F149" s="34" t="s">
        <v>198</v>
      </c>
      <c r="G149" s="34" t="s">
        <v>199</v>
      </c>
      <c r="H149" s="12" t="s">
        <v>175</v>
      </c>
      <c r="I149" s="12"/>
      <c r="J149" s="14">
        <v>4.2</v>
      </c>
      <c r="K149" s="62" t="s">
        <v>204</v>
      </c>
      <c r="L149" s="34" t="s">
        <v>117</v>
      </c>
      <c r="M149" s="34" t="s">
        <v>113</v>
      </c>
      <c r="N149" s="13" t="s">
        <v>114</v>
      </c>
      <c r="O149" s="12">
        <v>0.0</v>
      </c>
      <c r="P149" s="12">
        <v>7.0</v>
      </c>
      <c r="Q149" s="12">
        <v>28.0</v>
      </c>
      <c r="R149" s="12">
        <v>29.0</v>
      </c>
      <c r="S149" s="12">
        <v>29.0</v>
      </c>
      <c r="T149" s="12">
        <v>21.0</v>
      </c>
      <c r="U149" s="63">
        <v>0.0</v>
      </c>
      <c r="V149" s="52">
        <v>114.0</v>
      </c>
      <c r="W149" s="17"/>
      <c r="X149" s="18">
        <f t="shared" si="34"/>
        <v>478.8</v>
      </c>
      <c r="Y149" s="19">
        <v>46087.0</v>
      </c>
      <c r="Z149" s="19">
        <v>46191.0</v>
      </c>
      <c r="AA149" s="38">
        <v>46194.0</v>
      </c>
      <c r="AB149" s="27"/>
      <c r="AC149" s="22"/>
      <c r="AD149" s="19"/>
      <c r="AE149" s="19"/>
      <c r="AF149" s="19"/>
      <c r="AG149" s="23"/>
      <c r="AH149" s="23"/>
      <c r="AI149" s="24"/>
      <c r="AJ149" s="23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</row>
    <row r="150" ht="24.75" customHeight="1">
      <c r="A150" s="11"/>
      <c r="B150" s="11"/>
      <c r="C150" s="12" t="s">
        <v>67</v>
      </c>
      <c r="D150" s="34" t="s">
        <v>47</v>
      </c>
      <c r="E150" s="12">
        <v>1158.0</v>
      </c>
      <c r="F150" s="34" t="s">
        <v>198</v>
      </c>
      <c r="G150" s="34" t="s">
        <v>199</v>
      </c>
      <c r="H150" s="12" t="s">
        <v>175</v>
      </c>
      <c r="I150" s="12"/>
      <c r="J150" s="14">
        <v>4.2</v>
      </c>
      <c r="K150" s="62" t="s">
        <v>152</v>
      </c>
      <c r="L150" s="34" t="s">
        <v>94</v>
      </c>
      <c r="M150" s="34" t="s">
        <v>113</v>
      </c>
      <c r="N150" s="13" t="s">
        <v>114</v>
      </c>
      <c r="O150" s="12">
        <v>0.0</v>
      </c>
      <c r="P150" s="12">
        <v>15.0</v>
      </c>
      <c r="Q150" s="12">
        <v>54.0</v>
      </c>
      <c r="R150" s="12">
        <v>66.0</v>
      </c>
      <c r="S150" s="12">
        <v>43.0</v>
      </c>
      <c r="T150" s="12">
        <v>32.0</v>
      </c>
      <c r="U150" s="63">
        <v>0.0</v>
      </c>
      <c r="V150" s="52">
        <v>210.0</v>
      </c>
      <c r="W150" s="17"/>
      <c r="X150" s="18">
        <f t="shared" si="34"/>
        <v>882</v>
      </c>
      <c r="Y150" s="19">
        <v>46087.0</v>
      </c>
      <c r="Z150" s="19">
        <v>46188.0</v>
      </c>
      <c r="AA150" s="38">
        <v>46187.0</v>
      </c>
      <c r="AB150" s="33"/>
      <c r="AC150" s="19"/>
      <c r="AD150" s="19"/>
      <c r="AE150" s="19"/>
      <c r="AF150" s="19"/>
      <c r="AG150" s="23"/>
      <c r="AH150" s="23"/>
      <c r="AI150" s="24"/>
      <c r="AJ150" s="23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</row>
    <row r="151" ht="24.75" customHeight="1">
      <c r="A151" s="11"/>
      <c r="B151" s="11"/>
      <c r="C151" s="12" t="s">
        <v>67</v>
      </c>
      <c r="D151" s="34" t="s">
        <v>47</v>
      </c>
      <c r="E151" s="12">
        <v>1158.0</v>
      </c>
      <c r="F151" s="34" t="s">
        <v>198</v>
      </c>
      <c r="G151" s="34" t="s">
        <v>199</v>
      </c>
      <c r="H151" s="12" t="s">
        <v>175</v>
      </c>
      <c r="I151" s="12"/>
      <c r="J151" s="14">
        <v>4.2</v>
      </c>
      <c r="K151" s="62" t="s">
        <v>205</v>
      </c>
      <c r="L151" s="34" t="s">
        <v>166</v>
      </c>
      <c r="M151" s="34" t="s">
        <v>113</v>
      </c>
      <c r="N151" s="13" t="s">
        <v>114</v>
      </c>
      <c r="O151" s="12">
        <v>0.0</v>
      </c>
      <c r="P151" s="12">
        <v>24.0</v>
      </c>
      <c r="Q151" s="12">
        <v>47.0</v>
      </c>
      <c r="R151" s="12">
        <v>50.0</v>
      </c>
      <c r="S151" s="12">
        <v>34.0</v>
      </c>
      <c r="T151" s="12">
        <v>0.0</v>
      </c>
      <c r="U151" s="63">
        <v>0.0</v>
      </c>
      <c r="V151" s="52">
        <v>155.0</v>
      </c>
      <c r="W151" s="17"/>
      <c r="X151" s="18">
        <f t="shared" si="34"/>
        <v>651</v>
      </c>
      <c r="Y151" s="19">
        <v>46087.0</v>
      </c>
      <c r="Z151" s="19">
        <v>46188.0</v>
      </c>
      <c r="AA151" s="38">
        <v>46194.0</v>
      </c>
      <c r="AB151" s="33"/>
      <c r="AC151" s="19"/>
      <c r="AD151" s="19"/>
      <c r="AE151" s="23"/>
      <c r="AF151" s="19"/>
      <c r="AG151" s="23"/>
      <c r="AH151" s="23"/>
      <c r="AI151" s="24"/>
      <c r="AJ151" s="23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</row>
    <row r="152" ht="24.75" customHeight="1">
      <c r="A152" s="11"/>
      <c r="B152" s="11"/>
      <c r="C152" s="12" t="s">
        <v>67</v>
      </c>
      <c r="D152" s="34" t="s">
        <v>47</v>
      </c>
      <c r="E152" s="12">
        <v>1158.0</v>
      </c>
      <c r="F152" s="34" t="s">
        <v>198</v>
      </c>
      <c r="G152" s="34" t="s">
        <v>199</v>
      </c>
      <c r="H152" s="12" t="s">
        <v>175</v>
      </c>
      <c r="I152" s="12"/>
      <c r="J152" s="35">
        <v>402.6</v>
      </c>
      <c r="K152" s="62" t="s">
        <v>180</v>
      </c>
      <c r="L152" s="34" t="s">
        <v>97</v>
      </c>
      <c r="M152" s="34" t="s">
        <v>113</v>
      </c>
      <c r="N152" s="13" t="s">
        <v>114</v>
      </c>
      <c r="O152" s="12">
        <v>0.0</v>
      </c>
      <c r="P152" s="12">
        <v>0.0</v>
      </c>
      <c r="Q152" s="12">
        <v>23.0</v>
      </c>
      <c r="R152" s="12">
        <v>35.0</v>
      </c>
      <c r="S152" s="12">
        <v>35.0</v>
      </c>
      <c r="T152" s="12">
        <v>30.0</v>
      </c>
      <c r="U152" s="63">
        <v>0.0</v>
      </c>
      <c r="V152" s="52">
        <v>123.0</v>
      </c>
      <c r="W152" s="17"/>
      <c r="X152" s="37">
        <f t="shared" si="34"/>
        <v>49519.8</v>
      </c>
      <c r="Y152" s="19">
        <v>46087.0</v>
      </c>
      <c r="Z152" s="19">
        <v>46188.0</v>
      </c>
      <c r="AA152" s="38">
        <v>46187.0</v>
      </c>
      <c r="AB152" s="53"/>
      <c r="AC152" s="19"/>
      <c r="AD152" s="19"/>
      <c r="AE152" s="19"/>
      <c r="AF152" s="19"/>
      <c r="AG152" s="19"/>
      <c r="AH152" s="23"/>
      <c r="AI152" s="23"/>
      <c r="AJ152" s="23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</row>
    <row r="153" ht="24.75" customHeight="1">
      <c r="A153" s="11"/>
      <c r="B153" s="11"/>
      <c r="C153" s="12" t="s">
        <v>67</v>
      </c>
      <c r="D153" s="34" t="s">
        <v>95</v>
      </c>
      <c r="E153" s="12">
        <v>1158.0</v>
      </c>
      <c r="F153" s="34" t="s">
        <v>198</v>
      </c>
      <c r="G153" s="34" t="s">
        <v>206</v>
      </c>
      <c r="H153" s="12" t="s">
        <v>175</v>
      </c>
      <c r="I153" s="12"/>
      <c r="J153" s="14">
        <v>4.2</v>
      </c>
      <c r="K153" s="62" t="s">
        <v>207</v>
      </c>
      <c r="L153" s="34" t="s">
        <v>133</v>
      </c>
      <c r="M153" s="34" t="s">
        <v>113</v>
      </c>
      <c r="N153" s="13" t="s">
        <v>114</v>
      </c>
      <c r="O153" s="12">
        <v>0.0</v>
      </c>
      <c r="P153" s="12">
        <v>11.0</v>
      </c>
      <c r="Q153" s="12">
        <v>21.0</v>
      </c>
      <c r="R153" s="12">
        <v>16.0</v>
      </c>
      <c r="S153" s="12">
        <v>12.0</v>
      </c>
      <c r="T153" s="12">
        <v>0.0</v>
      </c>
      <c r="U153" s="63">
        <v>0.0</v>
      </c>
      <c r="V153" s="52">
        <v>60.0</v>
      </c>
      <c r="W153" s="17"/>
      <c r="X153" s="18">
        <f t="shared" si="34"/>
        <v>252</v>
      </c>
      <c r="Y153" s="19">
        <v>46087.0</v>
      </c>
      <c r="Z153" s="19">
        <v>46189.0</v>
      </c>
      <c r="AA153" s="38">
        <v>46194.0</v>
      </c>
      <c r="AB153" s="27"/>
      <c r="AC153" s="22"/>
      <c r="AD153" s="19"/>
      <c r="AE153" s="19"/>
      <c r="AF153" s="19"/>
      <c r="AG153" s="23"/>
      <c r="AH153" s="23"/>
      <c r="AI153" s="24"/>
      <c r="AJ153" s="23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</row>
    <row r="154" ht="24.75" customHeight="1">
      <c r="A154" s="11"/>
      <c r="B154" s="11"/>
      <c r="C154" s="12" t="s">
        <v>67</v>
      </c>
      <c r="D154" s="34" t="s">
        <v>47</v>
      </c>
      <c r="E154" s="12">
        <v>1158.0</v>
      </c>
      <c r="F154" s="34" t="s">
        <v>198</v>
      </c>
      <c r="G154" s="34" t="s">
        <v>199</v>
      </c>
      <c r="H154" s="12" t="s">
        <v>175</v>
      </c>
      <c r="I154" s="12"/>
      <c r="J154" s="14">
        <v>4.2</v>
      </c>
      <c r="K154" s="62" t="s">
        <v>139</v>
      </c>
      <c r="L154" s="34" t="s">
        <v>52</v>
      </c>
      <c r="M154" s="34" t="s">
        <v>208</v>
      </c>
      <c r="N154" s="13" t="s">
        <v>209</v>
      </c>
      <c r="O154" s="12">
        <v>22.0</v>
      </c>
      <c r="P154" s="12">
        <v>142.0</v>
      </c>
      <c r="Q154" s="12">
        <v>225.0</v>
      </c>
      <c r="R154" s="12">
        <v>223.0</v>
      </c>
      <c r="S154" s="12">
        <v>142.0</v>
      </c>
      <c r="T154" s="12">
        <v>63.0</v>
      </c>
      <c r="U154" s="63">
        <v>0.0</v>
      </c>
      <c r="V154" s="52">
        <v>817.0</v>
      </c>
      <c r="W154" s="17">
        <v>884.0</v>
      </c>
      <c r="X154" s="18">
        <f t="shared" si="34"/>
        <v>3431.4</v>
      </c>
      <c r="Y154" s="19">
        <v>46087.0</v>
      </c>
      <c r="Z154" s="19">
        <v>46191.0</v>
      </c>
      <c r="AA154" s="38">
        <v>46194.0</v>
      </c>
      <c r="AB154" s="25" t="s">
        <v>80</v>
      </c>
      <c r="AC154" s="22"/>
      <c r="AD154" s="19"/>
      <c r="AE154" s="19">
        <v>46095.0</v>
      </c>
      <c r="AF154" s="19">
        <v>46108.0</v>
      </c>
      <c r="AG154" s="19"/>
      <c r="AH154" s="23"/>
      <c r="AI154" s="23"/>
      <c r="AJ154" s="23"/>
      <c r="AK154" s="24"/>
      <c r="AL154" s="23">
        <v>46112.0</v>
      </c>
      <c r="AM154" s="23">
        <v>46116.0</v>
      </c>
      <c r="AN154" s="23">
        <v>46119.0</v>
      </c>
      <c r="AO154" s="23">
        <v>46122.0</v>
      </c>
      <c r="AP154" s="23">
        <v>46126.0</v>
      </c>
      <c r="AQ154" s="23">
        <v>46136.0</v>
      </c>
      <c r="AR154" s="24"/>
      <c r="AS154" s="24"/>
      <c r="AT154" s="23">
        <v>46145.0</v>
      </c>
      <c r="AU154" s="23">
        <v>46155.0</v>
      </c>
      <c r="AV154" s="23">
        <v>46162.0</v>
      </c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</row>
    <row r="155" ht="24.75" customHeight="1">
      <c r="A155" s="11"/>
      <c r="B155" s="11"/>
      <c r="C155" s="12" t="s">
        <v>67</v>
      </c>
      <c r="D155" s="34" t="s">
        <v>47</v>
      </c>
      <c r="E155" s="12">
        <v>1158.0</v>
      </c>
      <c r="F155" s="34" t="s">
        <v>198</v>
      </c>
      <c r="G155" s="34" t="s">
        <v>199</v>
      </c>
      <c r="H155" s="12" t="s">
        <v>175</v>
      </c>
      <c r="I155" s="12"/>
      <c r="J155" s="14">
        <v>4.2</v>
      </c>
      <c r="K155" s="62" t="s">
        <v>152</v>
      </c>
      <c r="L155" s="34" t="s">
        <v>94</v>
      </c>
      <c r="M155" s="34" t="s">
        <v>208</v>
      </c>
      <c r="N155" s="13" t="s">
        <v>209</v>
      </c>
      <c r="O155" s="12">
        <v>1.0</v>
      </c>
      <c r="P155" s="12">
        <v>2.0</v>
      </c>
      <c r="Q155" s="12">
        <v>3.0</v>
      </c>
      <c r="R155" s="12">
        <v>3.0</v>
      </c>
      <c r="S155" s="12">
        <v>3.0</v>
      </c>
      <c r="T155" s="12">
        <v>2.0</v>
      </c>
      <c r="U155" s="63">
        <v>0.0</v>
      </c>
      <c r="V155" s="52">
        <v>14.0</v>
      </c>
      <c r="W155" s="17"/>
      <c r="X155" s="18">
        <f t="shared" si="34"/>
        <v>58.8</v>
      </c>
      <c r="Y155" s="19">
        <v>46087.0</v>
      </c>
      <c r="Z155" s="19">
        <v>46188.0</v>
      </c>
      <c r="AA155" s="38">
        <v>46187.0</v>
      </c>
      <c r="AB155" s="27"/>
      <c r="AC155" s="22"/>
      <c r="AD155" s="19"/>
      <c r="AE155" s="19"/>
      <c r="AF155" s="19"/>
      <c r="AG155" s="23"/>
      <c r="AH155" s="23"/>
      <c r="AI155" s="24"/>
      <c r="AJ155" s="23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</row>
    <row r="156" ht="24.75" customHeight="1">
      <c r="A156" s="11"/>
      <c r="B156" s="11"/>
      <c r="C156" s="12" t="s">
        <v>67</v>
      </c>
      <c r="D156" s="34" t="s">
        <v>47</v>
      </c>
      <c r="E156" s="12">
        <v>1158.0</v>
      </c>
      <c r="F156" s="34" t="s">
        <v>198</v>
      </c>
      <c r="G156" s="34" t="s">
        <v>199</v>
      </c>
      <c r="H156" s="12" t="s">
        <v>175</v>
      </c>
      <c r="I156" s="12"/>
      <c r="J156" s="35">
        <v>402.6</v>
      </c>
      <c r="K156" s="62" t="s">
        <v>180</v>
      </c>
      <c r="L156" s="34" t="s">
        <v>97</v>
      </c>
      <c r="M156" s="34" t="s">
        <v>208</v>
      </c>
      <c r="N156" s="13" t="s">
        <v>209</v>
      </c>
      <c r="O156" s="12">
        <v>0.0</v>
      </c>
      <c r="P156" s="12">
        <v>0.0</v>
      </c>
      <c r="Q156" s="12">
        <v>8.0</v>
      </c>
      <c r="R156" s="12">
        <v>15.0</v>
      </c>
      <c r="S156" s="12">
        <v>15.0</v>
      </c>
      <c r="T156" s="12">
        <v>15.0</v>
      </c>
      <c r="U156" s="63">
        <v>0.0</v>
      </c>
      <c r="V156" s="52">
        <v>53.0</v>
      </c>
      <c r="W156" s="17"/>
      <c r="X156" s="37">
        <f t="shared" si="34"/>
        <v>21337.8</v>
      </c>
      <c r="Y156" s="19">
        <v>46087.0</v>
      </c>
      <c r="Z156" s="19">
        <v>46188.0</v>
      </c>
      <c r="AA156" s="38">
        <v>46187.0</v>
      </c>
      <c r="AB156" s="27"/>
      <c r="AC156" s="22"/>
      <c r="AD156" s="19"/>
      <c r="AE156" s="19"/>
      <c r="AF156" s="19"/>
      <c r="AG156" s="23"/>
      <c r="AH156" s="23"/>
      <c r="AI156" s="24"/>
      <c r="AJ156" s="23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</row>
    <row r="157" ht="24.75" customHeight="1">
      <c r="A157" s="11"/>
      <c r="B157" s="11"/>
      <c r="C157" s="12" t="s">
        <v>67</v>
      </c>
      <c r="D157" s="34" t="s">
        <v>47</v>
      </c>
      <c r="E157" s="12">
        <v>1158.0</v>
      </c>
      <c r="F157" s="34" t="s">
        <v>198</v>
      </c>
      <c r="G157" s="34" t="s">
        <v>199</v>
      </c>
      <c r="H157" s="12" t="s">
        <v>175</v>
      </c>
      <c r="I157" s="12"/>
      <c r="J157" s="14">
        <v>4.2</v>
      </c>
      <c r="K157" s="62" t="s">
        <v>139</v>
      </c>
      <c r="L157" s="34" t="s">
        <v>52</v>
      </c>
      <c r="M157" s="34" t="s">
        <v>81</v>
      </c>
      <c r="N157" s="13" t="s">
        <v>82</v>
      </c>
      <c r="O157" s="12">
        <v>55.0</v>
      </c>
      <c r="P157" s="12">
        <v>733.0</v>
      </c>
      <c r="Q157" s="12">
        <v>1217.0</v>
      </c>
      <c r="R157" s="12">
        <v>1205.0</v>
      </c>
      <c r="S157" s="12">
        <v>772.0</v>
      </c>
      <c r="T157" s="12">
        <v>359.0</v>
      </c>
      <c r="U157" s="63">
        <v>0.0</v>
      </c>
      <c r="V157" s="52">
        <v>4341.0</v>
      </c>
      <c r="W157" s="17">
        <v>5358.0</v>
      </c>
      <c r="X157" s="18">
        <f t="shared" si="34"/>
        <v>18232.2</v>
      </c>
      <c r="Y157" s="19">
        <v>46087.0</v>
      </c>
      <c r="Z157" s="19">
        <v>46191.0</v>
      </c>
      <c r="AA157" s="38">
        <v>46194.0</v>
      </c>
      <c r="AB157" s="40"/>
      <c r="AC157" s="22" t="s">
        <v>105</v>
      </c>
      <c r="AD157" s="19" t="s">
        <v>191</v>
      </c>
      <c r="AE157" s="19">
        <v>46095.0</v>
      </c>
      <c r="AF157" s="19">
        <v>46108.0</v>
      </c>
      <c r="AG157" s="19"/>
      <c r="AH157" s="23"/>
      <c r="AI157" s="23"/>
      <c r="AJ157" s="23"/>
      <c r="AK157" s="24"/>
      <c r="AL157" s="23">
        <v>46112.0</v>
      </c>
      <c r="AM157" s="23">
        <v>46116.0</v>
      </c>
      <c r="AN157" s="23">
        <v>46119.0</v>
      </c>
      <c r="AO157" s="23">
        <v>46122.0</v>
      </c>
      <c r="AP157" s="23">
        <v>46126.0</v>
      </c>
      <c r="AQ157" s="23">
        <v>46136.0</v>
      </c>
      <c r="AR157" s="24"/>
      <c r="AS157" s="24"/>
      <c r="AT157" s="23">
        <v>46145.0</v>
      </c>
      <c r="AU157" s="23">
        <v>46155.0</v>
      </c>
      <c r="AV157" s="23">
        <v>46162.0</v>
      </c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</row>
    <row r="158" ht="24.75" customHeight="1">
      <c r="A158" s="11"/>
      <c r="B158" s="11"/>
      <c r="C158" s="12" t="s">
        <v>67</v>
      </c>
      <c r="D158" s="34" t="s">
        <v>47</v>
      </c>
      <c r="E158" s="12">
        <v>1158.0</v>
      </c>
      <c r="F158" s="34" t="s">
        <v>198</v>
      </c>
      <c r="G158" s="34" t="s">
        <v>199</v>
      </c>
      <c r="H158" s="12" t="s">
        <v>175</v>
      </c>
      <c r="I158" s="12"/>
      <c r="J158" s="14">
        <v>4.2</v>
      </c>
      <c r="K158" s="62" t="s">
        <v>189</v>
      </c>
      <c r="L158" s="34" t="s">
        <v>52</v>
      </c>
      <c r="M158" s="34" t="s">
        <v>81</v>
      </c>
      <c r="N158" s="13" t="s">
        <v>82</v>
      </c>
      <c r="O158" s="12">
        <v>0.0</v>
      </c>
      <c r="P158" s="12">
        <v>52.0</v>
      </c>
      <c r="Q158" s="12">
        <v>78.0</v>
      </c>
      <c r="R158" s="12">
        <v>62.0</v>
      </c>
      <c r="S158" s="12">
        <v>46.0</v>
      </c>
      <c r="T158" s="12">
        <v>2.0</v>
      </c>
      <c r="U158" s="63">
        <v>0.0</v>
      </c>
      <c r="V158" s="52">
        <v>240.0</v>
      </c>
      <c r="W158" s="17"/>
      <c r="X158" s="18">
        <f t="shared" si="34"/>
        <v>1008</v>
      </c>
      <c r="Y158" s="19">
        <v>46087.0</v>
      </c>
      <c r="Z158" s="19">
        <v>46191.0</v>
      </c>
      <c r="AA158" s="38">
        <v>46194.0</v>
      </c>
      <c r="AB158" s="27"/>
      <c r="AC158" s="22"/>
      <c r="AD158" s="19"/>
      <c r="AE158" s="19"/>
      <c r="AF158" s="19"/>
      <c r="AG158" s="23"/>
      <c r="AH158" s="23"/>
      <c r="AI158" s="24"/>
      <c r="AJ158" s="23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</row>
    <row r="159" ht="24.75" customHeight="1">
      <c r="A159" s="11"/>
      <c r="B159" s="11"/>
      <c r="C159" s="12" t="s">
        <v>67</v>
      </c>
      <c r="D159" s="34" t="s">
        <v>47</v>
      </c>
      <c r="E159" s="12">
        <v>1158.0</v>
      </c>
      <c r="F159" s="34" t="s">
        <v>198</v>
      </c>
      <c r="G159" s="34" t="s">
        <v>199</v>
      </c>
      <c r="H159" s="12" t="s">
        <v>175</v>
      </c>
      <c r="I159" s="12"/>
      <c r="J159" s="14">
        <v>4.2</v>
      </c>
      <c r="K159" s="62" t="s">
        <v>202</v>
      </c>
      <c r="L159" s="34" t="s">
        <v>59</v>
      </c>
      <c r="M159" s="34" t="s">
        <v>81</v>
      </c>
      <c r="N159" s="13" t="s">
        <v>82</v>
      </c>
      <c r="O159" s="12">
        <v>1.0</v>
      </c>
      <c r="P159" s="12">
        <v>9.0</v>
      </c>
      <c r="Q159" s="12">
        <v>24.0</v>
      </c>
      <c r="R159" s="12">
        <v>27.0</v>
      </c>
      <c r="S159" s="12">
        <v>15.0</v>
      </c>
      <c r="T159" s="12">
        <v>8.0</v>
      </c>
      <c r="U159" s="63">
        <v>0.0</v>
      </c>
      <c r="V159" s="52">
        <v>84.0</v>
      </c>
      <c r="W159" s="17"/>
      <c r="X159" s="18">
        <f t="shared" si="34"/>
        <v>352.8</v>
      </c>
      <c r="Y159" s="19">
        <v>46087.0</v>
      </c>
      <c r="Z159" s="19">
        <v>46190.0</v>
      </c>
      <c r="AA159" s="38">
        <v>46194.0</v>
      </c>
      <c r="AB159" s="27"/>
      <c r="AC159" s="22"/>
      <c r="AD159" s="19"/>
      <c r="AE159" s="23"/>
      <c r="AF159" s="19"/>
      <c r="AG159" s="23"/>
      <c r="AH159" s="23"/>
      <c r="AI159" s="24"/>
      <c r="AJ159" s="23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</row>
    <row r="160" ht="24.75" customHeight="1">
      <c r="A160" s="11"/>
      <c r="B160" s="11"/>
      <c r="C160" s="12" t="s">
        <v>67</v>
      </c>
      <c r="D160" s="34" t="s">
        <v>47</v>
      </c>
      <c r="E160" s="12">
        <v>1158.0</v>
      </c>
      <c r="F160" s="34" t="s">
        <v>198</v>
      </c>
      <c r="G160" s="34" t="s">
        <v>199</v>
      </c>
      <c r="H160" s="12" t="s">
        <v>175</v>
      </c>
      <c r="I160" s="12"/>
      <c r="J160" s="14">
        <v>4.2</v>
      </c>
      <c r="K160" s="62" t="s">
        <v>203</v>
      </c>
      <c r="L160" s="34" t="s">
        <v>64</v>
      </c>
      <c r="M160" s="34" t="s">
        <v>81</v>
      </c>
      <c r="N160" s="13" t="s">
        <v>82</v>
      </c>
      <c r="O160" s="12">
        <v>0.0</v>
      </c>
      <c r="P160" s="12">
        <v>2.0</v>
      </c>
      <c r="Q160" s="12">
        <v>5.0</v>
      </c>
      <c r="R160" s="12">
        <v>5.0</v>
      </c>
      <c r="S160" s="12">
        <v>3.0</v>
      </c>
      <c r="T160" s="12">
        <v>2.0</v>
      </c>
      <c r="U160" s="63">
        <v>0.0</v>
      </c>
      <c r="V160" s="52">
        <v>17.0</v>
      </c>
      <c r="W160" s="17"/>
      <c r="X160" s="18">
        <f t="shared" si="34"/>
        <v>71.4</v>
      </c>
      <c r="Y160" s="19">
        <v>46087.0</v>
      </c>
      <c r="Z160" s="19">
        <v>46190.0</v>
      </c>
      <c r="AA160" s="38">
        <v>46194.0</v>
      </c>
      <c r="AB160" s="25" t="s">
        <v>121</v>
      </c>
      <c r="AC160" s="22"/>
      <c r="AD160" s="19"/>
      <c r="AE160" s="19"/>
      <c r="AF160" s="19"/>
      <c r="AG160" s="23"/>
      <c r="AH160" s="23"/>
      <c r="AI160" s="24"/>
      <c r="AJ160" s="23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</row>
    <row r="161" ht="24.75" customHeight="1">
      <c r="A161" s="11"/>
      <c r="B161" s="11"/>
      <c r="C161" s="12" t="s">
        <v>67</v>
      </c>
      <c r="D161" s="34" t="s">
        <v>47</v>
      </c>
      <c r="E161" s="12">
        <v>1158.0</v>
      </c>
      <c r="F161" s="34" t="s">
        <v>198</v>
      </c>
      <c r="G161" s="34" t="s">
        <v>199</v>
      </c>
      <c r="H161" s="12" t="s">
        <v>175</v>
      </c>
      <c r="I161" s="12"/>
      <c r="J161" s="14">
        <v>4.2</v>
      </c>
      <c r="K161" s="62" t="s">
        <v>204</v>
      </c>
      <c r="L161" s="34" t="s">
        <v>117</v>
      </c>
      <c r="M161" s="34" t="s">
        <v>81</v>
      </c>
      <c r="N161" s="13" t="s">
        <v>82</v>
      </c>
      <c r="O161" s="12">
        <v>0.0</v>
      </c>
      <c r="P161" s="12">
        <v>7.0</v>
      </c>
      <c r="Q161" s="12">
        <v>28.0</v>
      </c>
      <c r="R161" s="12">
        <v>29.0</v>
      </c>
      <c r="S161" s="12">
        <v>29.0</v>
      </c>
      <c r="T161" s="12">
        <v>21.0</v>
      </c>
      <c r="U161" s="63">
        <v>0.0</v>
      </c>
      <c r="V161" s="52">
        <v>114.0</v>
      </c>
      <c r="W161" s="17"/>
      <c r="X161" s="18">
        <f t="shared" si="34"/>
        <v>478.8</v>
      </c>
      <c r="Y161" s="19">
        <v>46087.0</v>
      </c>
      <c r="Z161" s="19">
        <v>46191.0</v>
      </c>
      <c r="AA161" s="38">
        <v>46194.0</v>
      </c>
      <c r="AB161" s="27"/>
      <c r="AC161" s="22"/>
      <c r="AD161" s="19"/>
      <c r="AE161" s="23"/>
      <c r="AF161" s="19"/>
      <c r="AG161" s="23"/>
      <c r="AH161" s="23"/>
      <c r="AI161" s="24"/>
      <c r="AJ161" s="23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</row>
    <row r="162" ht="24.75" customHeight="1">
      <c r="A162" s="11"/>
      <c r="B162" s="11"/>
      <c r="C162" s="12" t="s">
        <v>67</v>
      </c>
      <c r="D162" s="34" t="s">
        <v>47</v>
      </c>
      <c r="E162" s="12">
        <v>1158.0</v>
      </c>
      <c r="F162" s="34" t="s">
        <v>198</v>
      </c>
      <c r="G162" s="34" t="s">
        <v>199</v>
      </c>
      <c r="H162" s="12" t="s">
        <v>175</v>
      </c>
      <c r="I162" s="12"/>
      <c r="J162" s="14">
        <v>4.2</v>
      </c>
      <c r="K162" s="62" t="s">
        <v>152</v>
      </c>
      <c r="L162" s="34" t="s">
        <v>94</v>
      </c>
      <c r="M162" s="34" t="s">
        <v>81</v>
      </c>
      <c r="N162" s="13" t="s">
        <v>82</v>
      </c>
      <c r="O162" s="12">
        <v>2.0</v>
      </c>
      <c r="P162" s="12">
        <v>12.0</v>
      </c>
      <c r="Q162" s="12">
        <v>48.0</v>
      </c>
      <c r="R162" s="12">
        <v>61.0</v>
      </c>
      <c r="S162" s="12">
        <v>44.0</v>
      </c>
      <c r="T162" s="12">
        <v>35.0</v>
      </c>
      <c r="U162" s="63">
        <v>0.0</v>
      </c>
      <c r="V162" s="52">
        <v>202.0</v>
      </c>
      <c r="W162" s="17"/>
      <c r="X162" s="18">
        <f t="shared" si="34"/>
        <v>848.4</v>
      </c>
      <c r="Y162" s="19">
        <v>46087.0</v>
      </c>
      <c r="Z162" s="19">
        <v>46188.0</v>
      </c>
      <c r="AA162" s="38">
        <v>46187.0</v>
      </c>
      <c r="AB162" s="40"/>
      <c r="AC162" s="22"/>
      <c r="AD162" s="19"/>
      <c r="AE162" s="19"/>
      <c r="AF162" s="19"/>
      <c r="AG162" s="19"/>
      <c r="AH162" s="23"/>
      <c r="AI162" s="23"/>
      <c r="AJ162" s="23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</row>
    <row r="163" ht="24.75" customHeight="1">
      <c r="A163" s="11"/>
      <c r="B163" s="11"/>
      <c r="C163" s="12" t="s">
        <v>67</v>
      </c>
      <c r="D163" s="34" t="s">
        <v>47</v>
      </c>
      <c r="E163" s="12">
        <v>1158.0</v>
      </c>
      <c r="F163" s="34" t="s">
        <v>198</v>
      </c>
      <c r="G163" s="34" t="s">
        <v>199</v>
      </c>
      <c r="H163" s="12" t="s">
        <v>175</v>
      </c>
      <c r="I163" s="12"/>
      <c r="J163" s="14">
        <v>4.2</v>
      </c>
      <c r="K163" s="62" t="s">
        <v>205</v>
      </c>
      <c r="L163" s="34" t="s">
        <v>166</v>
      </c>
      <c r="M163" s="34" t="s">
        <v>81</v>
      </c>
      <c r="N163" s="13" t="s">
        <v>82</v>
      </c>
      <c r="O163" s="12">
        <v>0.0</v>
      </c>
      <c r="P163" s="12">
        <v>23.0</v>
      </c>
      <c r="Q163" s="12">
        <v>45.0</v>
      </c>
      <c r="R163" s="12">
        <v>41.0</v>
      </c>
      <c r="S163" s="12">
        <v>28.0</v>
      </c>
      <c r="T163" s="12">
        <v>0.0</v>
      </c>
      <c r="U163" s="63">
        <v>0.0</v>
      </c>
      <c r="V163" s="52">
        <v>137.0</v>
      </c>
      <c r="W163" s="17"/>
      <c r="X163" s="18">
        <f t="shared" si="34"/>
        <v>575.4</v>
      </c>
      <c r="Y163" s="19">
        <v>46087.0</v>
      </c>
      <c r="Z163" s="19">
        <v>46188.0</v>
      </c>
      <c r="AA163" s="38">
        <v>46194.0</v>
      </c>
      <c r="AB163" s="33"/>
      <c r="AC163" s="19"/>
      <c r="AD163" s="19"/>
      <c r="AE163" s="19"/>
      <c r="AF163" s="19"/>
      <c r="AG163" s="23"/>
      <c r="AH163" s="23"/>
      <c r="AI163" s="24"/>
      <c r="AJ163" s="23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</row>
    <row r="164" ht="24.75" customHeight="1">
      <c r="A164" s="11"/>
      <c r="B164" s="11"/>
      <c r="C164" s="12" t="s">
        <v>67</v>
      </c>
      <c r="D164" s="34" t="s">
        <v>47</v>
      </c>
      <c r="E164" s="12">
        <v>1158.0</v>
      </c>
      <c r="F164" s="34" t="s">
        <v>198</v>
      </c>
      <c r="G164" s="34" t="s">
        <v>199</v>
      </c>
      <c r="H164" s="12" t="s">
        <v>175</v>
      </c>
      <c r="I164" s="12"/>
      <c r="J164" s="14">
        <v>4.2</v>
      </c>
      <c r="K164" s="62" t="s">
        <v>210</v>
      </c>
      <c r="L164" s="34" t="s">
        <v>166</v>
      </c>
      <c r="M164" s="34" t="s">
        <v>81</v>
      </c>
      <c r="N164" s="13" t="s">
        <v>82</v>
      </c>
      <c r="O164" s="12">
        <v>0.0</v>
      </c>
      <c r="P164" s="12">
        <v>18.0</v>
      </c>
      <c r="Q164" s="12">
        <v>32.0</v>
      </c>
      <c r="R164" s="12">
        <v>28.0</v>
      </c>
      <c r="S164" s="12">
        <v>18.0</v>
      </c>
      <c r="T164" s="12">
        <v>4.0</v>
      </c>
      <c r="U164" s="63">
        <v>0.0</v>
      </c>
      <c r="V164" s="52">
        <v>100.0</v>
      </c>
      <c r="W164" s="17"/>
      <c r="X164" s="18">
        <f t="shared" si="34"/>
        <v>420</v>
      </c>
      <c r="Y164" s="19">
        <v>46087.0</v>
      </c>
      <c r="Z164" s="19">
        <v>46188.0</v>
      </c>
      <c r="AA164" s="38">
        <v>46194.0</v>
      </c>
      <c r="AB164" s="41"/>
      <c r="AC164" s="19"/>
      <c r="AD164" s="19"/>
      <c r="AE164" s="19"/>
      <c r="AF164" s="19"/>
      <c r="AG164" s="19"/>
      <c r="AH164" s="23"/>
      <c r="AI164" s="23"/>
      <c r="AJ164" s="23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</row>
    <row r="165" ht="24.75" customHeight="1">
      <c r="A165" s="11"/>
      <c r="B165" s="11"/>
      <c r="C165" s="12" t="s">
        <v>67</v>
      </c>
      <c r="D165" s="34" t="s">
        <v>47</v>
      </c>
      <c r="E165" s="12">
        <v>1158.0</v>
      </c>
      <c r="F165" s="34" t="s">
        <v>198</v>
      </c>
      <c r="G165" s="34" t="s">
        <v>199</v>
      </c>
      <c r="H165" s="12" t="s">
        <v>175</v>
      </c>
      <c r="I165" s="12"/>
      <c r="J165" s="35">
        <v>402.6</v>
      </c>
      <c r="K165" s="62" t="s">
        <v>180</v>
      </c>
      <c r="L165" s="34" t="s">
        <v>97</v>
      </c>
      <c r="M165" s="34" t="s">
        <v>81</v>
      </c>
      <c r="N165" s="13" t="s">
        <v>82</v>
      </c>
      <c r="O165" s="12">
        <v>0.0</v>
      </c>
      <c r="P165" s="12">
        <v>0.0</v>
      </c>
      <c r="Q165" s="12">
        <v>23.0</v>
      </c>
      <c r="R165" s="12">
        <v>35.0</v>
      </c>
      <c r="S165" s="12">
        <v>35.0</v>
      </c>
      <c r="T165" s="12">
        <v>30.0</v>
      </c>
      <c r="U165" s="63">
        <v>0.0</v>
      </c>
      <c r="V165" s="52">
        <v>123.0</v>
      </c>
      <c r="W165" s="17"/>
      <c r="X165" s="37">
        <f t="shared" si="34"/>
        <v>49519.8</v>
      </c>
      <c r="Y165" s="19">
        <v>46087.0</v>
      </c>
      <c r="Z165" s="19">
        <v>46188.0</v>
      </c>
      <c r="AA165" s="38">
        <v>46187.0</v>
      </c>
      <c r="AB165" s="33"/>
      <c r="AC165" s="19"/>
      <c r="AD165" s="19"/>
      <c r="AE165" s="19"/>
      <c r="AF165" s="19"/>
      <c r="AG165" s="23"/>
      <c r="AH165" s="23"/>
      <c r="AI165" s="24"/>
      <c r="AJ165" s="23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</row>
    <row r="166" ht="14.25" hidden="1" customHeight="1">
      <c r="C166" s="28"/>
      <c r="D166" s="28"/>
      <c r="E166" s="28"/>
      <c r="F166" s="28"/>
      <c r="G166" s="28"/>
      <c r="H166" s="28"/>
      <c r="I166" s="28"/>
      <c r="J166" s="28"/>
      <c r="K166" s="28"/>
      <c r="L166" s="29"/>
      <c r="M166" s="28"/>
      <c r="N166" s="28"/>
      <c r="O166" s="28">
        <f t="shared" ref="O166:W166" si="35">SUM(O137:O165)</f>
        <v>173</v>
      </c>
      <c r="P166" s="28">
        <f t="shared" si="35"/>
        <v>2106</v>
      </c>
      <c r="Q166" s="28">
        <f t="shared" si="35"/>
        <v>3695</v>
      </c>
      <c r="R166" s="28">
        <f t="shared" si="35"/>
        <v>3710</v>
      </c>
      <c r="S166" s="28">
        <f t="shared" si="35"/>
        <v>2495</v>
      </c>
      <c r="T166" s="28">
        <f t="shared" si="35"/>
        <v>1198</v>
      </c>
      <c r="U166" s="28">
        <f t="shared" si="35"/>
        <v>0</v>
      </c>
      <c r="V166" s="30">
        <f t="shared" si="35"/>
        <v>13377</v>
      </c>
      <c r="W166" s="30">
        <f t="shared" si="35"/>
        <v>13377</v>
      </c>
      <c r="X166" s="31"/>
      <c r="Y166" s="28"/>
      <c r="Z166" s="28"/>
      <c r="AA166" s="28"/>
      <c r="AB166" s="28"/>
      <c r="AC166" s="29"/>
      <c r="AD166" s="29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</row>
    <row r="167" ht="41.25" hidden="1" customHeight="1">
      <c r="A167" s="1" t="s">
        <v>0</v>
      </c>
      <c r="B167" s="2" t="s">
        <v>1</v>
      </c>
      <c r="C167" s="2" t="s">
        <v>1</v>
      </c>
      <c r="D167" s="2" t="s">
        <v>2</v>
      </c>
      <c r="E167" s="3" t="s">
        <v>3</v>
      </c>
      <c r="F167" s="2" t="s">
        <v>4</v>
      </c>
      <c r="G167" s="2" t="s">
        <v>5</v>
      </c>
      <c r="H167" s="4" t="s">
        <v>6</v>
      </c>
      <c r="I167" s="2" t="s">
        <v>7</v>
      </c>
      <c r="J167" s="5" t="s">
        <v>8</v>
      </c>
      <c r="K167" s="2" t="s">
        <v>9</v>
      </c>
      <c r="L167" s="1" t="s">
        <v>10</v>
      </c>
      <c r="M167" s="2" t="s">
        <v>11</v>
      </c>
      <c r="N167" s="2" t="s">
        <v>12</v>
      </c>
      <c r="O167" s="2" t="s">
        <v>13</v>
      </c>
      <c r="P167" s="2" t="s">
        <v>14</v>
      </c>
      <c r="Q167" s="6" t="s">
        <v>15</v>
      </c>
      <c r="R167" s="6" t="s">
        <v>16</v>
      </c>
      <c r="S167" s="6" t="s">
        <v>17</v>
      </c>
      <c r="T167" s="7" t="s">
        <v>18</v>
      </c>
      <c r="U167" s="7" t="s">
        <v>19</v>
      </c>
      <c r="V167" s="8" t="s">
        <v>20</v>
      </c>
      <c r="W167" s="2" t="s">
        <v>20</v>
      </c>
      <c r="X167" s="9" t="s">
        <v>21</v>
      </c>
      <c r="Y167" s="2" t="s">
        <v>22</v>
      </c>
      <c r="Z167" s="3" t="s">
        <v>23</v>
      </c>
      <c r="AA167" s="3" t="s">
        <v>24</v>
      </c>
      <c r="AB167" s="10" t="s">
        <v>25</v>
      </c>
      <c r="AC167" s="10" t="s">
        <v>26</v>
      </c>
      <c r="AD167" s="10" t="s">
        <v>27</v>
      </c>
      <c r="AE167" s="1" t="s">
        <v>28</v>
      </c>
      <c r="AF167" s="1" t="s">
        <v>29</v>
      </c>
      <c r="AG167" s="1" t="s">
        <v>30</v>
      </c>
      <c r="AH167" s="1" t="s">
        <v>31</v>
      </c>
      <c r="AI167" s="1" t="s">
        <v>32</v>
      </c>
      <c r="AJ167" s="1" t="s">
        <v>33</v>
      </c>
      <c r="AK167" s="1" t="s">
        <v>34</v>
      </c>
      <c r="AL167" s="1" t="s">
        <v>35</v>
      </c>
      <c r="AM167" s="1" t="s">
        <v>36</v>
      </c>
      <c r="AN167" s="1" t="s">
        <v>37</v>
      </c>
      <c r="AO167" s="1" t="s">
        <v>38</v>
      </c>
      <c r="AP167" s="1" t="s">
        <v>39</v>
      </c>
      <c r="AQ167" s="1" t="s">
        <v>40</v>
      </c>
      <c r="AR167" s="1" t="s">
        <v>41</v>
      </c>
      <c r="AS167" s="1" t="s">
        <v>42</v>
      </c>
      <c r="AT167" s="1" t="s">
        <v>43</v>
      </c>
      <c r="AU167" s="1" t="s">
        <v>44</v>
      </c>
      <c r="AV167" s="1" t="s">
        <v>45</v>
      </c>
    </row>
    <row r="168" ht="24.75" customHeight="1">
      <c r="A168" s="11"/>
      <c r="B168" s="11"/>
      <c r="C168" s="12" t="s">
        <v>67</v>
      </c>
      <c r="D168" s="34" t="s">
        <v>47</v>
      </c>
      <c r="E168" s="12">
        <v>1163.0</v>
      </c>
      <c r="F168" s="34" t="s">
        <v>211</v>
      </c>
      <c r="G168" s="34" t="s">
        <v>212</v>
      </c>
      <c r="H168" s="12" t="s">
        <v>213</v>
      </c>
      <c r="I168" s="12"/>
      <c r="J168" s="78">
        <v>4.8</v>
      </c>
      <c r="K168" s="34" t="s">
        <v>139</v>
      </c>
      <c r="L168" s="34" t="s">
        <v>52</v>
      </c>
      <c r="M168" s="34" t="s">
        <v>214</v>
      </c>
      <c r="N168" s="13" t="s">
        <v>215</v>
      </c>
      <c r="O168" s="12">
        <v>0.0</v>
      </c>
      <c r="P168" s="12">
        <v>0.0</v>
      </c>
      <c r="Q168" s="12">
        <v>1.0</v>
      </c>
      <c r="R168" s="12">
        <v>2.0</v>
      </c>
      <c r="S168" s="12">
        <v>2.0</v>
      </c>
      <c r="T168" s="12">
        <v>2.0</v>
      </c>
      <c r="U168" s="12">
        <v>1.0</v>
      </c>
      <c r="V168" s="52">
        <v>8.0</v>
      </c>
      <c r="W168" s="17">
        <v>455.0</v>
      </c>
      <c r="X168" s="18">
        <f t="shared" ref="X168:X184" si="36">J168*V168</f>
        <v>38.4</v>
      </c>
      <c r="Y168" s="19">
        <v>46087.0</v>
      </c>
      <c r="Z168" s="19">
        <v>46177.0</v>
      </c>
      <c r="AA168" s="38">
        <v>46180.0</v>
      </c>
      <c r="AB168" s="25" t="s">
        <v>121</v>
      </c>
      <c r="AC168" s="22" t="s">
        <v>75</v>
      </c>
      <c r="AD168" s="19" t="s">
        <v>56</v>
      </c>
      <c r="AE168" s="19">
        <v>46095.0</v>
      </c>
      <c r="AF168" s="19">
        <v>46114.0</v>
      </c>
      <c r="AG168" s="19"/>
      <c r="AH168" s="23"/>
      <c r="AI168" s="23"/>
      <c r="AJ168" s="23"/>
      <c r="AK168" s="24"/>
      <c r="AL168" s="23">
        <v>46118.0</v>
      </c>
      <c r="AM168" s="23">
        <v>46122.0</v>
      </c>
      <c r="AN168" s="23">
        <v>46125.0</v>
      </c>
      <c r="AO168" s="23">
        <v>46128.0</v>
      </c>
      <c r="AP168" s="23">
        <v>46132.0</v>
      </c>
      <c r="AQ168" s="23">
        <v>46142.0</v>
      </c>
      <c r="AR168" s="24"/>
      <c r="AS168" s="24"/>
      <c r="AT168" s="23">
        <v>46147.0</v>
      </c>
      <c r="AU168" s="23">
        <v>46154.0</v>
      </c>
      <c r="AV168" s="23">
        <v>46162.0</v>
      </c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</row>
    <row r="169" ht="24.75" customHeight="1">
      <c r="A169" s="11"/>
      <c r="B169" s="11"/>
      <c r="C169" s="12" t="s">
        <v>67</v>
      </c>
      <c r="D169" s="34" t="s">
        <v>47</v>
      </c>
      <c r="E169" s="12">
        <v>1163.0</v>
      </c>
      <c r="F169" s="34" t="s">
        <v>211</v>
      </c>
      <c r="G169" s="34" t="s">
        <v>212</v>
      </c>
      <c r="H169" s="12" t="s">
        <v>213</v>
      </c>
      <c r="I169" s="12"/>
      <c r="J169" s="78">
        <v>5.0</v>
      </c>
      <c r="K169" s="34" t="s">
        <v>216</v>
      </c>
      <c r="L169" s="34" t="s">
        <v>166</v>
      </c>
      <c r="M169" s="34" t="s">
        <v>214</v>
      </c>
      <c r="N169" s="13" t="s">
        <v>215</v>
      </c>
      <c r="O169" s="12">
        <v>0.0</v>
      </c>
      <c r="P169" s="12">
        <v>0.0</v>
      </c>
      <c r="Q169" s="12">
        <v>37.0</v>
      </c>
      <c r="R169" s="12">
        <v>70.0</v>
      </c>
      <c r="S169" s="12">
        <v>73.0</v>
      </c>
      <c r="T169" s="12">
        <v>47.0</v>
      </c>
      <c r="U169" s="12">
        <v>24.0</v>
      </c>
      <c r="V169" s="52">
        <v>251.0</v>
      </c>
      <c r="W169" s="17"/>
      <c r="X169" s="18">
        <f t="shared" si="36"/>
        <v>1255</v>
      </c>
      <c r="Y169" s="19">
        <v>46087.0</v>
      </c>
      <c r="Z169" s="19">
        <v>46174.0</v>
      </c>
      <c r="AA169" s="38">
        <v>46180.0</v>
      </c>
      <c r="AB169" s="27"/>
      <c r="AC169" s="22" t="s">
        <v>103</v>
      </c>
      <c r="AD169" s="19" t="s">
        <v>104</v>
      </c>
      <c r="AE169" s="19"/>
      <c r="AF169" s="19"/>
      <c r="AG169" s="23"/>
      <c r="AH169" s="23"/>
      <c r="AI169" s="24"/>
      <c r="AJ169" s="23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</row>
    <row r="170" ht="24.75" customHeight="1">
      <c r="A170" s="11"/>
      <c r="B170" s="11"/>
      <c r="C170" s="12" t="s">
        <v>67</v>
      </c>
      <c r="D170" s="34" t="s">
        <v>47</v>
      </c>
      <c r="E170" s="12">
        <v>1163.0</v>
      </c>
      <c r="F170" s="34" t="s">
        <v>211</v>
      </c>
      <c r="G170" s="34" t="s">
        <v>212</v>
      </c>
      <c r="H170" s="12" t="s">
        <v>213</v>
      </c>
      <c r="I170" s="12"/>
      <c r="J170" s="78">
        <v>5.0</v>
      </c>
      <c r="K170" s="34" t="s">
        <v>217</v>
      </c>
      <c r="L170" s="34" t="s">
        <v>166</v>
      </c>
      <c r="M170" s="34" t="s">
        <v>214</v>
      </c>
      <c r="N170" s="13" t="s">
        <v>215</v>
      </c>
      <c r="O170" s="12">
        <v>0.0</v>
      </c>
      <c r="P170" s="12">
        <v>0.0</v>
      </c>
      <c r="Q170" s="12">
        <v>2.0</v>
      </c>
      <c r="R170" s="12">
        <v>3.0</v>
      </c>
      <c r="S170" s="12">
        <v>4.0</v>
      </c>
      <c r="T170" s="12">
        <v>2.0</v>
      </c>
      <c r="U170" s="12">
        <v>1.0</v>
      </c>
      <c r="V170" s="52">
        <v>12.0</v>
      </c>
      <c r="W170" s="17"/>
      <c r="X170" s="18">
        <f t="shared" si="36"/>
        <v>60</v>
      </c>
      <c r="Y170" s="19">
        <v>46087.0</v>
      </c>
      <c r="Z170" s="19">
        <v>46174.0</v>
      </c>
      <c r="AA170" s="38">
        <v>46180.0</v>
      </c>
      <c r="AB170" s="27"/>
      <c r="AC170" s="22"/>
      <c r="AD170" s="19"/>
      <c r="AE170" s="23"/>
      <c r="AF170" s="19"/>
      <c r="AG170" s="23"/>
      <c r="AH170" s="23"/>
      <c r="AI170" s="24"/>
      <c r="AJ170" s="23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</row>
    <row r="171" ht="24.75" customHeight="1">
      <c r="A171" s="11"/>
      <c r="B171" s="11"/>
      <c r="C171" s="12" t="s">
        <v>67</v>
      </c>
      <c r="D171" s="34" t="s">
        <v>47</v>
      </c>
      <c r="E171" s="12">
        <v>1163.0</v>
      </c>
      <c r="F171" s="34" t="s">
        <v>211</v>
      </c>
      <c r="G171" s="34" t="s">
        <v>212</v>
      </c>
      <c r="H171" s="12" t="s">
        <v>213</v>
      </c>
      <c r="I171" s="12"/>
      <c r="J171" s="78">
        <v>4.8</v>
      </c>
      <c r="K171" s="34" t="s">
        <v>218</v>
      </c>
      <c r="L171" s="34" t="s">
        <v>166</v>
      </c>
      <c r="M171" s="34" t="s">
        <v>214</v>
      </c>
      <c r="N171" s="13" t="s">
        <v>215</v>
      </c>
      <c r="O171" s="12">
        <v>0.0</v>
      </c>
      <c r="P171" s="11">
        <v>0.0</v>
      </c>
      <c r="Q171" s="12">
        <v>29.0</v>
      </c>
      <c r="R171" s="12">
        <v>54.0</v>
      </c>
      <c r="S171" s="12">
        <v>54.0</v>
      </c>
      <c r="T171" s="12">
        <v>35.0</v>
      </c>
      <c r="U171" s="12">
        <v>12.0</v>
      </c>
      <c r="V171" s="52">
        <v>184.0</v>
      </c>
      <c r="W171" s="17"/>
      <c r="X171" s="18">
        <f t="shared" si="36"/>
        <v>883.2</v>
      </c>
      <c r="Y171" s="19">
        <v>46087.0</v>
      </c>
      <c r="Z171" s="19">
        <v>46174.0</v>
      </c>
      <c r="AA171" s="38">
        <v>46180.0</v>
      </c>
      <c r="AB171" s="27"/>
      <c r="AC171" s="22"/>
      <c r="AD171" s="19"/>
      <c r="AE171" s="23"/>
      <c r="AF171" s="19"/>
      <c r="AG171" s="23"/>
      <c r="AH171" s="23"/>
      <c r="AI171" s="24"/>
      <c r="AJ171" s="23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</row>
    <row r="172" ht="24.75" customHeight="1">
      <c r="A172" s="11"/>
      <c r="B172" s="11"/>
      <c r="C172" s="12" t="s">
        <v>67</v>
      </c>
      <c r="D172" s="34" t="s">
        <v>47</v>
      </c>
      <c r="E172" s="12">
        <v>1163.0</v>
      </c>
      <c r="F172" s="34" t="s">
        <v>211</v>
      </c>
      <c r="G172" s="34" t="s">
        <v>212</v>
      </c>
      <c r="H172" s="12" t="s">
        <v>213</v>
      </c>
      <c r="I172" s="12"/>
      <c r="J172" s="78">
        <v>4.8</v>
      </c>
      <c r="K172" s="34" t="s">
        <v>219</v>
      </c>
      <c r="L172" s="34" t="s">
        <v>220</v>
      </c>
      <c r="M172" s="34" t="s">
        <v>90</v>
      </c>
      <c r="N172" s="13" t="s">
        <v>91</v>
      </c>
      <c r="O172" s="12">
        <v>0.0</v>
      </c>
      <c r="P172" s="12">
        <v>8.0</v>
      </c>
      <c r="Q172" s="12">
        <v>16.0</v>
      </c>
      <c r="R172" s="12">
        <v>19.0</v>
      </c>
      <c r="S172" s="12">
        <v>18.0</v>
      </c>
      <c r="T172" s="12">
        <v>9.0</v>
      </c>
      <c r="U172" s="12">
        <v>7.0</v>
      </c>
      <c r="V172" s="52">
        <v>77.0</v>
      </c>
      <c r="W172" s="17">
        <v>919.0</v>
      </c>
      <c r="X172" s="18">
        <f t="shared" si="36"/>
        <v>369.6</v>
      </c>
      <c r="Y172" s="19">
        <v>46087.0</v>
      </c>
      <c r="Z172" s="19">
        <v>46177.0</v>
      </c>
      <c r="AA172" s="38">
        <v>46180.0</v>
      </c>
      <c r="AB172" s="25" t="s">
        <v>74</v>
      </c>
      <c r="AC172" s="22"/>
      <c r="AD172" s="19"/>
      <c r="AE172" s="19">
        <v>46095.0</v>
      </c>
      <c r="AF172" s="19">
        <v>46114.0</v>
      </c>
      <c r="AG172" s="23">
        <v>46114.0</v>
      </c>
      <c r="AH172" s="23"/>
      <c r="AI172" s="24"/>
      <c r="AJ172" s="23"/>
      <c r="AK172" s="24"/>
      <c r="AL172" s="23">
        <v>46118.0</v>
      </c>
      <c r="AM172" s="23">
        <v>46122.0</v>
      </c>
      <c r="AN172" s="23">
        <v>46125.0</v>
      </c>
      <c r="AO172" s="23">
        <v>46128.0</v>
      </c>
      <c r="AP172" s="23">
        <v>46132.0</v>
      </c>
      <c r="AQ172" s="23">
        <v>46142.0</v>
      </c>
      <c r="AR172" s="24"/>
      <c r="AS172" s="24"/>
      <c r="AT172" s="23">
        <v>46147.0</v>
      </c>
      <c r="AU172" s="23">
        <v>46154.0</v>
      </c>
      <c r="AV172" s="23">
        <v>46162.0</v>
      </c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</row>
    <row r="173" ht="24.75" customHeight="1">
      <c r="A173" s="11"/>
      <c r="B173" s="11"/>
      <c r="C173" s="12" t="s">
        <v>67</v>
      </c>
      <c r="D173" s="34" t="s">
        <v>47</v>
      </c>
      <c r="E173" s="12">
        <v>1163.0</v>
      </c>
      <c r="F173" s="34" t="s">
        <v>211</v>
      </c>
      <c r="G173" s="34" t="s">
        <v>212</v>
      </c>
      <c r="H173" s="12" t="s">
        <v>213</v>
      </c>
      <c r="I173" s="12"/>
      <c r="J173" s="78">
        <v>4.8</v>
      </c>
      <c r="K173" s="34" t="s">
        <v>139</v>
      </c>
      <c r="L173" s="34" t="s">
        <v>52</v>
      </c>
      <c r="M173" s="34" t="s">
        <v>90</v>
      </c>
      <c r="N173" s="13" t="s">
        <v>91</v>
      </c>
      <c r="O173" s="12">
        <v>0.0</v>
      </c>
      <c r="P173" s="12">
        <v>16.0</v>
      </c>
      <c r="Q173" s="12">
        <v>106.0</v>
      </c>
      <c r="R173" s="12">
        <v>184.0</v>
      </c>
      <c r="S173" s="12">
        <v>183.0</v>
      </c>
      <c r="T173" s="12">
        <v>133.0</v>
      </c>
      <c r="U173" s="12">
        <v>47.0</v>
      </c>
      <c r="V173" s="52">
        <v>669.0</v>
      </c>
      <c r="W173" s="17"/>
      <c r="X173" s="18">
        <f t="shared" si="36"/>
        <v>3211.2</v>
      </c>
      <c r="Y173" s="19">
        <v>46087.0</v>
      </c>
      <c r="Z173" s="19">
        <v>46177.0</v>
      </c>
      <c r="AA173" s="38">
        <v>46180.0</v>
      </c>
      <c r="AB173" s="27"/>
      <c r="AC173" s="22"/>
      <c r="AD173" s="19"/>
      <c r="AE173" s="23"/>
      <c r="AF173" s="19"/>
      <c r="AG173" s="23"/>
      <c r="AH173" s="23"/>
      <c r="AI173" s="24"/>
      <c r="AJ173" s="23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</row>
    <row r="174" ht="24.75" customHeight="1">
      <c r="A174" s="11"/>
      <c r="B174" s="11"/>
      <c r="C174" s="12" t="s">
        <v>67</v>
      </c>
      <c r="D174" s="34" t="s">
        <v>47</v>
      </c>
      <c r="E174" s="12">
        <v>1163.0</v>
      </c>
      <c r="F174" s="34" t="s">
        <v>211</v>
      </c>
      <c r="G174" s="34" t="s">
        <v>212</v>
      </c>
      <c r="H174" s="12" t="s">
        <v>213</v>
      </c>
      <c r="I174" s="12"/>
      <c r="J174" s="78">
        <v>4.8</v>
      </c>
      <c r="K174" s="34" t="s">
        <v>221</v>
      </c>
      <c r="L174" s="34" t="s">
        <v>66</v>
      </c>
      <c r="M174" s="34" t="s">
        <v>90</v>
      </c>
      <c r="N174" s="13" t="s">
        <v>91</v>
      </c>
      <c r="O174" s="12">
        <v>0.0</v>
      </c>
      <c r="P174" s="12">
        <v>9.0</v>
      </c>
      <c r="Q174" s="12">
        <v>18.0</v>
      </c>
      <c r="R174" s="12">
        <v>18.0</v>
      </c>
      <c r="S174" s="12">
        <v>18.0</v>
      </c>
      <c r="T174" s="12">
        <v>9.0</v>
      </c>
      <c r="U174" s="12">
        <v>0.0</v>
      </c>
      <c r="V174" s="52">
        <v>72.0</v>
      </c>
      <c r="W174" s="17"/>
      <c r="X174" s="18">
        <f t="shared" si="36"/>
        <v>345.6</v>
      </c>
      <c r="Y174" s="19">
        <v>46087.0</v>
      </c>
      <c r="Z174" s="19">
        <v>46177.0</v>
      </c>
      <c r="AA174" s="38">
        <v>46180.0</v>
      </c>
      <c r="AB174" s="40"/>
      <c r="AC174" s="22"/>
      <c r="AD174" s="19"/>
      <c r="AE174" s="19"/>
      <c r="AF174" s="19"/>
      <c r="AG174" s="19"/>
      <c r="AH174" s="23"/>
      <c r="AI174" s="23"/>
      <c r="AJ174" s="23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</row>
    <row r="175" ht="24.75" customHeight="1">
      <c r="A175" s="11"/>
      <c r="B175" s="11"/>
      <c r="C175" s="12" t="s">
        <v>67</v>
      </c>
      <c r="D175" s="34" t="s">
        <v>47</v>
      </c>
      <c r="E175" s="12">
        <v>1163.0</v>
      </c>
      <c r="F175" s="34" t="s">
        <v>211</v>
      </c>
      <c r="G175" s="34" t="s">
        <v>212</v>
      </c>
      <c r="H175" s="12" t="s">
        <v>213</v>
      </c>
      <c r="I175" s="12"/>
      <c r="J175" s="35">
        <v>439.2</v>
      </c>
      <c r="K175" s="34" t="s">
        <v>180</v>
      </c>
      <c r="L175" s="34" t="s">
        <v>97</v>
      </c>
      <c r="M175" s="34" t="s">
        <v>90</v>
      </c>
      <c r="N175" s="13" t="s">
        <v>91</v>
      </c>
      <c r="O175" s="12">
        <v>0.0</v>
      </c>
      <c r="P175" s="12">
        <v>0.0</v>
      </c>
      <c r="Q175" s="12">
        <v>13.0</v>
      </c>
      <c r="R175" s="12">
        <v>25.0</v>
      </c>
      <c r="S175" s="12">
        <v>25.0</v>
      </c>
      <c r="T175" s="12">
        <v>25.0</v>
      </c>
      <c r="U175" s="12">
        <v>13.0</v>
      </c>
      <c r="V175" s="52">
        <v>101.0</v>
      </c>
      <c r="W175" s="17"/>
      <c r="X175" s="37">
        <f t="shared" si="36"/>
        <v>44359.2</v>
      </c>
      <c r="Y175" s="19">
        <v>46087.0</v>
      </c>
      <c r="Z175" s="19">
        <v>46174.0</v>
      </c>
      <c r="AA175" s="38">
        <v>46173.0</v>
      </c>
      <c r="AB175" s="27"/>
      <c r="AC175" s="22"/>
      <c r="AD175" s="19"/>
      <c r="AE175" s="19"/>
      <c r="AF175" s="19"/>
      <c r="AG175" s="23"/>
      <c r="AH175" s="23"/>
      <c r="AI175" s="24"/>
      <c r="AJ175" s="23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</row>
    <row r="176" ht="24.75" customHeight="1">
      <c r="A176" s="11"/>
      <c r="B176" s="11"/>
      <c r="C176" s="12" t="s">
        <v>67</v>
      </c>
      <c r="D176" s="34" t="s">
        <v>47</v>
      </c>
      <c r="E176" s="12">
        <v>1163.0</v>
      </c>
      <c r="F176" s="34" t="s">
        <v>211</v>
      </c>
      <c r="G176" s="34" t="s">
        <v>212</v>
      </c>
      <c r="H176" s="12" t="s">
        <v>213</v>
      </c>
      <c r="I176" s="12"/>
      <c r="J176" s="78">
        <v>4.8</v>
      </c>
      <c r="K176" s="34" t="s">
        <v>219</v>
      </c>
      <c r="L176" s="34" t="s">
        <v>220</v>
      </c>
      <c r="M176" s="34" t="s">
        <v>222</v>
      </c>
      <c r="N176" s="13" t="s">
        <v>223</v>
      </c>
      <c r="O176" s="12">
        <v>0.0</v>
      </c>
      <c r="P176" s="12">
        <v>7.0</v>
      </c>
      <c r="Q176" s="12">
        <v>14.0</v>
      </c>
      <c r="R176" s="12">
        <v>16.0</v>
      </c>
      <c r="S176" s="12">
        <v>15.0</v>
      </c>
      <c r="T176" s="12">
        <v>8.0</v>
      </c>
      <c r="U176" s="12">
        <v>7.0</v>
      </c>
      <c r="V176" s="52">
        <v>67.0</v>
      </c>
      <c r="W176" s="17">
        <v>748.0</v>
      </c>
      <c r="X176" s="18">
        <f t="shared" si="36"/>
        <v>321.6</v>
      </c>
      <c r="Y176" s="19">
        <v>46087.0</v>
      </c>
      <c r="Z176" s="19">
        <v>46177.0</v>
      </c>
      <c r="AA176" s="38">
        <v>46180.0</v>
      </c>
      <c r="AB176" s="21"/>
      <c r="AC176" s="22"/>
      <c r="AD176" s="19"/>
      <c r="AE176" s="19">
        <v>46095.0</v>
      </c>
      <c r="AF176" s="19">
        <v>46114.0</v>
      </c>
      <c r="AG176" s="19">
        <v>46114.0</v>
      </c>
      <c r="AH176" s="23"/>
      <c r="AI176" s="23">
        <v>46092.0</v>
      </c>
      <c r="AJ176" s="23"/>
      <c r="AK176" s="24"/>
      <c r="AL176" s="23">
        <v>46118.0</v>
      </c>
      <c r="AM176" s="23">
        <v>46122.0</v>
      </c>
      <c r="AN176" s="23">
        <v>46125.0</v>
      </c>
      <c r="AO176" s="23">
        <v>46128.0</v>
      </c>
      <c r="AP176" s="23">
        <v>46132.0</v>
      </c>
      <c r="AQ176" s="23">
        <v>46142.0</v>
      </c>
      <c r="AR176" s="24"/>
      <c r="AS176" s="24"/>
      <c r="AT176" s="23">
        <v>46147.0</v>
      </c>
      <c r="AU176" s="23">
        <v>46154.0</v>
      </c>
      <c r="AV176" s="23">
        <v>46162.0</v>
      </c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</row>
    <row r="177" ht="24.75" customHeight="1">
      <c r="A177" s="11"/>
      <c r="B177" s="11"/>
      <c r="C177" s="12" t="s">
        <v>67</v>
      </c>
      <c r="D177" s="34" t="s">
        <v>47</v>
      </c>
      <c r="E177" s="12">
        <v>1163.0</v>
      </c>
      <c r="F177" s="34" t="s">
        <v>211</v>
      </c>
      <c r="G177" s="34" t="s">
        <v>212</v>
      </c>
      <c r="H177" s="12" t="s">
        <v>213</v>
      </c>
      <c r="I177" s="12"/>
      <c r="J177" s="78">
        <v>4.8</v>
      </c>
      <c r="K177" s="34" t="s">
        <v>224</v>
      </c>
      <c r="L177" s="34" t="s">
        <v>169</v>
      </c>
      <c r="M177" s="34" t="s">
        <v>222</v>
      </c>
      <c r="N177" s="13" t="s">
        <v>223</v>
      </c>
      <c r="O177" s="12">
        <v>0.0</v>
      </c>
      <c r="P177" s="12">
        <v>0.0</v>
      </c>
      <c r="Q177" s="12">
        <v>9.0</v>
      </c>
      <c r="R177" s="12">
        <v>21.0</v>
      </c>
      <c r="S177" s="12">
        <v>30.0</v>
      </c>
      <c r="T177" s="12">
        <v>12.0</v>
      </c>
      <c r="U177" s="12">
        <v>7.0</v>
      </c>
      <c r="V177" s="52">
        <v>79.0</v>
      </c>
      <c r="W177" s="17"/>
      <c r="X177" s="18">
        <f t="shared" si="36"/>
        <v>379.2</v>
      </c>
      <c r="Y177" s="19">
        <v>46087.0</v>
      </c>
      <c r="Z177" s="19">
        <v>46174.0</v>
      </c>
      <c r="AA177" s="38">
        <v>46173.0</v>
      </c>
      <c r="AB177" s="25" t="s">
        <v>74</v>
      </c>
      <c r="AC177" s="22"/>
      <c r="AD177" s="19"/>
      <c r="AE177" s="19"/>
      <c r="AF177" s="19"/>
      <c r="AG177" s="23"/>
      <c r="AH177" s="23"/>
      <c r="AI177" s="24"/>
      <c r="AJ177" s="23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</row>
    <row r="178" ht="24.75" customHeight="1">
      <c r="A178" s="11"/>
      <c r="B178" s="11"/>
      <c r="C178" s="12" t="s">
        <v>67</v>
      </c>
      <c r="D178" s="34" t="s">
        <v>47</v>
      </c>
      <c r="E178" s="12">
        <v>1163.0</v>
      </c>
      <c r="F178" s="34" t="s">
        <v>211</v>
      </c>
      <c r="G178" s="34" t="s">
        <v>212</v>
      </c>
      <c r="H178" s="12" t="s">
        <v>213</v>
      </c>
      <c r="I178" s="12"/>
      <c r="J178" s="78">
        <v>4.8</v>
      </c>
      <c r="K178" s="34" t="s">
        <v>139</v>
      </c>
      <c r="L178" s="34" t="s">
        <v>52</v>
      </c>
      <c r="M178" s="34" t="s">
        <v>222</v>
      </c>
      <c r="N178" s="13" t="s">
        <v>223</v>
      </c>
      <c r="O178" s="12">
        <v>0.0</v>
      </c>
      <c r="P178" s="12">
        <v>12.0</v>
      </c>
      <c r="Q178" s="12">
        <v>72.0</v>
      </c>
      <c r="R178" s="12">
        <v>110.0</v>
      </c>
      <c r="S178" s="12">
        <v>107.0</v>
      </c>
      <c r="T178" s="12">
        <v>78.0</v>
      </c>
      <c r="U178" s="12">
        <v>32.0</v>
      </c>
      <c r="V178" s="52">
        <v>411.0</v>
      </c>
      <c r="W178" s="17"/>
      <c r="X178" s="18">
        <f t="shared" si="36"/>
        <v>1972.8</v>
      </c>
      <c r="Y178" s="19">
        <v>46087.0</v>
      </c>
      <c r="Z178" s="19">
        <v>46177.0</v>
      </c>
      <c r="AA178" s="38">
        <v>46180.0</v>
      </c>
      <c r="AB178" s="27"/>
      <c r="AC178" s="22"/>
      <c r="AD178" s="19"/>
      <c r="AE178" s="19"/>
      <c r="AF178" s="19"/>
      <c r="AG178" s="23"/>
      <c r="AH178" s="23"/>
      <c r="AI178" s="24"/>
      <c r="AJ178" s="23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</row>
    <row r="179" ht="24.75" customHeight="1">
      <c r="A179" s="11"/>
      <c r="B179" s="11"/>
      <c r="C179" s="12" t="s">
        <v>67</v>
      </c>
      <c r="D179" s="34" t="s">
        <v>47</v>
      </c>
      <c r="E179" s="12">
        <v>1163.0</v>
      </c>
      <c r="F179" s="34" t="s">
        <v>211</v>
      </c>
      <c r="G179" s="34" t="s">
        <v>212</v>
      </c>
      <c r="H179" s="12" t="s">
        <v>213</v>
      </c>
      <c r="I179" s="12"/>
      <c r="J179" s="35">
        <v>439.2</v>
      </c>
      <c r="K179" s="34" t="s">
        <v>180</v>
      </c>
      <c r="L179" s="34" t="s">
        <v>97</v>
      </c>
      <c r="M179" s="34" t="s">
        <v>222</v>
      </c>
      <c r="N179" s="13" t="s">
        <v>223</v>
      </c>
      <c r="O179" s="12">
        <v>0.0</v>
      </c>
      <c r="P179" s="12">
        <v>0.0</v>
      </c>
      <c r="Q179" s="12">
        <v>25.0</v>
      </c>
      <c r="R179" s="12">
        <v>49.0</v>
      </c>
      <c r="S179" s="12">
        <v>49.0</v>
      </c>
      <c r="T179" s="12">
        <v>43.0</v>
      </c>
      <c r="U179" s="12">
        <v>25.0</v>
      </c>
      <c r="V179" s="52">
        <v>191.0</v>
      </c>
      <c r="W179" s="17"/>
      <c r="X179" s="37">
        <f t="shared" si="36"/>
        <v>83887.2</v>
      </c>
      <c r="Y179" s="19">
        <v>46087.0</v>
      </c>
      <c r="Z179" s="19">
        <v>46174.0</v>
      </c>
      <c r="AA179" s="38">
        <v>46173.0</v>
      </c>
      <c r="AB179" s="40"/>
      <c r="AC179" s="22"/>
      <c r="AD179" s="19"/>
      <c r="AE179" s="19"/>
      <c r="AF179" s="19"/>
      <c r="AG179" s="19"/>
      <c r="AH179" s="23"/>
      <c r="AI179" s="23"/>
      <c r="AJ179" s="23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</row>
    <row r="180" ht="24.75" customHeight="1">
      <c r="A180" s="11"/>
      <c r="B180" s="11"/>
      <c r="C180" s="12" t="s">
        <v>67</v>
      </c>
      <c r="D180" s="34" t="s">
        <v>47</v>
      </c>
      <c r="E180" s="12">
        <v>1163.0</v>
      </c>
      <c r="F180" s="34" t="s">
        <v>211</v>
      </c>
      <c r="G180" s="34" t="s">
        <v>212</v>
      </c>
      <c r="H180" s="12" t="s">
        <v>213</v>
      </c>
      <c r="I180" s="12"/>
      <c r="J180" s="78">
        <v>4.8</v>
      </c>
      <c r="K180" s="34" t="s">
        <v>224</v>
      </c>
      <c r="L180" s="34" t="s">
        <v>169</v>
      </c>
      <c r="M180" s="34" t="s">
        <v>81</v>
      </c>
      <c r="N180" s="13" t="s">
        <v>82</v>
      </c>
      <c r="O180" s="12">
        <v>0.0</v>
      </c>
      <c r="P180" s="12">
        <v>0.0</v>
      </c>
      <c r="Q180" s="12">
        <v>14.0</v>
      </c>
      <c r="R180" s="12">
        <v>32.0</v>
      </c>
      <c r="S180" s="12">
        <v>45.0</v>
      </c>
      <c r="T180" s="12">
        <v>20.0</v>
      </c>
      <c r="U180" s="12">
        <v>11.0</v>
      </c>
      <c r="V180" s="52">
        <v>122.0</v>
      </c>
      <c r="W180" s="17">
        <v>1556.0</v>
      </c>
      <c r="X180" s="18">
        <f t="shared" si="36"/>
        <v>585.6</v>
      </c>
      <c r="Y180" s="19">
        <v>46087.0</v>
      </c>
      <c r="Z180" s="19">
        <v>46174.0</v>
      </c>
      <c r="AA180" s="38">
        <v>46173.0</v>
      </c>
      <c r="AB180" s="27"/>
      <c r="AC180" s="22"/>
      <c r="AD180" s="19"/>
      <c r="AE180" s="23">
        <v>46095.0</v>
      </c>
      <c r="AF180" s="19">
        <v>46114.0</v>
      </c>
      <c r="AG180" s="23"/>
      <c r="AH180" s="23"/>
      <c r="AI180" s="24"/>
      <c r="AJ180" s="23"/>
      <c r="AK180" s="24"/>
      <c r="AL180" s="23">
        <v>46118.0</v>
      </c>
      <c r="AM180" s="23">
        <v>46122.0</v>
      </c>
      <c r="AN180" s="23">
        <v>46125.0</v>
      </c>
      <c r="AO180" s="23">
        <v>46128.0</v>
      </c>
      <c r="AP180" s="23">
        <v>46132.0</v>
      </c>
      <c r="AQ180" s="23">
        <v>46142.0</v>
      </c>
      <c r="AR180" s="24"/>
      <c r="AS180" s="24"/>
      <c r="AT180" s="23">
        <v>46147.0</v>
      </c>
      <c r="AU180" s="23">
        <v>46154.0</v>
      </c>
      <c r="AV180" s="23">
        <v>46162.0</v>
      </c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</row>
    <row r="181" ht="24.75" customHeight="1">
      <c r="A181" s="11"/>
      <c r="B181" s="11"/>
      <c r="C181" s="12" t="s">
        <v>67</v>
      </c>
      <c r="D181" s="34" t="s">
        <v>47</v>
      </c>
      <c r="E181" s="12">
        <v>1163.0</v>
      </c>
      <c r="F181" s="34" t="s">
        <v>211</v>
      </c>
      <c r="G181" s="34" t="s">
        <v>212</v>
      </c>
      <c r="H181" s="12" t="s">
        <v>213</v>
      </c>
      <c r="I181" s="12"/>
      <c r="J181" s="78">
        <v>4.8</v>
      </c>
      <c r="K181" s="34" t="s">
        <v>139</v>
      </c>
      <c r="L181" s="34" t="s">
        <v>52</v>
      </c>
      <c r="M181" s="34" t="s">
        <v>81</v>
      </c>
      <c r="N181" s="13" t="s">
        <v>82</v>
      </c>
      <c r="O181" s="12">
        <v>0.0</v>
      </c>
      <c r="P181" s="12">
        <v>34.0</v>
      </c>
      <c r="Q181" s="12">
        <v>188.0</v>
      </c>
      <c r="R181" s="12">
        <v>307.0</v>
      </c>
      <c r="S181" s="12">
        <v>312.0</v>
      </c>
      <c r="T181" s="12">
        <v>228.0</v>
      </c>
      <c r="U181" s="12">
        <v>104.0</v>
      </c>
      <c r="V181" s="52">
        <v>1173.0</v>
      </c>
      <c r="W181" s="17"/>
      <c r="X181" s="18">
        <f t="shared" si="36"/>
        <v>5630.4</v>
      </c>
      <c r="Y181" s="19">
        <v>46087.0</v>
      </c>
      <c r="Z181" s="19">
        <v>46177.0</v>
      </c>
      <c r="AA181" s="38">
        <v>46180.0</v>
      </c>
      <c r="AB181" s="25" t="s">
        <v>74</v>
      </c>
      <c r="AC181" s="22"/>
      <c r="AD181" s="19"/>
      <c r="AE181" s="19"/>
      <c r="AF181" s="19"/>
      <c r="AG181" s="23"/>
      <c r="AH181" s="23"/>
      <c r="AI181" s="24"/>
      <c r="AJ181" s="23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</row>
    <row r="182" ht="24.75" customHeight="1">
      <c r="A182" s="11"/>
      <c r="B182" s="11"/>
      <c r="C182" s="12" t="s">
        <v>67</v>
      </c>
      <c r="D182" s="34" t="s">
        <v>47</v>
      </c>
      <c r="E182" s="12">
        <v>1163.0</v>
      </c>
      <c r="F182" s="34" t="s">
        <v>211</v>
      </c>
      <c r="G182" s="34" t="s">
        <v>212</v>
      </c>
      <c r="H182" s="12" t="s">
        <v>213</v>
      </c>
      <c r="I182" s="12"/>
      <c r="J182" s="78">
        <v>4.8</v>
      </c>
      <c r="K182" s="34" t="s">
        <v>218</v>
      </c>
      <c r="L182" s="34" t="s">
        <v>166</v>
      </c>
      <c r="M182" s="34" t="s">
        <v>81</v>
      </c>
      <c r="N182" s="13" t="s">
        <v>82</v>
      </c>
      <c r="O182" s="12">
        <v>0.0</v>
      </c>
      <c r="P182" s="12">
        <v>0.0</v>
      </c>
      <c r="Q182" s="12">
        <v>20.0</v>
      </c>
      <c r="R182" s="12">
        <v>32.0</v>
      </c>
      <c r="S182" s="12">
        <v>30.0</v>
      </c>
      <c r="T182" s="12">
        <v>18.0</v>
      </c>
      <c r="U182" s="12">
        <v>0.0</v>
      </c>
      <c r="V182" s="52">
        <v>100.0</v>
      </c>
      <c r="W182" s="17"/>
      <c r="X182" s="18">
        <f t="shared" si="36"/>
        <v>480</v>
      </c>
      <c r="Y182" s="19">
        <v>46087.0</v>
      </c>
      <c r="Z182" s="19">
        <v>46174.0</v>
      </c>
      <c r="AA182" s="38">
        <v>46180.0</v>
      </c>
      <c r="AB182" s="27"/>
      <c r="AC182" s="22"/>
      <c r="AD182" s="19"/>
      <c r="AE182" s="23"/>
      <c r="AF182" s="19"/>
      <c r="AG182" s="23"/>
      <c r="AH182" s="23"/>
      <c r="AI182" s="24"/>
      <c r="AJ182" s="23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</row>
    <row r="183" ht="24.75" customHeight="1">
      <c r="A183" s="11"/>
      <c r="B183" s="11"/>
      <c r="C183" s="12" t="s">
        <v>67</v>
      </c>
      <c r="D183" s="34" t="s">
        <v>47</v>
      </c>
      <c r="E183" s="12">
        <v>1163.0</v>
      </c>
      <c r="F183" s="34" t="s">
        <v>211</v>
      </c>
      <c r="G183" s="34" t="s">
        <v>212</v>
      </c>
      <c r="H183" s="12" t="s">
        <v>213</v>
      </c>
      <c r="I183" s="12"/>
      <c r="J183" s="35">
        <v>439.2</v>
      </c>
      <c r="K183" s="34" t="s">
        <v>180</v>
      </c>
      <c r="L183" s="34" t="s">
        <v>97</v>
      </c>
      <c r="M183" s="34" t="s">
        <v>81</v>
      </c>
      <c r="N183" s="13" t="s">
        <v>82</v>
      </c>
      <c r="O183" s="12">
        <v>0.0</v>
      </c>
      <c r="P183" s="12">
        <v>0.0</v>
      </c>
      <c r="Q183" s="12">
        <v>13.0</v>
      </c>
      <c r="R183" s="12">
        <v>25.0</v>
      </c>
      <c r="S183" s="12">
        <v>25.0</v>
      </c>
      <c r="T183" s="12">
        <v>25.0</v>
      </c>
      <c r="U183" s="12">
        <v>13.0</v>
      </c>
      <c r="V183" s="52">
        <v>101.0</v>
      </c>
      <c r="W183" s="17"/>
      <c r="X183" s="37">
        <f t="shared" si="36"/>
        <v>44359.2</v>
      </c>
      <c r="Y183" s="19">
        <v>46087.0</v>
      </c>
      <c r="Z183" s="19">
        <v>46174.0</v>
      </c>
      <c r="AA183" s="38">
        <v>46173.0</v>
      </c>
      <c r="AB183" s="40"/>
      <c r="AC183" s="22"/>
      <c r="AD183" s="19"/>
      <c r="AE183" s="19"/>
      <c r="AF183" s="19"/>
      <c r="AG183" s="19"/>
      <c r="AH183" s="23"/>
      <c r="AI183" s="23"/>
      <c r="AJ183" s="23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</row>
    <row r="184" ht="24.75" customHeight="1">
      <c r="A184" s="11"/>
      <c r="B184" s="11"/>
      <c r="C184" s="12" t="s">
        <v>67</v>
      </c>
      <c r="D184" s="34" t="s">
        <v>95</v>
      </c>
      <c r="E184" s="12">
        <v>1163.0</v>
      </c>
      <c r="F184" s="34" t="s">
        <v>211</v>
      </c>
      <c r="G184" s="34" t="s">
        <v>212</v>
      </c>
      <c r="H184" s="12" t="s">
        <v>213</v>
      </c>
      <c r="I184" s="12"/>
      <c r="J184" s="78">
        <v>5.0</v>
      </c>
      <c r="K184" s="34" t="s">
        <v>225</v>
      </c>
      <c r="L184" s="34" t="s">
        <v>133</v>
      </c>
      <c r="M184" s="34" t="s">
        <v>81</v>
      </c>
      <c r="N184" s="13" t="s">
        <v>82</v>
      </c>
      <c r="O184" s="12">
        <v>0.0</v>
      </c>
      <c r="P184" s="63">
        <v>0.0</v>
      </c>
      <c r="Q184" s="63">
        <v>4.0</v>
      </c>
      <c r="R184" s="63">
        <v>15.0</v>
      </c>
      <c r="S184" s="63">
        <v>19.0</v>
      </c>
      <c r="T184" s="63">
        <v>18.0</v>
      </c>
      <c r="U184" s="63">
        <v>4.0</v>
      </c>
      <c r="V184" s="52">
        <v>60.0</v>
      </c>
      <c r="W184" s="17"/>
      <c r="X184" s="18">
        <f t="shared" si="36"/>
        <v>300</v>
      </c>
      <c r="Y184" s="19">
        <v>46087.0</v>
      </c>
      <c r="Z184" s="19">
        <v>46175.0</v>
      </c>
      <c r="AA184" s="38">
        <v>46180.0</v>
      </c>
      <c r="AB184" s="33"/>
      <c r="AC184" s="19"/>
      <c r="AD184" s="19"/>
      <c r="AE184" s="19"/>
      <c r="AF184" s="19"/>
      <c r="AG184" s="23"/>
      <c r="AH184" s="23"/>
      <c r="AI184" s="24"/>
      <c r="AJ184" s="23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</row>
    <row r="185" ht="14.25" hidden="1" customHeight="1">
      <c r="C185" s="28"/>
      <c r="D185" s="28"/>
      <c r="E185" s="28"/>
      <c r="F185" s="28"/>
      <c r="G185" s="28"/>
      <c r="H185" s="28"/>
      <c r="I185" s="28"/>
      <c r="J185" s="28"/>
      <c r="K185" s="28"/>
      <c r="L185" s="29"/>
      <c r="M185" s="28"/>
      <c r="N185" s="28"/>
      <c r="O185" s="28">
        <f t="shared" ref="O185:W185" si="37">SUM(O168:O184)</f>
        <v>0</v>
      </c>
      <c r="P185" s="28">
        <f t="shared" si="37"/>
        <v>86</v>
      </c>
      <c r="Q185" s="28">
        <f t="shared" si="37"/>
        <v>581</v>
      </c>
      <c r="R185" s="28">
        <f t="shared" si="37"/>
        <v>982</v>
      </c>
      <c r="S185" s="28">
        <f t="shared" si="37"/>
        <v>1009</v>
      </c>
      <c r="T185" s="28">
        <f t="shared" si="37"/>
        <v>712</v>
      </c>
      <c r="U185" s="28">
        <f t="shared" si="37"/>
        <v>308</v>
      </c>
      <c r="V185" s="30">
        <f t="shared" si="37"/>
        <v>3678</v>
      </c>
      <c r="W185" s="30">
        <f t="shared" si="37"/>
        <v>3678</v>
      </c>
      <c r="X185" s="31"/>
      <c r="Y185" s="28"/>
      <c r="Z185" s="28"/>
      <c r="AA185" s="28"/>
      <c r="AB185" s="28"/>
      <c r="AC185" s="29"/>
      <c r="AD185" s="29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</row>
    <row r="186" ht="41.25" hidden="1" customHeight="1">
      <c r="A186" s="1" t="s">
        <v>0</v>
      </c>
      <c r="B186" s="2" t="s">
        <v>1</v>
      </c>
      <c r="C186" s="2" t="s">
        <v>1</v>
      </c>
      <c r="D186" s="2" t="s">
        <v>2</v>
      </c>
      <c r="E186" s="3" t="s">
        <v>3</v>
      </c>
      <c r="F186" s="2" t="s">
        <v>4</v>
      </c>
      <c r="G186" s="2" t="s">
        <v>5</v>
      </c>
      <c r="H186" s="4" t="s">
        <v>6</v>
      </c>
      <c r="I186" s="2" t="s">
        <v>7</v>
      </c>
      <c r="J186" s="5" t="s">
        <v>8</v>
      </c>
      <c r="K186" s="2" t="s">
        <v>9</v>
      </c>
      <c r="L186" s="1" t="s">
        <v>10</v>
      </c>
      <c r="M186" s="2" t="s">
        <v>11</v>
      </c>
      <c r="N186" s="2" t="s">
        <v>12</v>
      </c>
      <c r="O186" s="2" t="s">
        <v>13</v>
      </c>
      <c r="P186" s="2" t="s">
        <v>14</v>
      </c>
      <c r="Q186" s="6" t="s">
        <v>15</v>
      </c>
      <c r="R186" s="6" t="s">
        <v>16</v>
      </c>
      <c r="S186" s="6" t="s">
        <v>17</v>
      </c>
      <c r="T186" s="7" t="s">
        <v>18</v>
      </c>
      <c r="U186" s="7" t="s">
        <v>19</v>
      </c>
      <c r="V186" s="8" t="s">
        <v>20</v>
      </c>
      <c r="W186" s="2" t="s">
        <v>20</v>
      </c>
      <c r="X186" s="9" t="s">
        <v>21</v>
      </c>
      <c r="Y186" s="2" t="s">
        <v>22</v>
      </c>
      <c r="Z186" s="3" t="s">
        <v>23</v>
      </c>
      <c r="AA186" s="3" t="s">
        <v>24</v>
      </c>
      <c r="AB186" s="10" t="s">
        <v>25</v>
      </c>
      <c r="AC186" s="10" t="s">
        <v>26</v>
      </c>
      <c r="AD186" s="10" t="s">
        <v>27</v>
      </c>
      <c r="AE186" s="1" t="s">
        <v>28</v>
      </c>
      <c r="AF186" s="1" t="s">
        <v>29</v>
      </c>
      <c r="AG186" s="1" t="s">
        <v>30</v>
      </c>
      <c r="AH186" s="1" t="s">
        <v>31</v>
      </c>
      <c r="AI186" s="1" t="s">
        <v>32</v>
      </c>
      <c r="AJ186" s="1" t="s">
        <v>33</v>
      </c>
      <c r="AK186" s="1" t="s">
        <v>34</v>
      </c>
      <c r="AL186" s="1" t="s">
        <v>35</v>
      </c>
      <c r="AM186" s="1" t="s">
        <v>36</v>
      </c>
      <c r="AN186" s="1" t="s">
        <v>37</v>
      </c>
      <c r="AO186" s="1" t="s">
        <v>38</v>
      </c>
      <c r="AP186" s="1" t="s">
        <v>39</v>
      </c>
      <c r="AQ186" s="1" t="s">
        <v>40</v>
      </c>
      <c r="AR186" s="1" t="s">
        <v>41</v>
      </c>
      <c r="AS186" s="1" t="s">
        <v>42</v>
      </c>
      <c r="AT186" s="1" t="s">
        <v>43</v>
      </c>
      <c r="AU186" s="1" t="s">
        <v>44</v>
      </c>
      <c r="AV186" s="1" t="s">
        <v>45</v>
      </c>
    </row>
    <row r="187" ht="24.75" customHeight="1">
      <c r="A187" s="11"/>
      <c r="B187" s="11"/>
      <c r="C187" s="12" t="s">
        <v>67</v>
      </c>
      <c r="D187" s="34" t="s">
        <v>47</v>
      </c>
      <c r="E187" s="12">
        <v>1164.0</v>
      </c>
      <c r="F187" s="34" t="s">
        <v>110</v>
      </c>
      <c r="G187" s="34" t="s">
        <v>111</v>
      </c>
      <c r="H187" s="12" t="s">
        <v>112</v>
      </c>
      <c r="I187" s="12"/>
      <c r="J187" s="58">
        <v>6.24</v>
      </c>
      <c r="K187" s="34" t="s">
        <v>226</v>
      </c>
      <c r="L187" s="34" t="s">
        <v>52</v>
      </c>
      <c r="M187" s="34" t="s">
        <v>113</v>
      </c>
      <c r="N187" s="13" t="s">
        <v>114</v>
      </c>
      <c r="O187" s="12">
        <v>0.0</v>
      </c>
      <c r="P187" s="12">
        <v>41.0</v>
      </c>
      <c r="Q187" s="12">
        <v>69.0</v>
      </c>
      <c r="R187" s="12">
        <v>57.0</v>
      </c>
      <c r="S187" s="12">
        <v>31.0</v>
      </c>
      <c r="T187" s="12">
        <v>9.0</v>
      </c>
      <c r="U187" s="63">
        <v>0.0</v>
      </c>
      <c r="V187" s="52">
        <v>207.0</v>
      </c>
      <c r="W187" s="17">
        <v>216.0</v>
      </c>
      <c r="X187" s="18">
        <f t="shared" ref="X187:X190" si="38">J187*V187</f>
        <v>1291.68</v>
      </c>
      <c r="Y187" s="19">
        <v>46087.0</v>
      </c>
      <c r="Z187" s="19">
        <v>46191.0</v>
      </c>
      <c r="AA187" s="59">
        <v>46194.0</v>
      </c>
      <c r="AB187" s="41"/>
      <c r="AC187" s="19"/>
      <c r="AD187" s="19"/>
      <c r="AE187" s="19">
        <v>46102.0</v>
      </c>
      <c r="AF187" s="19">
        <v>46127.0</v>
      </c>
      <c r="AG187" s="19"/>
      <c r="AH187" s="23"/>
      <c r="AI187" s="23"/>
      <c r="AJ187" s="23"/>
      <c r="AK187" s="24"/>
      <c r="AL187" s="23">
        <v>46132.0</v>
      </c>
      <c r="AM187" s="23">
        <v>46136.0</v>
      </c>
      <c r="AN187" s="23">
        <v>46139.0</v>
      </c>
      <c r="AO187" s="23">
        <v>46142.0</v>
      </c>
      <c r="AP187" s="23">
        <v>46146.0</v>
      </c>
      <c r="AQ187" s="23">
        <v>46156.0</v>
      </c>
      <c r="AR187" s="23">
        <v>46158.0</v>
      </c>
      <c r="AS187" s="23">
        <v>46162.0</v>
      </c>
      <c r="AT187" s="23">
        <v>46167.0</v>
      </c>
      <c r="AU187" s="23">
        <v>46172.0</v>
      </c>
      <c r="AV187" s="23">
        <v>46178.0</v>
      </c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</row>
    <row r="188" ht="24.75" customHeight="1">
      <c r="A188" s="11"/>
      <c r="B188" s="11"/>
      <c r="C188" s="12" t="s">
        <v>67</v>
      </c>
      <c r="D188" s="34" t="s">
        <v>47</v>
      </c>
      <c r="E188" s="12">
        <v>1164.0</v>
      </c>
      <c r="F188" s="34" t="s">
        <v>110</v>
      </c>
      <c r="G188" s="34" t="s">
        <v>111</v>
      </c>
      <c r="H188" s="12" t="s">
        <v>112</v>
      </c>
      <c r="I188" s="12"/>
      <c r="J188" s="58">
        <v>6.24</v>
      </c>
      <c r="K188" s="34" t="s">
        <v>142</v>
      </c>
      <c r="L188" s="34" t="s">
        <v>52</v>
      </c>
      <c r="M188" s="34" t="s">
        <v>113</v>
      </c>
      <c r="N188" s="13" t="s">
        <v>114</v>
      </c>
      <c r="O188" s="12">
        <v>0.0</v>
      </c>
      <c r="P188" s="12">
        <v>0.0</v>
      </c>
      <c r="Q188" s="12">
        <v>0.0</v>
      </c>
      <c r="R188" s="12">
        <v>0.0</v>
      </c>
      <c r="S188" s="12">
        <v>0.0</v>
      </c>
      <c r="T188" s="12">
        <v>9.0</v>
      </c>
      <c r="U188" s="63">
        <v>0.0</v>
      </c>
      <c r="V188" s="52">
        <v>9.0</v>
      </c>
      <c r="W188" s="17"/>
      <c r="X188" s="18">
        <f t="shared" si="38"/>
        <v>56.16</v>
      </c>
      <c r="Y188" s="19">
        <v>46087.0</v>
      </c>
      <c r="Z188" s="19">
        <v>46191.0</v>
      </c>
      <c r="AA188" s="59">
        <v>46194.0</v>
      </c>
      <c r="AB188" s="33"/>
      <c r="AC188" s="19"/>
      <c r="AD188" s="19"/>
      <c r="AE188" s="19"/>
      <c r="AF188" s="19"/>
      <c r="AG188" s="23"/>
      <c r="AH188" s="23"/>
      <c r="AI188" s="24"/>
      <c r="AJ188" s="23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</row>
    <row r="189" ht="24.75" customHeight="1">
      <c r="A189" s="11"/>
      <c r="B189" s="11"/>
      <c r="C189" s="12" t="s">
        <v>67</v>
      </c>
      <c r="D189" s="34" t="s">
        <v>47</v>
      </c>
      <c r="E189" s="12">
        <v>1164.0</v>
      </c>
      <c r="F189" s="34" t="s">
        <v>110</v>
      </c>
      <c r="G189" s="34" t="s">
        <v>111</v>
      </c>
      <c r="H189" s="12" t="s">
        <v>112</v>
      </c>
      <c r="I189" s="12"/>
      <c r="J189" s="58">
        <v>6.24</v>
      </c>
      <c r="K189" s="34" t="s">
        <v>226</v>
      </c>
      <c r="L189" s="34" t="s">
        <v>52</v>
      </c>
      <c r="M189" s="34" t="s">
        <v>81</v>
      </c>
      <c r="N189" s="13" t="s">
        <v>82</v>
      </c>
      <c r="O189" s="12">
        <v>0.0</v>
      </c>
      <c r="P189" s="12">
        <v>39.0</v>
      </c>
      <c r="Q189" s="12">
        <v>75.0</v>
      </c>
      <c r="R189" s="12">
        <v>68.0</v>
      </c>
      <c r="S189" s="12">
        <v>41.0</v>
      </c>
      <c r="T189" s="12">
        <v>18.0</v>
      </c>
      <c r="U189" s="63">
        <v>0.0</v>
      </c>
      <c r="V189" s="52">
        <v>241.0</v>
      </c>
      <c r="W189" s="17">
        <v>250.0</v>
      </c>
      <c r="X189" s="18">
        <f t="shared" si="38"/>
        <v>1503.84</v>
      </c>
      <c r="Y189" s="19">
        <v>46087.0</v>
      </c>
      <c r="Z189" s="19">
        <v>46191.0</v>
      </c>
      <c r="AA189" s="59">
        <v>46194.0</v>
      </c>
      <c r="AB189" s="33"/>
      <c r="AC189" s="19"/>
      <c r="AD189" s="19"/>
      <c r="AE189" s="19">
        <v>46102.0</v>
      </c>
      <c r="AF189" s="19">
        <v>46127.0</v>
      </c>
      <c r="AG189" s="23"/>
      <c r="AH189" s="23"/>
      <c r="AI189" s="24"/>
      <c r="AJ189" s="23"/>
      <c r="AK189" s="24"/>
      <c r="AL189" s="23">
        <v>46132.0</v>
      </c>
      <c r="AM189" s="23">
        <v>46136.0</v>
      </c>
      <c r="AN189" s="23">
        <v>46139.0</v>
      </c>
      <c r="AO189" s="23">
        <v>46142.0</v>
      </c>
      <c r="AP189" s="23">
        <v>46146.0</v>
      </c>
      <c r="AQ189" s="23">
        <v>46156.0</v>
      </c>
      <c r="AR189" s="24"/>
      <c r="AS189" s="24"/>
      <c r="AT189" s="23">
        <v>46167.0</v>
      </c>
      <c r="AU189" s="23">
        <v>46172.0</v>
      </c>
      <c r="AV189" s="23">
        <v>46178.0</v>
      </c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</row>
    <row r="190" ht="24.75" customHeight="1">
      <c r="A190" s="11"/>
      <c r="B190" s="11"/>
      <c r="C190" s="12" t="s">
        <v>67</v>
      </c>
      <c r="D190" s="34" t="s">
        <v>47</v>
      </c>
      <c r="E190" s="12">
        <v>1164.0</v>
      </c>
      <c r="F190" s="34" t="s">
        <v>110</v>
      </c>
      <c r="G190" s="34" t="s">
        <v>111</v>
      </c>
      <c r="H190" s="12" t="s">
        <v>112</v>
      </c>
      <c r="I190" s="12"/>
      <c r="J190" s="58">
        <v>6.24</v>
      </c>
      <c r="K190" s="34" t="s">
        <v>142</v>
      </c>
      <c r="L190" s="34" t="s">
        <v>52</v>
      </c>
      <c r="M190" s="34" t="s">
        <v>81</v>
      </c>
      <c r="N190" s="13" t="s">
        <v>82</v>
      </c>
      <c r="O190" s="12">
        <v>0.0</v>
      </c>
      <c r="P190" s="12">
        <v>0.0</v>
      </c>
      <c r="Q190" s="12">
        <v>0.0</v>
      </c>
      <c r="R190" s="12">
        <v>0.0</v>
      </c>
      <c r="S190" s="12">
        <v>0.0</v>
      </c>
      <c r="T190" s="12">
        <v>9.0</v>
      </c>
      <c r="U190" s="63">
        <v>0.0</v>
      </c>
      <c r="V190" s="52">
        <v>9.0</v>
      </c>
      <c r="W190" s="17"/>
      <c r="X190" s="18">
        <f t="shared" si="38"/>
        <v>56.16</v>
      </c>
      <c r="Y190" s="19">
        <v>46087.0</v>
      </c>
      <c r="Z190" s="19">
        <v>46191.0</v>
      </c>
      <c r="AA190" s="59">
        <v>46194.0</v>
      </c>
      <c r="AB190" s="33"/>
      <c r="AC190" s="19"/>
      <c r="AD190" s="19"/>
      <c r="AE190" s="23"/>
      <c r="AF190" s="19"/>
      <c r="AG190" s="23"/>
      <c r="AH190" s="23"/>
      <c r="AI190" s="24"/>
      <c r="AJ190" s="23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</row>
    <row r="191" ht="14.25" hidden="1" customHeight="1">
      <c r="C191" s="28"/>
      <c r="D191" s="28"/>
      <c r="E191" s="28"/>
      <c r="F191" s="28"/>
      <c r="G191" s="28"/>
      <c r="H191" s="28"/>
      <c r="I191" s="28"/>
      <c r="J191" s="28"/>
      <c r="K191" s="28"/>
      <c r="L191" s="29"/>
      <c r="M191" s="28"/>
      <c r="N191" s="28"/>
      <c r="O191" s="28">
        <f t="shared" ref="O191:X191" si="39">SUM(O187:O190)</f>
        <v>0</v>
      </c>
      <c r="P191" s="28">
        <f t="shared" si="39"/>
        <v>80</v>
      </c>
      <c r="Q191" s="28">
        <f t="shared" si="39"/>
        <v>144</v>
      </c>
      <c r="R191" s="28">
        <f t="shared" si="39"/>
        <v>125</v>
      </c>
      <c r="S191" s="28">
        <f t="shared" si="39"/>
        <v>72</v>
      </c>
      <c r="T191" s="28">
        <f t="shared" si="39"/>
        <v>45</v>
      </c>
      <c r="U191" s="28">
        <f t="shared" si="39"/>
        <v>0</v>
      </c>
      <c r="V191" s="30">
        <f t="shared" si="39"/>
        <v>466</v>
      </c>
      <c r="W191" s="30">
        <f t="shared" si="39"/>
        <v>466</v>
      </c>
      <c r="X191" s="31">
        <f t="shared" si="39"/>
        <v>2907.84</v>
      </c>
      <c r="Y191" s="28"/>
      <c r="Z191" s="28"/>
      <c r="AA191" s="28"/>
      <c r="AB191" s="28"/>
      <c r="AC191" s="29"/>
      <c r="AD191" s="29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</row>
    <row r="192" ht="41.25" hidden="1" customHeight="1">
      <c r="A192" s="1" t="s">
        <v>0</v>
      </c>
      <c r="B192" s="2" t="s">
        <v>1</v>
      </c>
      <c r="C192" s="2" t="s">
        <v>1</v>
      </c>
      <c r="D192" s="2" t="s">
        <v>2</v>
      </c>
      <c r="E192" s="3" t="s">
        <v>3</v>
      </c>
      <c r="F192" s="2" t="s">
        <v>4</v>
      </c>
      <c r="G192" s="2" t="s">
        <v>5</v>
      </c>
      <c r="H192" s="4" t="s">
        <v>6</v>
      </c>
      <c r="I192" s="2" t="s">
        <v>7</v>
      </c>
      <c r="J192" s="5" t="s">
        <v>8</v>
      </c>
      <c r="K192" s="2" t="s">
        <v>9</v>
      </c>
      <c r="L192" s="1" t="s">
        <v>10</v>
      </c>
      <c r="M192" s="2" t="s">
        <v>11</v>
      </c>
      <c r="N192" s="2" t="s">
        <v>12</v>
      </c>
      <c r="O192" s="2" t="s">
        <v>13</v>
      </c>
      <c r="P192" s="2" t="s">
        <v>14</v>
      </c>
      <c r="Q192" s="6" t="s">
        <v>15</v>
      </c>
      <c r="R192" s="6" t="s">
        <v>16</v>
      </c>
      <c r="S192" s="6" t="s">
        <v>17</v>
      </c>
      <c r="T192" s="7" t="s">
        <v>18</v>
      </c>
      <c r="U192" s="7" t="s">
        <v>19</v>
      </c>
      <c r="V192" s="8" t="s">
        <v>20</v>
      </c>
      <c r="W192" s="2" t="s">
        <v>20</v>
      </c>
      <c r="X192" s="9" t="s">
        <v>21</v>
      </c>
      <c r="Y192" s="2" t="s">
        <v>22</v>
      </c>
      <c r="Z192" s="3" t="s">
        <v>23</v>
      </c>
      <c r="AA192" s="3" t="s">
        <v>24</v>
      </c>
      <c r="AB192" s="10" t="s">
        <v>25</v>
      </c>
      <c r="AC192" s="10" t="s">
        <v>26</v>
      </c>
      <c r="AD192" s="10" t="s">
        <v>27</v>
      </c>
      <c r="AE192" s="1" t="s">
        <v>28</v>
      </c>
      <c r="AF192" s="1" t="s">
        <v>29</v>
      </c>
      <c r="AG192" s="1" t="s">
        <v>30</v>
      </c>
      <c r="AH192" s="1" t="s">
        <v>31</v>
      </c>
      <c r="AI192" s="1" t="s">
        <v>32</v>
      </c>
      <c r="AJ192" s="1" t="s">
        <v>33</v>
      </c>
      <c r="AK192" s="1" t="s">
        <v>34</v>
      </c>
      <c r="AL192" s="1" t="s">
        <v>35</v>
      </c>
      <c r="AM192" s="1" t="s">
        <v>36</v>
      </c>
      <c r="AN192" s="1" t="s">
        <v>37</v>
      </c>
      <c r="AO192" s="1" t="s">
        <v>38</v>
      </c>
      <c r="AP192" s="1" t="s">
        <v>39</v>
      </c>
      <c r="AQ192" s="1" t="s">
        <v>40</v>
      </c>
      <c r="AR192" s="1" t="s">
        <v>41</v>
      </c>
      <c r="AS192" s="1" t="s">
        <v>42</v>
      </c>
      <c r="AT192" s="1" t="s">
        <v>43</v>
      </c>
      <c r="AU192" s="1" t="s">
        <v>44</v>
      </c>
      <c r="AV192" s="1" t="s">
        <v>45</v>
      </c>
    </row>
    <row r="193" ht="24.75" hidden="1" customHeight="1">
      <c r="A193" s="11"/>
      <c r="B193" s="11"/>
      <c r="C193" s="12" t="s">
        <v>46</v>
      </c>
      <c r="D193" s="34" t="s">
        <v>47</v>
      </c>
      <c r="E193" s="12">
        <v>1166.0</v>
      </c>
      <c r="F193" s="34" t="s">
        <v>227</v>
      </c>
      <c r="G193" s="34" t="s">
        <v>228</v>
      </c>
      <c r="H193" s="12" t="s">
        <v>229</v>
      </c>
      <c r="I193" s="12"/>
      <c r="J193" s="14">
        <v>6.3</v>
      </c>
      <c r="K193" s="34" t="s">
        <v>139</v>
      </c>
      <c r="L193" s="34" t="s">
        <v>52</v>
      </c>
      <c r="M193" s="34" t="s">
        <v>230</v>
      </c>
      <c r="N193" s="13" t="s">
        <v>231</v>
      </c>
      <c r="O193" s="12">
        <v>0.0</v>
      </c>
      <c r="P193" s="63">
        <v>0.0</v>
      </c>
      <c r="Q193" s="12">
        <v>5.0</v>
      </c>
      <c r="R193" s="12">
        <v>9.0</v>
      </c>
      <c r="S193" s="12">
        <v>11.0</v>
      </c>
      <c r="T193" s="12">
        <v>6.0</v>
      </c>
      <c r="U193" s="12">
        <v>2.0</v>
      </c>
      <c r="V193" s="52">
        <v>33.0</v>
      </c>
      <c r="W193" s="17">
        <v>264.0</v>
      </c>
      <c r="X193" s="18">
        <f t="shared" ref="X193:X197" si="40">J193*V193</f>
        <v>207.9</v>
      </c>
      <c r="Y193" s="19">
        <v>46087.0</v>
      </c>
      <c r="Z193" s="19">
        <v>46191.0</v>
      </c>
      <c r="AA193" s="59">
        <v>46194.0</v>
      </c>
      <c r="AB193" s="41"/>
      <c r="AC193" s="19" t="s">
        <v>75</v>
      </c>
      <c r="AD193" s="19" t="s">
        <v>56</v>
      </c>
      <c r="AE193" s="19">
        <v>46102.0</v>
      </c>
      <c r="AF193" s="19">
        <v>46120.0</v>
      </c>
      <c r="AG193" s="19"/>
      <c r="AH193" s="23">
        <v>46092.0</v>
      </c>
      <c r="AI193" s="23">
        <v>46099.0</v>
      </c>
      <c r="AJ193" s="23"/>
      <c r="AK193" s="24"/>
      <c r="AL193" s="23">
        <v>46125.0</v>
      </c>
      <c r="AM193" s="23">
        <v>46129.0</v>
      </c>
      <c r="AN193" s="23">
        <v>46132.0</v>
      </c>
      <c r="AO193" s="23">
        <v>46135.0</v>
      </c>
      <c r="AP193" s="23">
        <v>46139.0</v>
      </c>
      <c r="AQ193" s="23">
        <v>46149.0</v>
      </c>
      <c r="AR193" s="23">
        <v>46153.0</v>
      </c>
      <c r="AS193" s="23">
        <v>46160.0</v>
      </c>
      <c r="AT193" s="23">
        <v>46167.0</v>
      </c>
      <c r="AU193" s="23">
        <v>46172.0</v>
      </c>
      <c r="AV193" s="23">
        <v>46178.0</v>
      </c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</row>
    <row r="194" ht="24.75" hidden="1" customHeight="1">
      <c r="A194" s="11"/>
      <c r="B194" s="11"/>
      <c r="C194" s="12" t="s">
        <v>46</v>
      </c>
      <c r="D194" s="34" t="s">
        <v>47</v>
      </c>
      <c r="E194" s="12">
        <v>1166.0</v>
      </c>
      <c r="F194" s="34" t="s">
        <v>227</v>
      </c>
      <c r="G194" s="34" t="s">
        <v>228</v>
      </c>
      <c r="H194" s="12" t="s">
        <v>229</v>
      </c>
      <c r="I194" s="12"/>
      <c r="J194" s="14">
        <v>6.3</v>
      </c>
      <c r="K194" s="34" t="s">
        <v>189</v>
      </c>
      <c r="L194" s="34" t="s">
        <v>52</v>
      </c>
      <c r="M194" s="34" t="s">
        <v>230</v>
      </c>
      <c r="N194" s="13" t="s">
        <v>231</v>
      </c>
      <c r="O194" s="12">
        <v>0.0</v>
      </c>
      <c r="P194" s="63">
        <v>0.0</v>
      </c>
      <c r="Q194" s="12">
        <v>27.0</v>
      </c>
      <c r="R194" s="12">
        <v>48.0</v>
      </c>
      <c r="S194" s="12">
        <v>34.0</v>
      </c>
      <c r="T194" s="12">
        <v>24.0</v>
      </c>
      <c r="U194" s="12">
        <v>1.0</v>
      </c>
      <c r="V194" s="52">
        <v>134.0</v>
      </c>
      <c r="W194" s="17"/>
      <c r="X194" s="18">
        <f t="shared" si="40"/>
        <v>844.2</v>
      </c>
      <c r="Y194" s="19">
        <v>46087.0</v>
      </c>
      <c r="Z194" s="19">
        <v>46191.0</v>
      </c>
      <c r="AA194" s="59">
        <v>46194.0</v>
      </c>
      <c r="AB194" s="25" t="s">
        <v>60</v>
      </c>
      <c r="AC194" s="22"/>
      <c r="AD194" s="19"/>
      <c r="AE194" s="19"/>
      <c r="AF194" s="19"/>
      <c r="AG194" s="23"/>
      <c r="AH194" s="23"/>
      <c r="AI194" s="24"/>
      <c r="AJ194" s="23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</row>
    <row r="195" ht="24.75" hidden="1" customHeight="1">
      <c r="A195" s="11"/>
      <c r="B195" s="11"/>
      <c r="C195" s="12" t="s">
        <v>46</v>
      </c>
      <c r="D195" s="34" t="s">
        <v>47</v>
      </c>
      <c r="E195" s="12">
        <v>1166.0</v>
      </c>
      <c r="F195" s="34" t="s">
        <v>227</v>
      </c>
      <c r="G195" s="34" t="s">
        <v>228</v>
      </c>
      <c r="H195" s="12" t="s">
        <v>229</v>
      </c>
      <c r="I195" s="12"/>
      <c r="J195" s="14">
        <v>6.3</v>
      </c>
      <c r="K195" s="34" t="s">
        <v>202</v>
      </c>
      <c r="L195" s="34" t="s">
        <v>59</v>
      </c>
      <c r="M195" s="34" t="s">
        <v>230</v>
      </c>
      <c r="N195" s="13" t="s">
        <v>231</v>
      </c>
      <c r="O195" s="12">
        <v>0.0</v>
      </c>
      <c r="P195" s="63">
        <v>0.0</v>
      </c>
      <c r="Q195" s="12">
        <v>7.0</v>
      </c>
      <c r="R195" s="12">
        <v>14.0</v>
      </c>
      <c r="S195" s="12">
        <v>12.0</v>
      </c>
      <c r="T195" s="12">
        <v>7.0</v>
      </c>
      <c r="U195" s="12">
        <v>2.0</v>
      </c>
      <c r="V195" s="52">
        <v>42.0</v>
      </c>
      <c r="W195" s="17"/>
      <c r="X195" s="18">
        <f t="shared" si="40"/>
        <v>264.6</v>
      </c>
      <c r="Y195" s="19">
        <v>46087.0</v>
      </c>
      <c r="Z195" s="19">
        <v>46190.0</v>
      </c>
      <c r="AA195" s="59">
        <v>46194.0</v>
      </c>
      <c r="AB195" s="27"/>
      <c r="AC195" s="22"/>
      <c r="AD195" s="19"/>
      <c r="AE195" s="23"/>
      <c r="AF195" s="19"/>
      <c r="AG195" s="23"/>
      <c r="AH195" s="23"/>
      <c r="AI195" s="24"/>
      <c r="AJ195" s="23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</row>
    <row r="196" ht="24.75" hidden="1" customHeight="1">
      <c r="A196" s="11"/>
      <c r="B196" s="11"/>
      <c r="C196" s="12" t="s">
        <v>46</v>
      </c>
      <c r="D196" s="34" t="s">
        <v>47</v>
      </c>
      <c r="E196" s="12">
        <v>1166.0</v>
      </c>
      <c r="F196" s="34" t="s">
        <v>227</v>
      </c>
      <c r="G196" s="34" t="s">
        <v>228</v>
      </c>
      <c r="H196" s="12" t="s">
        <v>229</v>
      </c>
      <c r="I196" s="12"/>
      <c r="J196" s="14">
        <v>6.3</v>
      </c>
      <c r="K196" s="34" t="s">
        <v>203</v>
      </c>
      <c r="L196" s="34" t="s">
        <v>64</v>
      </c>
      <c r="M196" s="34" t="s">
        <v>230</v>
      </c>
      <c r="N196" s="13" t="s">
        <v>231</v>
      </c>
      <c r="O196" s="12">
        <v>0.0</v>
      </c>
      <c r="P196" s="63">
        <v>0.0</v>
      </c>
      <c r="Q196" s="12">
        <v>1.0</v>
      </c>
      <c r="R196" s="12">
        <v>3.0</v>
      </c>
      <c r="S196" s="12">
        <v>2.0</v>
      </c>
      <c r="T196" s="12">
        <v>1.0</v>
      </c>
      <c r="U196" s="12">
        <v>0.0</v>
      </c>
      <c r="V196" s="52">
        <v>7.0</v>
      </c>
      <c r="W196" s="17"/>
      <c r="X196" s="18">
        <f t="shared" si="40"/>
        <v>44.1</v>
      </c>
      <c r="Y196" s="19">
        <v>46087.0</v>
      </c>
      <c r="Z196" s="19">
        <v>46190.0</v>
      </c>
      <c r="AA196" s="59">
        <v>46194.0</v>
      </c>
      <c r="AB196" s="27"/>
      <c r="AC196" s="22"/>
      <c r="AD196" s="19"/>
      <c r="AE196" s="23"/>
      <c r="AF196" s="19"/>
      <c r="AG196" s="23"/>
      <c r="AH196" s="23"/>
      <c r="AI196" s="24"/>
      <c r="AJ196" s="23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</row>
    <row r="197" ht="24.75" hidden="1" customHeight="1">
      <c r="A197" s="11"/>
      <c r="B197" s="11"/>
      <c r="C197" s="12" t="s">
        <v>46</v>
      </c>
      <c r="D197" s="34" t="s">
        <v>47</v>
      </c>
      <c r="E197" s="12">
        <v>1166.0</v>
      </c>
      <c r="F197" s="34" t="s">
        <v>227</v>
      </c>
      <c r="G197" s="34" t="s">
        <v>228</v>
      </c>
      <c r="H197" s="12" t="s">
        <v>229</v>
      </c>
      <c r="I197" s="12"/>
      <c r="J197" s="14">
        <v>6.3</v>
      </c>
      <c r="K197" s="34" t="s">
        <v>152</v>
      </c>
      <c r="L197" s="34" t="s">
        <v>94</v>
      </c>
      <c r="M197" s="34" t="s">
        <v>230</v>
      </c>
      <c r="N197" s="13" t="s">
        <v>231</v>
      </c>
      <c r="O197" s="12">
        <v>0.0</v>
      </c>
      <c r="P197" s="63">
        <v>0.0</v>
      </c>
      <c r="Q197" s="12">
        <v>10.0</v>
      </c>
      <c r="R197" s="12">
        <v>19.0</v>
      </c>
      <c r="S197" s="12">
        <v>19.0</v>
      </c>
      <c r="T197" s="12">
        <v>0.0</v>
      </c>
      <c r="U197" s="12">
        <v>0.0</v>
      </c>
      <c r="V197" s="52">
        <v>48.0</v>
      </c>
      <c r="W197" s="17"/>
      <c r="X197" s="18">
        <f t="shared" si="40"/>
        <v>302.4</v>
      </c>
      <c r="Y197" s="19">
        <v>46087.0</v>
      </c>
      <c r="Z197" s="19">
        <v>46190.0</v>
      </c>
      <c r="AA197" s="59">
        <v>46194.0</v>
      </c>
      <c r="AB197" s="33"/>
      <c r="AC197" s="19"/>
      <c r="AD197" s="19"/>
      <c r="AE197" s="19"/>
      <c r="AF197" s="19"/>
      <c r="AG197" s="23"/>
      <c r="AH197" s="23"/>
      <c r="AI197" s="24"/>
      <c r="AJ197" s="23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</row>
    <row r="198" ht="14.25" hidden="1" customHeight="1">
      <c r="C198" s="28"/>
      <c r="D198" s="28"/>
      <c r="E198" s="28"/>
      <c r="F198" s="28"/>
      <c r="G198" s="28"/>
      <c r="H198" s="28"/>
      <c r="I198" s="28"/>
      <c r="J198" s="28"/>
      <c r="K198" s="28"/>
      <c r="L198" s="29"/>
      <c r="M198" s="28"/>
      <c r="N198" s="28"/>
      <c r="O198" s="28">
        <f t="shared" ref="O198:X198" si="41">SUM(O193:O197)</f>
        <v>0</v>
      </c>
      <c r="P198" s="28">
        <f t="shared" si="41"/>
        <v>0</v>
      </c>
      <c r="Q198" s="28">
        <f t="shared" si="41"/>
        <v>50</v>
      </c>
      <c r="R198" s="28">
        <f t="shared" si="41"/>
        <v>93</v>
      </c>
      <c r="S198" s="28">
        <f t="shared" si="41"/>
        <v>78</v>
      </c>
      <c r="T198" s="28">
        <f t="shared" si="41"/>
        <v>38</v>
      </c>
      <c r="U198" s="28">
        <f t="shared" si="41"/>
        <v>5</v>
      </c>
      <c r="V198" s="30">
        <f t="shared" si="41"/>
        <v>264</v>
      </c>
      <c r="W198" s="30">
        <f t="shared" si="41"/>
        <v>264</v>
      </c>
      <c r="X198" s="31">
        <f t="shared" si="41"/>
        <v>1663.2</v>
      </c>
      <c r="Y198" s="28"/>
      <c r="Z198" s="28"/>
      <c r="AA198" s="28"/>
      <c r="AB198" s="28"/>
      <c r="AC198" s="29"/>
      <c r="AD198" s="29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</row>
    <row r="199" ht="41.25" hidden="1" customHeight="1">
      <c r="A199" s="1" t="s">
        <v>0</v>
      </c>
      <c r="B199" s="2" t="s">
        <v>1</v>
      </c>
      <c r="C199" s="2" t="s">
        <v>1</v>
      </c>
      <c r="D199" s="2" t="s">
        <v>2</v>
      </c>
      <c r="E199" s="3" t="s">
        <v>3</v>
      </c>
      <c r="F199" s="2" t="s">
        <v>4</v>
      </c>
      <c r="G199" s="2" t="s">
        <v>5</v>
      </c>
      <c r="H199" s="4" t="s">
        <v>6</v>
      </c>
      <c r="I199" s="2" t="s">
        <v>7</v>
      </c>
      <c r="J199" s="5" t="s">
        <v>8</v>
      </c>
      <c r="K199" s="2" t="s">
        <v>9</v>
      </c>
      <c r="L199" s="1" t="s">
        <v>10</v>
      </c>
      <c r="M199" s="2" t="s">
        <v>11</v>
      </c>
      <c r="N199" s="2" t="s">
        <v>12</v>
      </c>
      <c r="O199" s="2" t="s">
        <v>13</v>
      </c>
      <c r="P199" s="2" t="s">
        <v>14</v>
      </c>
      <c r="Q199" s="6" t="s">
        <v>15</v>
      </c>
      <c r="R199" s="6" t="s">
        <v>16</v>
      </c>
      <c r="S199" s="6" t="s">
        <v>17</v>
      </c>
      <c r="T199" s="7" t="s">
        <v>18</v>
      </c>
      <c r="U199" s="7" t="s">
        <v>19</v>
      </c>
      <c r="V199" s="8" t="s">
        <v>20</v>
      </c>
      <c r="W199" s="2" t="s">
        <v>20</v>
      </c>
      <c r="X199" s="9" t="s">
        <v>21</v>
      </c>
      <c r="Y199" s="2" t="s">
        <v>22</v>
      </c>
      <c r="Z199" s="3" t="s">
        <v>23</v>
      </c>
      <c r="AA199" s="3" t="s">
        <v>24</v>
      </c>
      <c r="AB199" s="10" t="s">
        <v>25</v>
      </c>
      <c r="AC199" s="10" t="s">
        <v>26</v>
      </c>
      <c r="AD199" s="10" t="s">
        <v>27</v>
      </c>
      <c r="AE199" s="1" t="s">
        <v>28</v>
      </c>
      <c r="AF199" s="1" t="s">
        <v>29</v>
      </c>
      <c r="AG199" s="1" t="s">
        <v>30</v>
      </c>
      <c r="AH199" s="1" t="s">
        <v>31</v>
      </c>
      <c r="AI199" s="1" t="s">
        <v>32</v>
      </c>
      <c r="AJ199" s="1" t="s">
        <v>33</v>
      </c>
      <c r="AK199" s="1" t="s">
        <v>34</v>
      </c>
      <c r="AL199" s="1" t="s">
        <v>35</v>
      </c>
      <c r="AM199" s="1" t="s">
        <v>36</v>
      </c>
      <c r="AN199" s="1" t="s">
        <v>37</v>
      </c>
      <c r="AO199" s="1" t="s">
        <v>38</v>
      </c>
      <c r="AP199" s="1" t="s">
        <v>39</v>
      </c>
      <c r="AQ199" s="1" t="s">
        <v>40</v>
      </c>
      <c r="AR199" s="1" t="s">
        <v>41</v>
      </c>
      <c r="AS199" s="1" t="s">
        <v>42</v>
      </c>
      <c r="AT199" s="1" t="s">
        <v>43</v>
      </c>
      <c r="AU199" s="1" t="s">
        <v>44</v>
      </c>
      <c r="AV199" s="1" t="s">
        <v>45</v>
      </c>
    </row>
    <row r="200" ht="24.75" hidden="1" customHeight="1">
      <c r="A200" s="11"/>
      <c r="B200" s="11"/>
      <c r="C200" s="12"/>
      <c r="D200" s="34"/>
      <c r="E200" s="12"/>
      <c r="F200" s="34"/>
      <c r="G200" s="34"/>
      <c r="H200" s="12"/>
      <c r="I200" s="12"/>
      <c r="J200" s="14"/>
      <c r="K200" s="34"/>
      <c r="L200" s="34"/>
      <c r="M200" s="34"/>
      <c r="N200" s="13"/>
      <c r="O200" s="12"/>
      <c r="P200" s="55"/>
      <c r="Q200" s="55"/>
      <c r="R200" s="55"/>
      <c r="S200" s="55"/>
      <c r="T200" s="55"/>
      <c r="U200" s="55"/>
      <c r="V200" s="52"/>
      <c r="W200" s="17"/>
      <c r="X200" s="18">
        <f t="shared" ref="X200:X202" si="42">J200*V200</f>
        <v>0</v>
      </c>
      <c r="Y200" s="19"/>
      <c r="Z200" s="19"/>
      <c r="AA200" s="79"/>
      <c r="AB200" s="41"/>
      <c r="AC200" s="19"/>
      <c r="AD200" s="19"/>
      <c r="AE200" s="19"/>
      <c r="AF200" s="19"/>
      <c r="AG200" s="19"/>
      <c r="AH200" s="23"/>
      <c r="AI200" s="23"/>
      <c r="AJ200" s="23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</row>
    <row r="201" ht="24.75" hidden="1" customHeight="1">
      <c r="A201" s="11"/>
      <c r="B201" s="11"/>
      <c r="C201" s="12"/>
      <c r="D201" s="34"/>
      <c r="E201" s="12"/>
      <c r="F201" s="34"/>
      <c r="G201" s="34"/>
      <c r="H201" s="12"/>
      <c r="I201" s="12"/>
      <c r="J201" s="14"/>
      <c r="K201" s="34"/>
      <c r="L201" s="34"/>
      <c r="M201" s="34"/>
      <c r="N201" s="13"/>
      <c r="O201" s="12"/>
      <c r="P201" s="55"/>
      <c r="Q201" s="55"/>
      <c r="R201" s="55"/>
      <c r="S201" s="55"/>
      <c r="T201" s="55"/>
      <c r="U201" s="55"/>
      <c r="V201" s="52"/>
      <c r="W201" s="17"/>
      <c r="X201" s="18">
        <f t="shared" si="42"/>
        <v>0</v>
      </c>
      <c r="Y201" s="19"/>
      <c r="Z201" s="19"/>
      <c r="AA201" s="79"/>
      <c r="AB201" s="33"/>
      <c r="AC201" s="19"/>
      <c r="AD201" s="19"/>
      <c r="AE201" s="19"/>
      <c r="AF201" s="19"/>
      <c r="AG201" s="23"/>
      <c r="AH201" s="23"/>
      <c r="AI201" s="24"/>
      <c r="AJ201" s="23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</row>
    <row r="202" ht="24.75" hidden="1" customHeight="1">
      <c r="A202" s="11"/>
      <c r="B202" s="11"/>
      <c r="C202" s="12"/>
      <c r="D202" s="34"/>
      <c r="E202" s="12"/>
      <c r="F202" s="34"/>
      <c r="G202" s="34"/>
      <c r="H202" s="12"/>
      <c r="I202" s="12"/>
      <c r="J202" s="14"/>
      <c r="K202" s="34"/>
      <c r="L202" s="34"/>
      <c r="M202" s="34"/>
      <c r="N202" s="13"/>
      <c r="O202" s="12"/>
      <c r="P202" s="55"/>
      <c r="Q202" s="55"/>
      <c r="R202" s="55"/>
      <c r="S202" s="55"/>
      <c r="T202" s="55"/>
      <c r="U202" s="55"/>
      <c r="V202" s="52"/>
      <c r="W202" s="17"/>
      <c r="X202" s="18">
        <f t="shared" si="42"/>
        <v>0</v>
      </c>
      <c r="Y202" s="19"/>
      <c r="Z202" s="19"/>
      <c r="AA202" s="79"/>
      <c r="AB202" s="33"/>
      <c r="AC202" s="19"/>
      <c r="AD202" s="19"/>
      <c r="AE202" s="23"/>
      <c r="AF202" s="19"/>
      <c r="AG202" s="23"/>
      <c r="AH202" s="23"/>
      <c r="AI202" s="24"/>
      <c r="AJ202" s="23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</row>
    <row r="203" ht="14.25" hidden="1" customHeight="1">
      <c r="C203" s="28"/>
      <c r="D203" s="28"/>
      <c r="E203" s="28"/>
      <c r="F203" s="28"/>
      <c r="G203" s="28"/>
      <c r="H203" s="28"/>
      <c r="I203" s="28"/>
      <c r="J203" s="28"/>
      <c r="K203" s="28"/>
      <c r="L203" s="29"/>
      <c r="M203" s="28"/>
      <c r="N203" s="28"/>
      <c r="O203" s="28">
        <f t="shared" ref="O203:X203" si="43">SUM(O200:O202)</f>
        <v>0</v>
      </c>
      <c r="P203" s="28">
        <f t="shared" si="43"/>
        <v>0</v>
      </c>
      <c r="Q203" s="28">
        <f t="shared" si="43"/>
        <v>0</v>
      </c>
      <c r="R203" s="28">
        <f t="shared" si="43"/>
        <v>0</v>
      </c>
      <c r="S203" s="28">
        <f t="shared" si="43"/>
        <v>0</v>
      </c>
      <c r="T203" s="28">
        <f t="shared" si="43"/>
        <v>0</v>
      </c>
      <c r="U203" s="28">
        <f t="shared" si="43"/>
        <v>0</v>
      </c>
      <c r="V203" s="30">
        <f t="shared" si="43"/>
        <v>0</v>
      </c>
      <c r="W203" s="30">
        <f t="shared" si="43"/>
        <v>0</v>
      </c>
      <c r="X203" s="31">
        <f t="shared" si="43"/>
        <v>0</v>
      </c>
      <c r="Y203" s="28"/>
      <c r="Z203" s="28"/>
      <c r="AA203" s="28"/>
      <c r="AB203" s="28"/>
      <c r="AC203" s="29"/>
      <c r="AD203" s="29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</row>
    <row r="204" ht="14.25" hidden="1" customHeight="1">
      <c r="L204" s="80"/>
      <c r="AC204" s="80"/>
      <c r="AD204" s="80"/>
    </row>
    <row r="205" ht="14.25" hidden="1" customHeight="1">
      <c r="L205" s="80"/>
      <c r="AC205" s="80"/>
      <c r="AD205" s="80"/>
    </row>
    <row r="206" ht="14.25" hidden="1" customHeight="1">
      <c r="L206" s="80"/>
      <c r="AC206" s="80"/>
      <c r="AD206" s="80"/>
    </row>
    <row r="207" ht="14.25" hidden="1" customHeight="1">
      <c r="L207" s="80"/>
      <c r="AC207" s="80"/>
      <c r="AD207" s="80"/>
    </row>
    <row r="208" ht="14.25" hidden="1" customHeight="1">
      <c r="L208" s="80"/>
      <c r="AC208" s="80"/>
      <c r="AD208" s="80"/>
    </row>
    <row r="209" ht="14.25" hidden="1" customHeight="1">
      <c r="L209" s="80"/>
      <c r="AC209" s="80"/>
      <c r="AD209" s="80"/>
    </row>
    <row r="210" ht="14.25" hidden="1" customHeight="1">
      <c r="L210" s="80"/>
      <c r="AC210" s="80"/>
      <c r="AD210" s="80"/>
    </row>
    <row r="211" ht="14.25" hidden="1" customHeight="1">
      <c r="L211" s="80"/>
      <c r="AC211" s="80"/>
      <c r="AD211" s="80"/>
    </row>
    <row r="212" ht="14.25" hidden="1" customHeight="1">
      <c r="L212" s="80"/>
      <c r="AC212" s="80"/>
      <c r="AD212" s="80"/>
    </row>
    <row r="213" ht="14.25" hidden="1" customHeight="1">
      <c r="L213" s="80"/>
      <c r="AC213" s="80"/>
      <c r="AD213" s="80"/>
    </row>
    <row r="214" ht="14.25" hidden="1" customHeight="1">
      <c r="L214" s="80"/>
      <c r="AC214" s="80"/>
      <c r="AD214" s="80"/>
    </row>
    <row r="215" ht="14.25" hidden="1" customHeight="1">
      <c r="L215" s="80"/>
      <c r="AC215" s="80"/>
      <c r="AD215" s="80"/>
    </row>
    <row r="216" ht="14.25" hidden="1" customHeight="1">
      <c r="L216" s="80"/>
      <c r="AC216" s="80"/>
      <c r="AD216" s="80"/>
    </row>
    <row r="217" ht="14.25" hidden="1" customHeight="1">
      <c r="L217" s="80"/>
      <c r="AC217" s="80"/>
      <c r="AD217" s="80"/>
    </row>
    <row r="218" ht="14.25" hidden="1" customHeight="1">
      <c r="L218" s="80"/>
      <c r="AC218" s="80"/>
      <c r="AD218" s="80"/>
    </row>
    <row r="219" ht="14.25" hidden="1" customHeight="1">
      <c r="L219" s="80"/>
      <c r="AC219" s="80"/>
      <c r="AD219" s="80"/>
    </row>
    <row r="220" ht="14.25" hidden="1" customHeight="1">
      <c r="L220" s="80"/>
      <c r="AC220" s="80"/>
      <c r="AD220" s="80"/>
    </row>
    <row r="221" ht="14.25" hidden="1" customHeight="1">
      <c r="L221" s="80"/>
      <c r="AC221" s="80"/>
      <c r="AD221" s="80"/>
    </row>
    <row r="222" ht="14.25" hidden="1" customHeight="1">
      <c r="L222" s="80"/>
      <c r="AC222" s="80"/>
      <c r="AD222" s="80"/>
    </row>
    <row r="223" ht="14.25" hidden="1" customHeight="1">
      <c r="L223" s="80"/>
      <c r="AC223" s="80"/>
      <c r="AD223" s="80"/>
    </row>
    <row r="224" ht="14.25" hidden="1" customHeight="1">
      <c r="L224" s="80"/>
      <c r="AC224" s="80"/>
      <c r="AD224" s="80"/>
    </row>
    <row r="225" ht="14.25" hidden="1" customHeight="1">
      <c r="L225" s="80"/>
      <c r="AC225" s="80"/>
      <c r="AD225" s="80"/>
    </row>
    <row r="226" ht="14.25" hidden="1" customHeight="1">
      <c r="L226" s="80"/>
      <c r="AC226" s="80"/>
      <c r="AD226" s="80"/>
    </row>
    <row r="227" ht="14.25" hidden="1" customHeight="1">
      <c r="L227" s="80"/>
      <c r="AC227" s="80"/>
      <c r="AD227" s="80"/>
    </row>
    <row r="228" ht="14.25" hidden="1" customHeight="1">
      <c r="L228" s="80"/>
      <c r="AC228" s="80"/>
      <c r="AD228" s="80"/>
    </row>
    <row r="229" ht="14.25" hidden="1" customHeight="1">
      <c r="L229" s="80"/>
      <c r="AC229" s="80"/>
      <c r="AD229" s="80"/>
    </row>
    <row r="230" ht="14.25" hidden="1" customHeight="1">
      <c r="L230" s="80"/>
      <c r="AC230" s="80"/>
      <c r="AD230" s="80"/>
    </row>
    <row r="231" ht="14.25" hidden="1" customHeight="1">
      <c r="L231" s="80"/>
      <c r="AC231" s="80"/>
      <c r="AD231" s="80"/>
    </row>
    <row r="232" ht="14.25" hidden="1" customHeight="1">
      <c r="L232" s="80"/>
      <c r="AC232" s="80"/>
      <c r="AD232" s="80"/>
    </row>
    <row r="233" ht="14.25" hidden="1" customHeight="1">
      <c r="L233" s="80"/>
      <c r="AC233" s="80"/>
      <c r="AD233" s="80"/>
    </row>
    <row r="234" ht="14.25" hidden="1" customHeight="1">
      <c r="L234" s="80"/>
      <c r="AC234" s="80"/>
      <c r="AD234" s="80"/>
    </row>
    <row r="235" ht="14.25" hidden="1" customHeight="1">
      <c r="L235" s="80"/>
      <c r="AC235" s="80"/>
      <c r="AD235" s="80"/>
    </row>
    <row r="236" ht="14.25" hidden="1" customHeight="1">
      <c r="L236" s="80"/>
      <c r="AC236" s="80"/>
      <c r="AD236" s="80"/>
    </row>
    <row r="237" ht="14.25" hidden="1" customHeight="1">
      <c r="L237" s="80"/>
      <c r="AC237" s="80"/>
      <c r="AD237" s="80"/>
    </row>
    <row r="238" ht="14.25" hidden="1" customHeight="1">
      <c r="L238" s="80"/>
      <c r="AC238" s="80"/>
      <c r="AD238" s="80"/>
    </row>
    <row r="239" ht="14.25" hidden="1" customHeight="1">
      <c r="L239" s="80"/>
      <c r="AC239" s="80"/>
      <c r="AD239" s="80"/>
    </row>
    <row r="240" ht="14.25" hidden="1" customHeight="1">
      <c r="L240" s="80"/>
      <c r="AC240" s="80"/>
      <c r="AD240" s="80"/>
    </row>
    <row r="241" ht="14.25" hidden="1" customHeight="1">
      <c r="L241" s="80"/>
      <c r="AC241" s="80"/>
      <c r="AD241" s="80"/>
    </row>
    <row r="242" ht="14.25" hidden="1" customHeight="1">
      <c r="L242" s="80"/>
      <c r="AC242" s="80"/>
      <c r="AD242" s="80"/>
    </row>
    <row r="243" ht="14.25" hidden="1" customHeight="1">
      <c r="L243" s="80"/>
      <c r="AC243" s="80"/>
      <c r="AD243" s="80"/>
    </row>
    <row r="244" ht="14.25" hidden="1" customHeight="1">
      <c r="L244" s="80"/>
      <c r="AC244" s="80"/>
      <c r="AD244" s="80"/>
    </row>
    <row r="245" ht="14.25" hidden="1" customHeight="1">
      <c r="L245" s="80"/>
      <c r="AC245" s="80"/>
      <c r="AD245" s="80"/>
    </row>
    <row r="246" ht="14.25" hidden="1" customHeight="1">
      <c r="L246" s="80"/>
      <c r="AC246" s="80"/>
      <c r="AD246" s="80"/>
    </row>
    <row r="247" ht="14.25" hidden="1" customHeight="1">
      <c r="L247" s="80"/>
      <c r="AC247" s="80"/>
      <c r="AD247" s="80"/>
    </row>
    <row r="248" ht="14.25" hidden="1" customHeight="1">
      <c r="L248" s="80"/>
      <c r="AC248" s="80"/>
      <c r="AD248" s="80"/>
    </row>
    <row r="249" ht="14.25" hidden="1" customHeight="1">
      <c r="L249" s="80"/>
      <c r="AC249" s="80"/>
      <c r="AD249" s="80"/>
    </row>
    <row r="250" ht="14.25" hidden="1" customHeight="1">
      <c r="L250" s="80"/>
      <c r="AC250" s="80"/>
      <c r="AD250" s="80"/>
    </row>
    <row r="251" ht="14.25" hidden="1" customHeight="1">
      <c r="L251" s="80"/>
      <c r="AC251" s="80"/>
      <c r="AD251" s="80"/>
    </row>
    <row r="252" ht="14.25" hidden="1" customHeight="1">
      <c r="L252" s="80"/>
      <c r="AC252" s="80"/>
      <c r="AD252" s="80"/>
    </row>
    <row r="253" ht="14.25" hidden="1" customHeight="1">
      <c r="L253" s="80"/>
      <c r="AC253" s="80"/>
      <c r="AD253" s="80"/>
    </row>
    <row r="254" ht="14.25" hidden="1" customHeight="1">
      <c r="L254" s="80"/>
      <c r="AC254" s="80"/>
      <c r="AD254" s="80"/>
    </row>
    <row r="255" ht="14.25" hidden="1" customHeight="1">
      <c r="L255" s="80"/>
      <c r="AC255" s="80"/>
      <c r="AD255" s="80"/>
    </row>
    <row r="256" ht="14.25" hidden="1" customHeight="1">
      <c r="L256" s="80"/>
      <c r="AC256" s="80"/>
      <c r="AD256" s="80"/>
    </row>
    <row r="257" ht="14.25" hidden="1" customHeight="1">
      <c r="L257" s="80"/>
      <c r="AC257" s="80"/>
      <c r="AD257" s="80"/>
    </row>
    <row r="258" ht="14.25" hidden="1" customHeight="1">
      <c r="L258" s="80"/>
      <c r="AC258" s="80"/>
      <c r="AD258" s="80"/>
    </row>
    <row r="259" ht="14.25" hidden="1" customHeight="1">
      <c r="L259" s="80"/>
      <c r="AC259" s="80"/>
      <c r="AD259" s="80"/>
    </row>
    <row r="260" ht="14.25" hidden="1" customHeight="1">
      <c r="L260" s="80"/>
      <c r="AC260" s="80"/>
      <c r="AD260" s="80"/>
    </row>
    <row r="261" ht="14.25" hidden="1" customHeight="1">
      <c r="L261" s="80"/>
      <c r="AC261" s="80"/>
      <c r="AD261" s="80"/>
    </row>
    <row r="262" ht="14.25" hidden="1" customHeight="1">
      <c r="L262" s="80"/>
      <c r="AC262" s="80"/>
      <c r="AD262" s="80"/>
    </row>
    <row r="263" ht="14.25" hidden="1" customHeight="1">
      <c r="L263" s="80"/>
      <c r="AC263" s="80"/>
      <c r="AD263" s="80"/>
    </row>
    <row r="264" ht="14.25" hidden="1" customHeight="1">
      <c r="L264" s="80"/>
      <c r="AC264" s="80"/>
      <c r="AD264" s="80"/>
    </row>
    <row r="265" ht="14.25" hidden="1" customHeight="1">
      <c r="L265" s="80"/>
      <c r="AC265" s="80"/>
      <c r="AD265" s="80"/>
    </row>
    <row r="266" ht="14.25" hidden="1" customHeight="1">
      <c r="L266" s="80"/>
      <c r="AC266" s="80"/>
      <c r="AD266" s="80"/>
    </row>
    <row r="267" ht="14.25" hidden="1" customHeight="1">
      <c r="L267" s="80"/>
      <c r="AC267" s="80"/>
      <c r="AD267" s="80"/>
    </row>
    <row r="268" ht="14.25" hidden="1" customHeight="1">
      <c r="L268" s="80"/>
      <c r="AC268" s="80"/>
      <c r="AD268" s="80"/>
    </row>
    <row r="269" ht="14.25" hidden="1" customHeight="1">
      <c r="L269" s="80"/>
      <c r="AC269" s="80"/>
      <c r="AD269" s="80"/>
    </row>
    <row r="270" ht="14.25" hidden="1" customHeight="1">
      <c r="L270" s="80"/>
      <c r="AC270" s="80"/>
      <c r="AD270" s="80"/>
    </row>
    <row r="271" ht="14.25" hidden="1" customHeight="1">
      <c r="L271" s="80"/>
      <c r="AC271" s="80"/>
      <c r="AD271" s="80"/>
    </row>
    <row r="272" ht="14.25" hidden="1" customHeight="1">
      <c r="L272" s="80"/>
      <c r="AC272" s="80"/>
      <c r="AD272" s="80"/>
    </row>
    <row r="273" ht="14.25" hidden="1" customHeight="1">
      <c r="L273" s="80"/>
      <c r="AC273" s="80"/>
      <c r="AD273" s="80"/>
    </row>
    <row r="274" ht="14.25" hidden="1" customHeight="1">
      <c r="L274" s="80"/>
      <c r="AC274" s="80"/>
      <c r="AD274" s="80"/>
    </row>
    <row r="275" ht="14.25" hidden="1" customHeight="1">
      <c r="L275" s="80"/>
      <c r="AC275" s="80"/>
      <c r="AD275" s="80"/>
    </row>
    <row r="276" ht="14.25" hidden="1" customHeight="1">
      <c r="L276" s="80"/>
      <c r="AC276" s="80"/>
      <c r="AD276" s="80"/>
    </row>
    <row r="277" ht="14.25" hidden="1" customHeight="1">
      <c r="L277" s="80"/>
      <c r="AC277" s="80"/>
      <c r="AD277" s="80"/>
    </row>
    <row r="278" ht="14.25" hidden="1" customHeight="1">
      <c r="L278" s="80"/>
      <c r="AC278" s="80"/>
      <c r="AD278" s="80"/>
    </row>
    <row r="279" ht="14.25" hidden="1" customHeight="1">
      <c r="L279" s="80"/>
      <c r="AC279" s="80"/>
      <c r="AD279" s="80"/>
    </row>
    <row r="280" ht="14.25" hidden="1" customHeight="1">
      <c r="L280" s="80"/>
      <c r="AC280" s="80"/>
      <c r="AD280" s="80"/>
    </row>
    <row r="281" ht="14.25" hidden="1" customHeight="1">
      <c r="L281" s="80"/>
      <c r="AC281" s="80"/>
      <c r="AD281" s="80"/>
    </row>
    <row r="282" ht="14.25" hidden="1" customHeight="1">
      <c r="L282" s="80"/>
      <c r="AC282" s="80"/>
      <c r="AD282" s="80"/>
    </row>
    <row r="283" ht="14.25" hidden="1" customHeight="1">
      <c r="L283" s="80"/>
      <c r="AC283" s="80"/>
      <c r="AD283" s="80"/>
    </row>
    <row r="284" ht="14.25" hidden="1" customHeight="1">
      <c r="L284" s="80"/>
      <c r="AC284" s="80"/>
      <c r="AD284" s="80"/>
    </row>
    <row r="285" ht="14.25" hidden="1" customHeight="1">
      <c r="L285" s="80"/>
      <c r="AC285" s="80"/>
      <c r="AD285" s="80"/>
    </row>
    <row r="286" ht="14.25" hidden="1" customHeight="1">
      <c r="L286" s="80"/>
      <c r="AC286" s="80"/>
      <c r="AD286" s="80"/>
    </row>
    <row r="287" ht="14.25" hidden="1" customHeight="1">
      <c r="L287" s="80"/>
      <c r="AC287" s="80"/>
      <c r="AD287" s="80"/>
    </row>
    <row r="288" ht="14.25" hidden="1" customHeight="1">
      <c r="L288" s="80"/>
      <c r="AC288" s="80"/>
      <c r="AD288" s="80"/>
    </row>
    <row r="289" ht="14.25" hidden="1" customHeight="1">
      <c r="L289" s="80"/>
      <c r="AC289" s="80"/>
      <c r="AD289" s="80"/>
    </row>
    <row r="290" ht="14.25" hidden="1" customHeight="1">
      <c r="L290" s="80"/>
      <c r="AC290" s="80"/>
      <c r="AD290" s="80"/>
    </row>
    <row r="291" ht="14.25" hidden="1" customHeight="1">
      <c r="L291" s="80"/>
      <c r="AC291" s="80"/>
      <c r="AD291" s="80"/>
    </row>
    <row r="292" ht="14.25" hidden="1" customHeight="1">
      <c r="L292" s="80"/>
      <c r="AC292" s="80"/>
      <c r="AD292" s="80"/>
    </row>
    <row r="293" ht="14.25" hidden="1" customHeight="1">
      <c r="L293" s="80"/>
      <c r="AC293" s="80"/>
      <c r="AD293" s="80"/>
    </row>
    <row r="294" ht="14.25" hidden="1" customHeight="1">
      <c r="L294" s="80"/>
      <c r="AC294" s="80"/>
      <c r="AD294" s="80"/>
    </row>
    <row r="295" ht="14.25" hidden="1" customHeight="1">
      <c r="L295" s="80"/>
      <c r="AC295" s="80"/>
      <c r="AD295" s="80"/>
    </row>
    <row r="296" ht="14.25" hidden="1" customHeight="1">
      <c r="L296" s="80"/>
      <c r="AC296" s="80"/>
      <c r="AD296" s="80"/>
    </row>
    <row r="297" ht="14.25" hidden="1" customHeight="1">
      <c r="L297" s="80"/>
      <c r="AC297" s="80"/>
      <c r="AD297" s="80"/>
    </row>
    <row r="298" ht="14.25" hidden="1" customHeight="1">
      <c r="L298" s="80"/>
      <c r="AC298" s="80"/>
      <c r="AD298" s="80"/>
    </row>
    <row r="299" ht="14.25" hidden="1" customHeight="1">
      <c r="L299" s="80"/>
      <c r="AC299" s="80"/>
      <c r="AD299" s="80"/>
    </row>
    <row r="300" ht="14.25" hidden="1" customHeight="1">
      <c r="L300" s="80"/>
      <c r="AC300" s="80"/>
      <c r="AD300" s="80"/>
    </row>
    <row r="301" ht="14.25" hidden="1" customHeight="1">
      <c r="L301" s="80"/>
      <c r="AC301" s="80"/>
      <c r="AD301" s="80"/>
    </row>
    <row r="302" ht="14.25" hidden="1" customHeight="1">
      <c r="L302" s="80"/>
      <c r="AC302" s="80"/>
      <c r="AD302" s="80"/>
    </row>
    <row r="303" ht="14.25" hidden="1" customHeight="1">
      <c r="L303" s="80"/>
      <c r="AC303" s="80"/>
      <c r="AD303" s="80"/>
    </row>
    <row r="304" ht="14.25" hidden="1" customHeight="1">
      <c r="L304" s="80"/>
      <c r="AC304" s="80"/>
      <c r="AD304" s="80"/>
    </row>
    <row r="305" ht="14.25" hidden="1" customHeight="1">
      <c r="L305" s="80"/>
      <c r="AC305" s="80"/>
      <c r="AD305" s="80"/>
    </row>
    <row r="306" ht="14.25" hidden="1" customHeight="1">
      <c r="L306" s="80"/>
      <c r="AC306" s="80"/>
      <c r="AD306" s="80"/>
    </row>
    <row r="307" ht="14.25" hidden="1" customHeight="1">
      <c r="L307" s="80"/>
      <c r="AC307" s="80"/>
      <c r="AD307" s="80"/>
    </row>
    <row r="308" ht="14.25" hidden="1" customHeight="1">
      <c r="L308" s="80"/>
      <c r="AC308" s="80"/>
      <c r="AD308" s="80"/>
    </row>
    <row r="309" ht="14.25" hidden="1" customHeight="1">
      <c r="L309" s="80"/>
      <c r="AC309" s="80"/>
      <c r="AD309" s="80"/>
    </row>
    <row r="310" ht="14.25" hidden="1" customHeight="1">
      <c r="L310" s="80"/>
      <c r="AC310" s="80"/>
      <c r="AD310" s="80"/>
    </row>
    <row r="311" ht="14.25" hidden="1" customHeight="1">
      <c r="L311" s="80"/>
      <c r="AC311" s="80"/>
      <c r="AD311" s="80"/>
    </row>
    <row r="312" ht="14.25" hidden="1" customHeight="1">
      <c r="L312" s="80"/>
      <c r="AC312" s="80"/>
      <c r="AD312" s="80"/>
    </row>
    <row r="313" ht="14.25" hidden="1" customHeight="1">
      <c r="L313" s="80"/>
      <c r="AC313" s="80"/>
      <c r="AD313" s="80"/>
    </row>
    <row r="314" ht="14.25" hidden="1" customHeight="1">
      <c r="L314" s="80"/>
      <c r="AC314" s="80"/>
      <c r="AD314" s="80"/>
    </row>
    <row r="315" ht="14.25" hidden="1" customHeight="1">
      <c r="L315" s="80"/>
      <c r="AC315" s="80"/>
      <c r="AD315" s="80"/>
    </row>
    <row r="316" ht="14.25" hidden="1" customHeight="1">
      <c r="L316" s="80"/>
      <c r="AC316" s="80"/>
      <c r="AD316" s="80"/>
    </row>
    <row r="317" ht="14.25" hidden="1" customHeight="1">
      <c r="L317" s="80"/>
      <c r="AC317" s="80"/>
      <c r="AD317" s="80"/>
    </row>
    <row r="318" ht="14.25" hidden="1" customHeight="1">
      <c r="L318" s="80"/>
      <c r="AC318" s="80"/>
      <c r="AD318" s="80"/>
    </row>
    <row r="319" ht="14.25" hidden="1" customHeight="1">
      <c r="L319" s="80"/>
      <c r="AC319" s="80"/>
      <c r="AD319" s="80"/>
    </row>
    <row r="320" ht="14.25" hidden="1" customHeight="1">
      <c r="L320" s="80"/>
      <c r="AC320" s="80"/>
      <c r="AD320" s="80"/>
    </row>
    <row r="321" ht="14.25" hidden="1" customHeight="1">
      <c r="L321" s="80"/>
      <c r="AC321" s="80"/>
      <c r="AD321" s="80"/>
    </row>
    <row r="322" ht="14.25" hidden="1" customHeight="1">
      <c r="L322" s="80"/>
      <c r="AC322" s="80"/>
      <c r="AD322" s="80"/>
    </row>
    <row r="323" ht="14.25" hidden="1" customHeight="1">
      <c r="L323" s="80"/>
      <c r="AC323" s="80"/>
      <c r="AD323" s="80"/>
    </row>
    <row r="324" ht="14.25" hidden="1" customHeight="1">
      <c r="L324" s="80"/>
      <c r="AC324" s="80"/>
      <c r="AD324" s="80"/>
    </row>
    <row r="325" ht="14.25" hidden="1" customHeight="1">
      <c r="L325" s="80"/>
      <c r="AC325" s="80"/>
      <c r="AD325" s="80"/>
    </row>
    <row r="326" ht="14.25" hidden="1" customHeight="1">
      <c r="L326" s="80"/>
      <c r="AC326" s="80"/>
      <c r="AD326" s="80"/>
    </row>
    <row r="327" ht="14.25" hidden="1" customHeight="1">
      <c r="L327" s="80"/>
      <c r="AC327" s="80"/>
      <c r="AD327" s="80"/>
    </row>
    <row r="328" ht="14.25" hidden="1" customHeight="1">
      <c r="L328" s="80"/>
      <c r="AC328" s="80"/>
      <c r="AD328" s="80"/>
    </row>
    <row r="329" ht="14.25" hidden="1" customHeight="1">
      <c r="L329" s="80"/>
      <c r="AC329" s="80"/>
      <c r="AD329" s="80"/>
    </row>
    <row r="330" ht="14.25" hidden="1" customHeight="1">
      <c r="L330" s="80"/>
      <c r="AC330" s="80"/>
      <c r="AD330" s="80"/>
    </row>
    <row r="331" ht="14.25" hidden="1" customHeight="1">
      <c r="L331" s="80"/>
      <c r="AC331" s="80"/>
      <c r="AD331" s="80"/>
    </row>
    <row r="332" ht="14.25" hidden="1" customHeight="1">
      <c r="L332" s="80"/>
      <c r="AC332" s="80"/>
      <c r="AD332" s="80"/>
    </row>
    <row r="333" ht="14.25" hidden="1" customHeight="1">
      <c r="L333" s="80"/>
      <c r="AC333" s="80"/>
      <c r="AD333" s="80"/>
    </row>
    <row r="334" ht="14.25" hidden="1" customHeight="1">
      <c r="L334" s="80"/>
      <c r="AC334" s="80"/>
      <c r="AD334" s="80"/>
    </row>
    <row r="335" ht="14.25" hidden="1" customHeight="1">
      <c r="L335" s="80"/>
      <c r="AC335" s="80"/>
      <c r="AD335" s="80"/>
    </row>
    <row r="336" ht="14.25" hidden="1" customHeight="1">
      <c r="L336" s="80"/>
      <c r="AC336" s="80"/>
      <c r="AD336" s="80"/>
    </row>
    <row r="337" ht="14.25" hidden="1" customHeight="1">
      <c r="L337" s="80"/>
      <c r="AC337" s="80"/>
      <c r="AD337" s="80"/>
    </row>
    <row r="338" ht="14.25" hidden="1" customHeight="1">
      <c r="L338" s="80"/>
      <c r="AC338" s="80"/>
      <c r="AD338" s="80"/>
    </row>
    <row r="339" ht="14.25" hidden="1" customHeight="1">
      <c r="L339" s="80"/>
      <c r="AC339" s="80"/>
      <c r="AD339" s="80"/>
    </row>
    <row r="340" ht="14.25" hidden="1" customHeight="1">
      <c r="L340" s="80"/>
      <c r="AC340" s="80"/>
      <c r="AD340" s="80"/>
    </row>
    <row r="341" ht="14.25" hidden="1" customHeight="1">
      <c r="L341" s="80"/>
      <c r="AC341" s="80"/>
      <c r="AD341" s="80"/>
    </row>
    <row r="342" ht="14.25" hidden="1" customHeight="1">
      <c r="L342" s="80"/>
      <c r="AC342" s="80"/>
      <c r="AD342" s="80"/>
    </row>
    <row r="343" ht="14.25" hidden="1" customHeight="1">
      <c r="L343" s="80"/>
      <c r="AC343" s="80"/>
      <c r="AD343" s="80"/>
    </row>
    <row r="344" ht="14.25" hidden="1" customHeight="1">
      <c r="L344" s="80"/>
      <c r="AC344" s="80"/>
      <c r="AD344" s="80"/>
    </row>
    <row r="345" ht="14.25" hidden="1" customHeight="1">
      <c r="L345" s="80"/>
      <c r="AC345" s="80"/>
      <c r="AD345" s="80"/>
    </row>
    <row r="346" ht="14.25" hidden="1" customHeight="1">
      <c r="L346" s="80"/>
      <c r="AC346" s="80"/>
      <c r="AD346" s="80"/>
    </row>
    <row r="347" ht="14.25" hidden="1" customHeight="1">
      <c r="L347" s="80"/>
      <c r="AC347" s="80"/>
      <c r="AD347" s="80"/>
    </row>
    <row r="348" ht="14.25" hidden="1" customHeight="1">
      <c r="L348" s="80"/>
      <c r="AC348" s="80"/>
      <c r="AD348" s="80"/>
    </row>
    <row r="349" ht="14.25" hidden="1" customHeight="1">
      <c r="L349" s="80"/>
      <c r="AC349" s="80"/>
      <c r="AD349" s="80"/>
    </row>
    <row r="350" ht="14.25" hidden="1" customHeight="1">
      <c r="L350" s="80"/>
      <c r="AC350" s="80"/>
      <c r="AD350" s="80"/>
    </row>
    <row r="351" ht="14.25" hidden="1" customHeight="1">
      <c r="L351" s="80"/>
      <c r="AC351" s="80"/>
      <c r="AD351" s="80"/>
    </row>
    <row r="352" ht="14.25" hidden="1" customHeight="1">
      <c r="L352" s="80"/>
      <c r="AC352" s="80"/>
      <c r="AD352" s="80"/>
    </row>
    <row r="353" ht="14.25" hidden="1" customHeight="1">
      <c r="L353" s="80"/>
      <c r="AC353" s="80"/>
      <c r="AD353" s="80"/>
    </row>
    <row r="354" ht="14.25" hidden="1" customHeight="1">
      <c r="L354" s="80"/>
      <c r="AC354" s="80"/>
      <c r="AD354" s="80"/>
    </row>
    <row r="355" ht="14.25" hidden="1" customHeight="1">
      <c r="L355" s="80"/>
      <c r="AC355" s="80"/>
      <c r="AD355" s="80"/>
    </row>
    <row r="356" ht="14.25" hidden="1" customHeight="1">
      <c r="L356" s="80"/>
      <c r="AC356" s="80"/>
      <c r="AD356" s="80"/>
    </row>
    <row r="357" ht="14.25" hidden="1" customHeight="1">
      <c r="L357" s="80"/>
      <c r="AC357" s="80"/>
      <c r="AD357" s="80"/>
    </row>
    <row r="358" ht="14.25" hidden="1" customHeight="1">
      <c r="L358" s="80"/>
      <c r="AC358" s="80"/>
      <c r="AD358" s="80"/>
    </row>
    <row r="359" ht="14.25" hidden="1" customHeight="1">
      <c r="L359" s="80"/>
      <c r="AC359" s="80"/>
      <c r="AD359" s="80"/>
    </row>
    <row r="360" ht="14.25" hidden="1" customHeight="1">
      <c r="L360" s="80"/>
      <c r="AC360" s="80"/>
      <c r="AD360" s="80"/>
    </row>
    <row r="361" ht="14.25" hidden="1" customHeight="1">
      <c r="L361" s="80"/>
      <c r="AC361" s="80"/>
      <c r="AD361" s="80"/>
    </row>
    <row r="362" ht="14.25" hidden="1" customHeight="1">
      <c r="L362" s="80"/>
      <c r="AC362" s="80"/>
      <c r="AD362" s="80"/>
    </row>
    <row r="363" ht="14.25" hidden="1" customHeight="1">
      <c r="L363" s="80"/>
      <c r="AC363" s="80"/>
      <c r="AD363" s="80"/>
    </row>
    <row r="364" ht="14.25" hidden="1" customHeight="1">
      <c r="L364" s="80"/>
      <c r="AC364" s="80"/>
      <c r="AD364" s="80"/>
    </row>
    <row r="365" ht="14.25" hidden="1" customHeight="1">
      <c r="L365" s="80"/>
      <c r="AC365" s="80"/>
      <c r="AD365" s="80"/>
    </row>
    <row r="366" ht="14.25" hidden="1" customHeight="1">
      <c r="L366" s="80"/>
      <c r="AC366" s="80"/>
      <c r="AD366" s="80"/>
    </row>
    <row r="367" ht="14.25" hidden="1" customHeight="1">
      <c r="L367" s="80"/>
      <c r="AC367" s="80"/>
      <c r="AD367" s="80"/>
    </row>
    <row r="368" ht="14.25" hidden="1" customHeight="1">
      <c r="L368" s="80"/>
      <c r="AC368" s="80"/>
      <c r="AD368" s="80"/>
    </row>
    <row r="369" ht="14.25" hidden="1" customHeight="1">
      <c r="L369" s="80"/>
      <c r="AC369" s="80"/>
      <c r="AD369" s="80"/>
    </row>
    <row r="370" ht="14.25" hidden="1" customHeight="1">
      <c r="L370" s="80"/>
      <c r="AC370" s="80"/>
      <c r="AD370" s="80"/>
    </row>
    <row r="371" ht="14.25" hidden="1" customHeight="1">
      <c r="L371" s="80"/>
      <c r="AC371" s="80"/>
      <c r="AD371" s="80"/>
    </row>
    <row r="372" ht="14.25" hidden="1" customHeight="1">
      <c r="L372" s="80"/>
      <c r="AC372" s="80"/>
      <c r="AD372" s="80"/>
    </row>
    <row r="373" ht="14.25" hidden="1" customHeight="1">
      <c r="L373" s="80"/>
      <c r="AC373" s="80"/>
      <c r="AD373" s="80"/>
    </row>
    <row r="374" ht="14.25" hidden="1" customHeight="1">
      <c r="L374" s="80"/>
      <c r="AC374" s="80"/>
      <c r="AD374" s="80"/>
    </row>
    <row r="375" ht="14.25" hidden="1" customHeight="1">
      <c r="L375" s="80"/>
      <c r="AC375" s="80"/>
      <c r="AD375" s="80"/>
    </row>
    <row r="376" ht="14.25" hidden="1" customHeight="1">
      <c r="L376" s="80"/>
      <c r="AC376" s="80"/>
      <c r="AD376" s="80"/>
    </row>
    <row r="377" ht="14.25" hidden="1" customHeight="1">
      <c r="L377" s="80"/>
      <c r="AC377" s="80"/>
      <c r="AD377" s="80"/>
    </row>
    <row r="378" ht="14.25" hidden="1" customHeight="1">
      <c r="L378" s="80"/>
      <c r="AC378" s="80"/>
      <c r="AD378" s="80"/>
    </row>
    <row r="379" ht="14.25" hidden="1" customHeight="1">
      <c r="L379" s="80"/>
      <c r="AC379" s="80"/>
      <c r="AD379" s="80"/>
    </row>
    <row r="380" ht="14.25" hidden="1" customHeight="1">
      <c r="L380" s="80"/>
      <c r="AC380" s="80"/>
      <c r="AD380" s="80"/>
    </row>
    <row r="381" ht="14.25" hidden="1" customHeight="1">
      <c r="L381" s="80"/>
      <c r="AC381" s="80"/>
      <c r="AD381" s="80"/>
    </row>
    <row r="382" ht="14.25" hidden="1" customHeight="1">
      <c r="L382" s="80"/>
      <c r="AC382" s="80"/>
      <c r="AD382" s="80"/>
    </row>
    <row r="383" ht="14.25" hidden="1" customHeight="1">
      <c r="L383" s="80"/>
      <c r="AC383" s="80"/>
      <c r="AD383" s="80"/>
    </row>
    <row r="384" ht="14.25" hidden="1" customHeight="1">
      <c r="L384" s="80"/>
      <c r="AC384" s="80"/>
      <c r="AD384" s="80"/>
    </row>
    <row r="385" ht="14.25" hidden="1" customHeight="1">
      <c r="L385" s="80"/>
      <c r="AC385" s="80"/>
      <c r="AD385" s="80"/>
    </row>
    <row r="386" ht="14.25" hidden="1" customHeight="1">
      <c r="L386" s="80"/>
      <c r="AC386" s="80"/>
      <c r="AD386" s="80"/>
    </row>
    <row r="387" ht="14.25" hidden="1" customHeight="1">
      <c r="L387" s="80"/>
      <c r="AC387" s="80"/>
      <c r="AD387" s="80"/>
    </row>
    <row r="388" ht="14.25" hidden="1" customHeight="1">
      <c r="L388" s="80"/>
      <c r="AC388" s="80"/>
      <c r="AD388" s="80"/>
    </row>
    <row r="389" ht="14.25" hidden="1" customHeight="1">
      <c r="L389" s="80"/>
      <c r="AC389" s="80"/>
      <c r="AD389" s="80"/>
    </row>
    <row r="390" ht="14.25" hidden="1" customHeight="1">
      <c r="L390" s="80"/>
      <c r="AC390" s="80"/>
      <c r="AD390" s="80"/>
    </row>
    <row r="391" ht="14.25" hidden="1" customHeight="1">
      <c r="L391" s="80"/>
      <c r="AC391" s="80"/>
      <c r="AD391" s="80"/>
    </row>
    <row r="392" ht="14.25" hidden="1" customHeight="1">
      <c r="L392" s="80"/>
      <c r="AC392" s="80"/>
      <c r="AD392" s="80"/>
    </row>
    <row r="393" ht="14.25" hidden="1" customHeight="1">
      <c r="L393" s="80"/>
      <c r="AC393" s="80"/>
      <c r="AD393" s="80"/>
    </row>
    <row r="394" ht="14.25" hidden="1" customHeight="1">
      <c r="L394" s="80"/>
      <c r="AC394" s="80"/>
      <c r="AD394" s="80"/>
    </row>
    <row r="395" ht="14.25" hidden="1" customHeight="1">
      <c r="L395" s="80"/>
      <c r="AC395" s="80"/>
      <c r="AD395" s="80"/>
    </row>
    <row r="396" ht="14.25" hidden="1" customHeight="1">
      <c r="L396" s="80"/>
      <c r="AC396" s="80"/>
      <c r="AD396" s="80"/>
    </row>
    <row r="397" ht="14.25" hidden="1" customHeight="1">
      <c r="L397" s="80"/>
      <c r="AC397" s="80"/>
      <c r="AD397" s="80"/>
    </row>
    <row r="398" ht="14.25" hidden="1" customHeight="1">
      <c r="L398" s="80"/>
      <c r="AC398" s="80"/>
      <c r="AD398" s="80"/>
    </row>
    <row r="399" ht="14.25" hidden="1" customHeight="1">
      <c r="L399" s="80"/>
      <c r="AC399" s="80"/>
      <c r="AD399" s="80"/>
    </row>
    <row r="400" ht="14.25" hidden="1" customHeight="1">
      <c r="L400" s="80"/>
      <c r="AC400" s="80"/>
      <c r="AD400" s="80"/>
    </row>
    <row r="401" ht="14.25" hidden="1" customHeight="1">
      <c r="L401" s="80"/>
      <c r="AC401" s="80"/>
      <c r="AD401" s="80"/>
    </row>
    <row r="402" ht="14.25" hidden="1" customHeight="1">
      <c r="L402" s="80"/>
      <c r="AC402" s="80"/>
      <c r="AD402" s="80"/>
    </row>
    <row r="403" ht="14.25" hidden="1" customHeight="1">
      <c r="L403" s="80"/>
      <c r="AC403" s="80"/>
      <c r="AD403" s="80"/>
    </row>
    <row r="404" ht="14.25" hidden="1" customHeight="1">
      <c r="L404" s="80"/>
      <c r="AC404" s="80"/>
      <c r="AD404" s="80"/>
    </row>
    <row r="405" ht="14.25" hidden="1" customHeight="1">
      <c r="L405" s="80"/>
      <c r="AC405" s="80"/>
      <c r="AD405" s="80"/>
    </row>
    <row r="406" ht="14.25" hidden="1" customHeight="1">
      <c r="L406" s="80"/>
      <c r="AC406" s="80"/>
      <c r="AD406" s="80"/>
    </row>
    <row r="407" ht="14.25" hidden="1" customHeight="1">
      <c r="L407" s="80"/>
      <c r="AC407" s="80"/>
      <c r="AD407" s="80"/>
    </row>
    <row r="408" ht="14.25" hidden="1" customHeight="1">
      <c r="L408" s="80"/>
      <c r="AC408" s="80"/>
      <c r="AD408" s="80"/>
    </row>
    <row r="409" ht="14.25" hidden="1" customHeight="1">
      <c r="L409" s="80"/>
      <c r="AC409" s="80"/>
      <c r="AD409" s="80"/>
    </row>
    <row r="410" ht="14.25" hidden="1" customHeight="1">
      <c r="L410" s="80"/>
      <c r="AC410" s="80"/>
      <c r="AD410" s="80"/>
    </row>
    <row r="411" ht="14.25" hidden="1" customHeight="1">
      <c r="L411" s="80"/>
      <c r="AC411" s="80"/>
      <c r="AD411" s="80"/>
    </row>
    <row r="412" ht="14.25" hidden="1" customHeight="1">
      <c r="L412" s="80"/>
      <c r="AC412" s="80"/>
      <c r="AD412" s="80"/>
    </row>
    <row r="413" ht="14.25" hidden="1" customHeight="1">
      <c r="L413" s="80"/>
      <c r="AC413" s="80"/>
      <c r="AD413" s="80"/>
    </row>
    <row r="414" ht="14.25" hidden="1" customHeight="1">
      <c r="L414" s="80"/>
      <c r="AC414" s="80"/>
      <c r="AD414" s="80"/>
    </row>
    <row r="415" ht="14.25" hidden="1" customHeight="1">
      <c r="L415" s="80"/>
      <c r="AC415" s="80"/>
      <c r="AD415" s="80"/>
    </row>
    <row r="416" ht="14.25" hidden="1" customHeight="1">
      <c r="L416" s="80"/>
      <c r="AC416" s="80"/>
      <c r="AD416" s="80"/>
    </row>
    <row r="417" ht="14.25" hidden="1" customHeight="1">
      <c r="L417" s="80"/>
      <c r="AC417" s="80"/>
      <c r="AD417" s="80"/>
    </row>
    <row r="418" ht="14.25" hidden="1" customHeight="1">
      <c r="L418" s="80"/>
      <c r="AC418" s="80"/>
      <c r="AD418" s="80"/>
    </row>
    <row r="419" ht="14.25" hidden="1" customHeight="1">
      <c r="L419" s="80"/>
      <c r="AC419" s="80"/>
      <c r="AD419" s="80"/>
    </row>
    <row r="420" ht="14.25" hidden="1" customHeight="1">
      <c r="L420" s="80"/>
      <c r="AC420" s="80"/>
      <c r="AD420" s="80"/>
    </row>
    <row r="421" ht="14.25" hidden="1" customHeight="1">
      <c r="L421" s="80"/>
      <c r="AC421" s="80"/>
      <c r="AD421" s="80"/>
    </row>
    <row r="422" ht="14.25" hidden="1" customHeight="1">
      <c r="L422" s="80"/>
      <c r="AC422" s="80"/>
      <c r="AD422" s="80"/>
    </row>
    <row r="423" ht="14.25" hidden="1" customHeight="1">
      <c r="L423" s="80"/>
      <c r="AC423" s="80"/>
      <c r="AD423" s="80"/>
    </row>
    <row r="424" ht="14.25" hidden="1" customHeight="1">
      <c r="L424" s="80"/>
      <c r="AC424" s="80"/>
      <c r="AD424" s="80"/>
    </row>
    <row r="425" ht="14.25" hidden="1" customHeight="1">
      <c r="L425" s="80"/>
      <c r="AC425" s="80"/>
      <c r="AD425" s="80"/>
    </row>
    <row r="426" ht="14.25" hidden="1" customHeight="1">
      <c r="L426" s="80"/>
      <c r="AC426" s="80"/>
      <c r="AD426" s="80"/>
    </row>
    <row r="427" ht="14.25" hidden="1" customHeight="1">
      <c r="L427" s="80"/>
      <c r="AC427" s="80"/>
      <c r="AD427" s="80"/>
    </row>
    <row r="428" ht="14.25" hidden="1" customHeight="1">
      <c r="L428" s="80"/>
      <c r="AC428" s="80"/>
      <c r="AD428" s="80"/>
    </row>
    <row r="429" ht="14.25" hidden="1" customHeight="1">
      <c r="L429" s="80"/>
      <c r="AC429" s="80"/>
      <c r="AD429" s="80"/>
    </row>
    <row r="430" ht="14.25" hidden="1" customHeight="1">
      <c r="L430" s="80"/>
      <c r="AC430" s="80"/>
      <c r="AD430" s="80"/>
    </row>
    <row r="431" ht="14.25" hidden="1" customHeight="1">
      <c r="L431" s="80"/>
      <c r="AC431" s="80"/>
      <c r="AD431" s="80"/>
    </row>
    <row r="432" ht="14.25" hidden="1" customHeight="1">
      <c r="L432" s="80"/>
      <c r="AC432" s="80"/>
      <c r="AD432" s="80"/>
    </row>
    <row r="433" ht="14.25" hidden="1" customHeight="1">
      <c r="L433" s="80"/>
      <c r="AC433" s="80"/>
      <c r="AD433" s="80"/>
    </row>
    <row r="434" ht="14.25" hidden="1" customHeight="1">
      <c r="L434" s="80"/>
      <c r="AC434" s="80"/>
      <c r="AD434" s="80"/>
    </row>
    <row r="435" ht="14.25" hidden="1" customHeight="1">
      <c r="L435" s="80"/>
      <c r="AC435" s="80"/>
      <c r="AD435" s="80"/>
    </row>
    <row r="436" ht="14.25" hidden="1" customHeight="1">
      <c r="L436" s="80"/>
      <c r="AC436" s="80"/>
      <c r="AD436" s="80"/>
    </row>
    <row r="437" ht="14.25" hidden="1" customHeight="1">
      <c r="L437" s="80"/>
      <c r="AC437" s="80"/>
      <c r="AD437" s="80"/>
    </row>
    <row r="438" ht="14.25" hidden="1" customHeight="1">
      <c r="L438" s="80"/>
      <c r="AC438" s="80"/>
      <c r="AD438" s="80"/>
    </row>
    <row r="439" ht="14.25" hidden="1" customHeight="1">
      <c r="L439" s="80"/>
      <c r="AC439" s="80"/>
      <c r="AD439" s="80"/>
    </row>
    <row r="440" ht="14.25" hidden="1" customHeight="1">
      <c r="L440" s="80"/>
      <c r="AC440" s="80"/>
      <c r="AD440" s="80"/>
    </row>
    <row r="441" ht="14.25" hidden="1" customHeight="1">
      <c r="L441" s="80"/>
      <c r="AC441" s="80"/>
      <c r="AD441" s="80"/>
    </row>
    <row r="442" ht="14.25" hidden="1" customHeight="1">
      <c r="L442" s="80"/>
      <c r="AC442" s="80"/>
      <c r="AD442" s="80"/>
    </row>
    <row r="443" ht="14.25" hidden="1" customHeight="1">
      <c r="L443" s="80"/>
      <c r="AC443" s="80"/>
      <c r="AD443" s="80"/>
    </row>
    <row r="444" ht="14.25" hidden="1" customHeight="1">
      <c r="L444" s="80"/>
      <c r="AC444" s="80"/>
      <c r="AD444" s="80"/>
    </row>
    <row r="445" ht="14.25" hidden="1" customHeight="1">
      <c r="L445" s="80"/>
      <c r="AC445" s="80"/>
      <c r="AD445" s="80"/>
    </row>
    <row r="446" ht="14.25" hidden="1" customHeight="1">
      <c r="L446" s="80"/>
      <c r="AC446" s="80"/>
      <c r="AD446" s="80"/>
    </row>
    <row r="447" ht="14.25" hidden="1" customHeight="1">
      <c r="L447" s="80"/>
      <c r="AC447" s="80"/>
      <c r="AD447" s="80"/>
    </row>
    <row r="448" ht="14.25" hidden="1" customHeight="1">
      <c r="L448" s="80"/>
      <c r="AC448" s="80"/>
      <c r="AD448" s="80"/>
    </row>
    <row r="449" ht="14.25" hidden="1" customHeight="1">
      <c r="L449" s="80"/>
      <c r="AC449" s="80"/>
      <c r="AD449" s="80"/>
    </row>
    <row r="450" ht="14.25" hidden="1" customHeight="1">
      <c r="L450" s="80"/>
      <c r="AC450" s="80"/>
      <c r="AD450" s="80"/>
    </row>
    <row r="451" ht="14.25" hidden="1" customHeight="1">
      <c r="L451" s="80"/>
      <c r="AC451" s="80"/>
      <c r="AD451" s="80"/>
    </row>
    <row r="452" ht="14.25" hidden="1" customHeight="1">
      <c r="L452" s="80"/>
      <c r="AC452" s="80"/>
      <c r="AD452" s="80"/>
    </row>
    <row r="453" ht="14.25" hidden="1" customHeight="1">
      <c r="L453" s="80"/>
      <c r="AC453" s="80"/>
      <c r="AD453" s="80"/>
    </row>
    <row r="454" ht="14.25" hidden="1" customHeight="1">
      <c r="L454" s="80"/>
      <c r="AC454" s="80"/>
      <c r="AD454" s="80"/>
    </row>
    <row r="455" ht="14.25" hidden="1" customHeight="1">
      <c r="L455" s="80"/>
      <c r="AC455" s="80"/>
      <c r="AD455" s="80"/>
    </row>
    <row r="456" ht="14.25" hidden="1" customHeight="1">
      <c r="L456" s="80"/>
      <c r="AC456" s="80"/>
      <c r="AD456" s="80"/>
    </row>
    <row r="457" ht="14.25" hidden="1" customHeight="1">
      <c r="L457" s="80"/>
      <c r="AC457" s="80"/>
      <c r="AD457" s="80"/>
    </row>
    <row r="458" ht="14.25" hidden="1" customHeight="1">
      <c r="L458" s="80"/>
      <c r="AC458" s="80"/>
      <c r="AD458" s="80"/>
    </row>
    <row r="459" ht="14.25" hidden="1" customHeight="1">
      <c r="L459" s="80"/>
      <c r="AC459" s="80"/>
      <c r="AD459" s="80"/>
    </row>
    <row r="460" ht="14.25" hidden="1" customHeight="1">
      <c r="L460" s="80"/>
      <c r="AC460" s="80"/>
      <c r="AD460" s="80"/>
    </row>
    <row r="461" ht="14.25" hidden="1" customHeight="1">
      <c r="L461" s="80"/>
      <c r="AC461" s="80"/>
      <c r="AD461" s="80"/>
    </row>
    <row r="462" ht="14.25" hidden="1" customHeight="1">
      <c r="L462" s="80"/>
      <c r="AC462" s="80"/>
      <c r="AD462" s="80"/>
    </row>
    <row r="463" ht="14.25" hidden="1" customHeight="1">
      <c r="L463" s="80"/>
      <c r="AC463" s="80"/>
      <c r="AD463" s="80"/>
    </row>
    <row r="464" ht="14.25" hidden="1" customHeight="1">
      <c r="L464" s="80"/>
      <c r="AC464" s="80"/>
      <c r="AD464" s="80"/>
    </row>
    <row r="465" ht="14.25" hidden="1" customHeight="1">
      <c r="L465" s="80"/>
      <c r="AC465" s="80"/>
      <c r="AD465" s="80"/>
    </row>
    <row r="466" ht="14.25" hidden="1" customHeight="1">
      <c r="L466" s="80"/>
      <c r="AC466" s="80"/>
      <c r="AD466" s="80"/>
    </row>
    <row r="467" ht="14.25" hidden="1" customHeight="1">
      <c r="L467" s="80"/>
      <c r="AC467" s="80"/>
      <c r="AD467" s="80"/>
    </row>
    <row r="468" ht="14.25" hidden="1" customHeight="1">
      <c r="L468" s="80"/>
      <c r="AC468" s="80"/>
      <c r="AD468" s="80"/>
    </row>
    <row r="469" ht="14.25" hidden="1" customHeight="1">
      <c r="L469" s="80"/>
      <c r="AC469" s="80"/>
      <c r="AD469" s="80"/>
    </row>
    <row r="470" ht="14.25" hidden="1" customHeight="1">
      <c r="L470" s="80"/>
      <c r="AC470" s="80"/>
      <c r="AD470" s="80"/>
    </row>
    <row r="471" ht="14.25" hidden="1" customHeight="1">
      <c r="L471" s="80"/>
      <c r="AC471" s="80"/>
      <c r="AD471" s="80"/>
    </row>
    <row r="472" ht="14.25" hidden="1" customHeight="1">
      <c r="L472" s="80"/>
      <c r="AC472" s="80"/>
      <c r="AD472" s="80"/>
    </row>
    <row r="473" ht="14.25" hidden="1" customHeight="1">
      <c r="L473" s="80"/>
      <c r="AC473" s="80"/>
      <c r="AD473" s="80"/>
    </row>
    <row r="474" ht="14.25" hidden="1" customHeight="1">
      <c r="L474" s="80"/>
      <c r="AC474" s="80"/>
      <c r="AD474" s="80"/>
    </row>
    <row r="475" ht="14.25" hidden="1" customHeight="1">
      <c r="L475" s="80"/>
      <c r="AC475" s="80"/>
      <c r="AD475" s="80"/>
    </row>
    <row r="476" ht="14.25" hidden="1" customHeight="1">
      <c r="L476" s="80"/>
      <c r="AC476" s="80"/>
      <c r="AD476" s="80"/>
    </row>
    <row r="477" ht="14.25" hidden="1" customHeight="1">
      <c r="L477" s="80"/>
      <c r="AC477" s="80"/>
      <c r="AD477" s="80"/>
    </row>
    <row r="478" ht="14.25" hidden="1" customHeight="1">
      <c r="L478" s="80"/>
      <c r="AC478" s="80"/>
      <c r="AD478" s="80"/>
    </row>
    <row r="479" ht="14.25" hidden="1" customHeight="1">
      <c r="L479" s="80"/>
      <c r="AC479" s="80"/>
      <c r="AD479" s="80"/>
    </row>
    <row r="480" ht="14.25" hidden="1" customHeight="1">
      <c r="L480" s="80"/>
      <c r="AC480" s="80"/>
      <c r="AD480" s="80"/>
    </row>
    <row r="481" ht="14.25" hidden="1" customHeight="1">
      <c r="L481" s="80"/>
      <c r="AC481" s="80"/>
      <c r="AD481" s="80"/>
    </row>
    <row r="482" ht="14.25" hidden="1" customHeight="1">
      <c r="L482" s="80"/>
      <c r="AC482" s="80"/>
      <c r="AD482" s="80"/>
    </row>
    <row r="483" ht="14.25" hidden="1" customHeight="1">
      <c r="L483" s="80"/>
      <c r="AC483" s="80"/>
      <c r="AD483" s="80"/>
    </row>
    <row r="484" ht="14.25" hidden="1" customHeight="1">
      <c r="L484" s="80"/>
      <c r="AC484" s="80"/>
      <c r="AD484" s="80"/>
    </row>
    <row r="485" ht="14.25" hidden="1" customHeight="1">
      <c r="L485" s="80"/>
      <c r="AC485" s="80"/>
      <c r="AD485" s="80"/>
    </row>
    <row r="486" ht="14.25" hidden="1" customHeight="1">
      <c r="L486" s="80"/>
      <c r="AC486" s="80"/>
      <c r="AD486" s="80"/>
    </row>
    <row r="487" ht="14.25" hidden="1" customHeight="1">
      <c r="L487" s="80"/>
      <c r="AC487" s="80"/>
      <c r="AD487" s="80"/>
    </row>
    <row r="488" ht="14.25" hidden="1" customHeight="1">
      <c r="L488" s="80"/>
      <c r="AC488" s="80"/>
      <c r="AD488" s="80"/>
    </row>
    <row r="489" ht="14.25" hidden="1" customHeight="1">
      <c r="L489" s="80"/>
      <c r="AC489" s="80"/>
      <c r="AD489" s="80"/>
    </row>
    <row r="490" ht="14.25" hidden="1" customHeight="1">
      <c r="L490" s="80"/>
      <c r="AC490" s="80"/>
      <c r="AD490" s="80"/>
    </row>
    <row r="491" ht="14.25" hidden="1" customHeight="1">
      <c r="L491" s="80"/>
      <c r="AC491" s="80"/>
      <c r="AD491" s="80"/>
    </row>
    <row r="492" ht="14.25" hidden="1" customHeight="1">
      <c r="L492" s="80"/>
      <c r="AC492" s="80"/>
      <c r="AD492" s="80"/>
    </row>
    <row r="493" ht="14.25" hidden="1" customHeight="1">
      <c r="L493" s="80"/>
      <c r="AC493" s="80"/>
      <c r="AD493" s="80"/>
    </row>
    <row r="494" ht="14.25" hidden="1" customHeight="1">
      <c r="L494" s="80"/>
      <c r="AC494" s="80"/>
      <c r="AD494" s="80"/>
    </row>
    <row r="495" ht="14.25" hidden="1" customHeight="1">
      <c r="L495" s="80"/>
      <c r="AC495" s="80"/>
      <c r="AD495" s="80"/>
    </row>
    <row r="496" ht="14.25" hidden="1" customHeight="1">
      <c r="L496" s="80"/>
      <c r="AC496" s="80"/>
      <c r="AD496" s="80"/>
    </row>
    <row r="497" ht="14.25" hidden="1" customHeight="1">
      <c r="L497" s="80"/>
      <c r="AC497" s="80"/>
      <c r="AD497" s="80"/>
    </row>
    <row r="498" ht="14.25" hidden="1" customHeight="1">
      <c r="L498" s="80"/>
      <c r="AC498" s="80"/>
      <c r="AD498" s="80"/>
    </row>
    <row r="499" ht="14.25" hidden="1" customHeight="1">
      <c r="L499" s="80"/>
      <c r="AC499" s="80"/>
      <c r="AD499" s="80"/>
    </row>
    <row r="500" ht="14.25" hidden="1" customHeight="1">
      <c r="L500" s="80"/>
      <c r="AC500" s="80"/>
      <c r="AD500" s="80"/>
    </row>
    <row r="501" ht="14.25" hidden="1" customHeight="1">
      <c r="L501" s="80"/>
      <c r="AC501" s="80"/>
      <c r="AD501" s="80"/>
    </row>
    <row r="502" ht="14.25" hidden="1" customHeight="1">
      <c r="L502" s="80"/>
      <c r="AC502" s="80"/>
      <c r="AD502" s="80"/>
    </row>
    <row r="503" ht="14.25" hidden="1" customHeight="1">
      <c r="L503" s="80"/>
      <c r="AC503" s="80"/>
      <c r="AD503" s="80"/>
    </row>
    <row r="504" ht="14.25" hidden="1" customHeight="1">
      <c r="L504" s="80"/>
      <c r="AC504" s="80"/>
      <c r="AD504" s="80"/>
    </row>
    <row r="505" ht="14.25" hidden="1" customHeight="1">
      <c r="L505" s="80"/>
      <c r="AC505" s="80"/>
      <c r="AD505" s="80"/>
    </row>
    <row r="506" ht="14.25" hidden="1" customHeight="1">
      <c r="L506" s="80"/>
      <c r="AC506" s="80"/>
      <c r="AD506" s="80"/>
    </row>
    <row r="507" ht="14.25" hidden="1" customHeight="1">
      <c r="L507" s="80"/>
      <c r="AC507" s="80"/>
      <c r="AD507" s="80"/>
    </row>
    <row r="508" ht="14.25" hidden="1" customHeight="1">
      <c r="L508" s="80"/>
      <c r="AC508" s="80"/>
      <c r="AD508" s="80"/>
    </row>
    <row r="509" ht="14.25" hidden="1" customHeight="1">
      <c r="L509" s="80"/>
      <c r="AC509" s="80"/>
      <c r="AD509" s="80"/>
    </row>
    <row r="510" ht="14.25" hidden="1" customHeight="1">
      <c r="L510" s="80"/>
      <c r="AC510" s="80"/>
      <c r="AD510" s="80"/>
    </row>
    <row r="511" ht="14.25" hidden="1" customHeight="1">
      <c r="L511" s="80"/>
      <c r="AC511" s="80"/>
      <c r="AD511" s="80"/>
    </row>
    <row r="512" ht="14.25" hidden="1" customHeight="1">
      <c r="L512" s="80"/>
      <c r="AC512" s="80"/>
      <c r="AD512" s="80"/>
    </row>
    <row r="513" ht="14.25" hidden="1" customHeight="1">
      <c r="L513" s="80"/>
      <c r="AC513" s="80"/>
      <c r="AD513" s="80"/>
    </row>
    <row r="514" ht="14.25" hidden="1" customHeight="1">
      <c r="L514" s="80"/>
      <c r="AC514" s="80"/>
      <c r="AD514" s="80"/>
    </row>
    <row r="515" ht="14.25" hidden="1" customHeight="1">
      <c r="L515" s="80"/>
      <c r="AC515" s="80"/>
      <c r="AD515" s="80"/>
    </row>
    <row r="516" ht="14.25" hidden="1" customHeight="1">
      <c r="L516" s="80"/>
      <c r="AC516" s="80"/>
      <c r="AD516" s="80"/>
    </row>
    <row r="517" ht="14.25" hidden="1" customHeight="1">
      <c r="L517" s="80"/>
      <c r="AC517" s="80"/>
      <c r="AD517" s="80"/>
    </row>
    <row r="518" ht="14.25" hidden="1" customHeight="1">
      <c r="L518" s="80"/>
      <c r="AC518" s="80"/>
      <c r="AD518" s="80"/>
    </row>
    <row r="519" ht="14.25" hidden="1" customHeight="1">
      <c r="L519" s="80"/>
      <c r="AC519" s="80"/>
      <c r="AD519" s="80"/>
    </row>
    <row r="520" ht="14.25" hidden="1" customHeight="1">
      <c r="L520" s="80"/>
      <c r="AC520" s="80"/>
      <c r="AD520" s="80"/>
    </row>
    <row r="521" ht="14.25" hidden="1" customHeight="1">
      <c r="L521" s="80"/>
      <c r="AC521" s="80"/>
      <c r="AD521" s="80"/>
    </row>
    <row r="522" ht="14.25" hidden="1" customHeight="1">
      <c r="L522" s="80"/>
      <c r="AC522" s="80"/>
      <c r="AD522" s="80"/>
    </row>
    <row r="523" ht="14.25" hidden="1" customHeight="1">
      <c r="L523" s="80"/>
      <c r="AC523" s="80"/>
      <c r="AD523" s="80"/>
    </row>
    <row r="524" ht="14.25" hidden="1" customHeight="1">
      <c r="L524" s="80"/>
      <c r="AC524" s="80"/>
      <c r="AD524" s="80"/>
    </row>
    <row r="525" ht="14.25" hidden="1" customHeight="1">
      <c r="L525" s="80"/>
      <c r="AC525" s="80"/>
      <c r="AD525" s="80"/>
    </row>
    <row r="526" ht="14.25" hidden="1" customHeight="1">
      <c r="L526" s="80"/>
      <c r="AC526" s="80"/>
      <c r="AD526" s="80"/>
    </row>
    <row r="527" ht="14.25" hidden="1" customHeight="1">
      <c r="L527" s="80"/>
      <c r="AC527" s="80"/>
      <c r="AD527" s="80"/>
    </row>
    <row r="528" ht="14.25" hidden="1" customHeight="1">
      <c r="L528" s="80"/>
      <c r="AC528" s="80"/>
      <c r="AD528" s="80"/>
    </row>
    <row r="529" ht="14.25" hidden="1" customHeight="1">
      <c r="L529" s="80"/>
      <c r="AC529" s="80"/>
      <c r="AD529" s="80"/>
    </row>
    <row r="530" ht="14.25" hidden="1" customHeight="1">
      <c r="L530" s="80"/>
      <c r="AC530" s="80"/>
      <c r="AD530" s="80"/>
    </row>
    <row r="531" ht="14.25" hidden="1" customHeight="1">
      <c r="L531" s="80"/>
      <c r="AC531" s="80"/>
      <c r="AD531" s="80"/>
    </row>
    <row r="532" ht="14.25" hidden="1" customHeight="1">
      <c r="L532" s="80"/>
      <c r="AC532" s="80"/>
      <c r="AD532" s="80"/>
    </row>
    <row r="533" ht="14.25" hidden="1" customHeight="1">
      <c r="L533" s="80"/>
      <c r="AC533" s="80"/>
      <c r="AD533" s="80"/>
    </row>
    <row r="534" ht="14.25" hidden="1" customHeight="1">
      <c r="L534" s="80"/>
      <c r="AC534" s="80"/>
      <c r="AD534" s="80"/>
    </row>
    <row r="535" ht="14.25" hidden="1" customHeight="1">
      <c r="L535" s="80"/>
      <c r="AC535" s="80"/>
      <c r="AD535" s="80"/>
    </row>
    <row r="536" ht="14.25" hidden="1" customHeight="1">
      <c r="L536" s="80"/>
      <c r="AC536" s="80"/>
      <c r="AD536" s="80"/>
    </row>
    <row r="537" ht="14.25" hidden="1" customHeight="1">
      <c r="L537" s="80"/>
      <c r="AC537" s="80"/>
      <c r="AD537" s="80"/>
    </row>
    <row r="538" ht="14.25" hidden="1" customHeight="1">
      <c r="L538" s="80"/>
      <c r="AC538" s="80"/>
      <c r="AD538" s="80"/>
    </row>
    <row r="539" ht="14.25" hidden="1" customHeight="1">
      <c r="L539" s="80"/>
      <c r="AC539" s="80"/>
      <c r="AD539" s="80"/>
    </row>
    <row r="540" ht="14.25" hidden="1" customHeight="1">
      <c r="L540" s="80"/>
      <c r="AC540" s="80"/>
      <c r="AD540" s="80"/>
    </row>
    <row r="541" ht="14.25" hidden="1" customHeight="1">
      <c r="L541" s="80"/>
      <c r="AC541" s="80"/>
      <c r="AD541" s="80"/>
    </row>
    <row r="542" ht="14.25" hidden="1" customHeight="1">
      <c r="L542" s="80"/>
      <c r="AC542" s="80"/>
      <c r="AD542" s="80"/>
    </row>
    <row r="543" ht="14.25" hidden="1" customHeight="1">
      <c r="L543" s="80"/>
      <c r="AC543" s="80"/>
      <c r="AD543" s="80"/>
    </row>
    <row r="544" ht="14.25" hidden="1" customHeight="1">
      <c r="L544" s="80"/>
      <c r="AC544" s="80"/>
      <c r="AD544" s="80"/>
    </row>
    <row r="545" ht="14.25" hidden="1" customHeight="1">
      <c r="L545" s="80"/>
      <c r="AC545" s="80"/>
      <c r="AD545" s="80"/>
    </row>
    <row r="546" ht="14.25" hidden="1" customHeight="1">
      <c r="L546" s="80"/>
      <c r="AC546" s="80"/>
      <c r="AD546" s="80"/>
    </row>
    <row r="547" ht="14.25" hidden="1" customHeight="1">
      <c r="L547" s="80"/>
      <c r="AC547" s="80"/>
      <c r="AD547" s="80"/>
    </row>
    <row r="548" ht="14.25" hidden="1" customHeight="1">
      <c r="L548" s="80"/>
      <c r="AC548" s="80"/>
      <c r="AD548" s="80"/>
    </row>
    <row r="549" ht="14.25" hidden="1" customHeight="1">
      <c r="L549" s="80"/>
      <c r="AC549" s="80"/>
      <c r="AD549" s="80"/>
    </row>
    <row r="550" ht="14.25" hidden="1" customHeight="1">
      <c r="L550" s="80"/>
      <c r="AC550" s="80"/>
      <c r="AD550" s="80"/>
    </row>
    <row r="551" ht="14.25" hidden="1" customHeight="1">
      <c r="L551" s="80"/>
      <c r="AC551" s="80"/>
      <c r="AD551" s="80"/>
    </row>
    <row r="552" ht="14.25" hidden="1" customHeight="1">
      <c r="L552" s="80"/>
      <c r="AC552" s="80"/>
      <c r="AD552" s="80"/>
    </row>
    <row r="553" ht="14.25" hidden="1" customHeight="1">
      <c r="L553" s="80"/>
      <c r="AC553" s="80"/>
      <c r="AD553" s="80"/>
    </row>
    <row r="554" ht="14.25" hidden="1" customHeight="1">
      <c r="L554" s="80"/>
      <c r="AC554" s="80"/>
      <c r="AD554" s="80"/>
    </row>
    <row r="555" ht="14.25" hidden="1" customHeight="1">
      <c r="L555" s="80"/>
      <c r="AC555" s="80"/>
      <c r="AD555" s="80"/>
    </row>
    <row r="556" ht="14.25" hidden="1" customHeight="1">
      <c r="L556" s="80"/>
      <c r="AC556" s="80"/>
      <c r="AD556" s="80"/>
    </row>
    <row r="557" ht="14.25" hidden="1" customHeight="1">
      <c r="L557" s="80"/>
      <c r="AC557" s="80"/>
      <c r="AD557" s="80"/>
    </row>
    <row r="558" ht="14.25" hidden="1" customHeight="1">
      <c r="L558" s="80"/>
      <c r="AC558" s="80"/>
      <c r="AD558" s="80"/>
    </row>
    <row r="559" ht="14.25" hidden="1" customHeight="1">
      <c r="L559" s="80"/>
      <c r="AC559" s="80"/>
      <c r="AD559" s="80"/>
    </row>
    <row r="560" ht="14.25" hidden="1" customHeight="1">
      <c r="L560" s="80"/>
      <c r="AC560" s="80"/>
      <c r="AD560" s="80"/>
    </row>
    <row r="561" ht="14.25" hidden="1" customHeight="1">
      <c r="L561" s="80"/>
      <c r="AC561" s="80"/>
      <c r="AD561" s="80"/>
    </row>
    <row r="562" ht="14.25" hidden="1" customHeight="1">
      <c r="L562" s="80"/>
      <c r="AC562" s="80"/>
      <c r="AD562" s="80"/>
    </row>
    <row r="563" ht="14.25" hidden="1" customHeight="1">
      <c r="L563" s="80"/>
      <c r="AC563" s="80"/>
      <c r="AD563" s="80"/>
    </row>
    <row r="564" ht="14.25" hidden="1" customHeight="1">
      <c r="L564" s="80"/>
      <c r="AC564" s="80"/>
      <c r="AD564" s="80"/>
    </row>
    <row r="565" ht="14.25" hidden="1" customHeight="1">
      <c r="L565" s="80"/>
      <c r="AC565" s="80"/>
      <c r="AD565" s="80"/>
    </row>
    <row r="566" ht="14.25" hidden="1" customHeight="1">
      <c r="L566" s="80"/>
      <c r="AC566" s="80"/>
      <c r="AD566" s="80"/>
    </row>
    <row r="567" ht="14.25" hidden="1" customHeight="1">
      <c r="L567" s="80"/>
      <c r="AC567" s="80"/>
      <c r="AD567" s="80"/>
    </row>
    <row r="568" ht="14.25" hidden="1" customHeight="1">
      <c r="L568" s="80"/>
      <c r="AC568" s="80"/>
      <c r="AD568" s="80"/>
    </row>
    <row r="569" ht="14.25" hidden="1" customHeight="1">
      <c r="L569" s="80"/>
      <c r="AC569" s="80"/>
      <c r="AD569" s="80"/>
    </row>
    <row r="570" ht="14.25" hidden="1" customHeight="1">
      <c r="L570" s="80"/>
      <c r="AC570" s="80"/>
      <c r="AD570" s="80"/>
    </row>
    <row r="571" ht="14.25" hidden="1" customHeight="1">
      <c r="L571" s="80"/>
      <c r="AC571" s="80"/>
      <c r="AD571" s="80"/>
    </row>
    <row r="572" ht="14.25" hidden="1" customHeight="1">
      <c r="L572" s="80"/>
      <c r="AC572" s="80"/>
      <c r="AD572" s="80"/>
    </row>
    <row r="573" ht="14.25" hidden="1" customHeight="1">
      <c r="L573" s="80"/>
      <c r="AC573" s="80"/>
      <c r="AD573" s="80"/>
    </row>
    <row r="574" ht="14.25" hidden="1" customHeight="1">
      <c r="L574" s="80"/>
      <c r="AC574" s="80"/>
      <c r="AD574" s="80"/>
    </row>
    <row r="575" ht="14.25" hidden="1" customHeight="1">
      <c r="L575" s="80"/>
      <c r="AC575" s="80"/>
      <c r="AD575" s="80"/>
    </row>
    <row r="576" ht="14.25" hidden="1" customHeight="1">
      <c r="L576" s="80"/>
      <c r="AC576" s="80"/>
      <c r="AD576" s="80"/>
    </row>
    <row r="577" ht="14.25" hidden="1" customHeight="1">
      <c r="L577" s="80"/>
      <c r="AC577" s="80"/>
      <c r="AD577" s="80"/>
    </row>
    <row r="578" ht="14.25" hidden="1" customHeight="1">
      <c r="L578" s="80"/>
      <c r="AC578" s="80"/>
      <c r="AD578" s="80"/>
    </row>
    <row r="579" ht="14.25" hidden="1" customHeight="1">
      <c r="L579" s="80"/>
      <c r="AC579" s="80"/>
      <c r="AD579" s="80"/>
    </row>
    <row r="580" ht="14.25" hidden="1" customHeight="1">
      <c r="L580" s="80"/>
      <c r="AC580" s="80"/>
      <c r="AD580" s="80"/>
    </row>
    <row r="581" ht="14.25" hidden="1" customHeight="1">
      <c r="L581" s="80"/>
      <c r="AC581" s="80"/>
      <c r="AD581" s="80"/>
    </row>
    <row r="582" ht="14.25" hidden="1" customHeight="1">
      <c r="L582" s="80"/>
      <c r="AC582" s="80"/>
      <c r="AD582" s="80"/>
    </row>
    <row r="583" ht="14.25" hidden="1" customHeight="1">
      <c r="L583" s="80"/>
      <c r="AC583" s="80"/>
      <c r="AD583" s="80"/>
    </row>
    <row r="584" ht="14.25" hidden="1" customHeight="1">
      <c r="L584" s="80"/>
      <c r="AC584" s="80"/>
      <c r="AD584" s="80"/>
    </row>
    <row r="585" ht="14.25" hidden="1" customHeight="1">
      <c r="L585" s="80"/>
      <c r="AC585" s="80"/>
      <c r="AD585" s="80"/>
    </row>
    <row r="586" ht="14.25" hidden="1" customHeight="1">
      <c r="L586" s="80"/>
      <c r="AC586" s="80"/>
      <c r="AD586" s="80"/>
    </row>
    <row r="587" ht="14.25" hidden="1" customHeight="1">
      <c r="L587" s="80"/>
      <c r="AC587" s="80"/>
      <c r="AD587" s="80"/>
    </row>
    <row r="588" ht="14.25" hidden="1" customHeight="1">
      <c r="L588" s="80"/>
      <c r="AC588" s="80"/>
      <c r="AD588" s="80"/>
    </row>
    <row r="589" ht="14.25" hidden="1" customHeight="1">
      <c r="L589" s="80"/>
      <c r="AC589" s="80"/>
      <c r="AD589" s="80"/>
    </row>
    <row r="590" ht="14.25" hidden="1" customHeight="1">
      <c r="L590" s="80"/>
      <c r="AC590" s="80"/>
      <c r="AD590" s="80"/>
    </row>
    <row r="591" ht="14.25" hidden="1" customHeight="1">
      <c r="L591" s="80"/>
      <c r="AC591" s="80"/>
      <c r="AD591" s="80"/>
    </row>
    <row r="592" ht="14.25" hidden="1" customHeight="1">
      <c r="L592" s="80"/>
      <c r="AC592" s="80"/>
      <c r="AD592" s="80"/>
    </row>
    <row r="593" ht="14.25" hidden="1" customHeight="1">
      <c r="L593" s="80"/>
      <c r="AC593" s="80"/>
      <c r="AD593" s="80"/>
    </row>
    <row r="594" ht="14.25" hidden="1" customHeight="1">
      <c r="L594" s="80"/>
      <c r="AC594" s="80"/>
      <c r="AD594" s="80"/>
    </row>
    <row r="595" ht="14.25" hidden="1" customHeight="1">
      <c r="L595" s="80"/>
      <c r="AC595" s="80"/>
      <c r="AD595" s="80"/>
    </row>
    <row r="596" ht="14.25" hidden="1" customHeight="1">
      <c r="L596" s="80"/>
      <c r="AC596" s="80"/>
      <c r="AD596" s="80"/>
    </row>
    <row r="597" ht="14.25" hidden="1" customHeight="1">
      <c r="L597" s="80"/>
      <c r="AC597" s="80"/>
      <c r="AD597" s="80"/>
    </row>
    <row r="598" ht="14.25" hidden="1" customHeight="1">
      <c r="L598" s="80"/>
      <c r="AC598" s="80"/>
      <c r="AD598" s="80"/>
    </row>
    <row r="599" ht="14.25" hidden="1" customHeight="1">
      <c r="L599" s="80"/>
      <c r="AC599" s="80"/>
      <c r="AD599" s="80"/>
    </row>
    <row r="600" ht="14.25" hidden="1" customHeight="1">
      <c r="L600" s="80"/>
      <c r="AC600" s="80"/>
      <c r="AD600" s="80"/>
    </row>
    <row r="601" ht="14.25" hidden="1" customHeight="1">
      <c r="L601" s="80"/>
      <c r="AC601" s="80"/>
      <c r="AD601" s="80"/>
    </row>
    <row r="602" ht="14.25" hidden="1" customHeight="1">
      <c r="L602" s="80"/>
      <c r="AC602" s="80"/>
      <c r="AD602" s="80"/>
    </row>
    <row r="603" ht="14.25" hidden="1" customHeight="1">
      <c r="L603" s="80"/>
      <c r="AC603" s="80"/>
      <c r="AD603" s="80"/>
    </row>
    <row r="604" ht="14.25" hidden="1" customHeight="1">
      <c r="L604" s="80"/>
      <c r="AC604" s="80"/>
      <c r="AD604" s="80"/>
    </row>
    <row r="605" ht="14.25" hidden="1" customHeight="1">
      <c r="L605" s="80"/>
      <c r="AC605" s="80"/>
      <c r="AD605" s="80"/>
    </row>
    <row r="606" ht="14.25" hidden="1" customHeight="1">
      <c r="L606" s="80"/>
      <c r="AC606" s="80"/>
      <c r="AD606" s="80"/>
    </row>
    <row r="607" ht="14.25" hidden="1" customHeight="1">
      <c r="L607" s="80"/>
      <c r="AC607" s="80"/>
      <c r="AD607" s="80"/>
    </row>
    <row r="608" ht="14.25" hidden="1" customHeight="1">
      <c r="L608" s="80"/>
      <c r="AC608" s="80"/>
      <c r="AD608" s="80"/>
    </row>
    <row r="609" ht="14.25" hidden="1" customHeight="1">
      <c r="L609" s="80"/>
      <c r="AC609" s="80"/>
      <c r="AD609" s="80"/>
    </row>
    <row r="610" ht="14.25" hidden="1" customHeight="1">
      <c r="L610" s="80"/>
      <c r="AC610" s="80"/>
      <c r="AD610" s="80"/>
    </row>
    <row r="611" ht="14.25" hidden="1" customHeight="1">
      <c r="L611" s="80"/>
      <c r="AC611" s="80"/>
      <c r="AD611" s="80"/>
    </row>
    <row r="612" ht="14.25" hidden="1" customHeight="1">
      <c r="L612" s="80"/>
      <c r="AC612" s="80"/>
      <c r="AD612" s="80"/>
    </row>
    <row r="613" ht="14.25" hidden="1" customHeight="1">
      <c r="L613" s="80"/>
      <c r="AC613" s="80"/>
      <c r="AD613" s="80"/>
    </row>
    <row r="614" ht="14.25" hidden="1" customHeight="1">
      <c r="L614" s="80"/>
      <c r="AC614" s="80"/>
      <c r="AD614" s="80"/>
    </row>
    <row r="615" ht="14.25" hidden="1" customHeight="1">
      <c r="L615" s="80"/>
      <c r="AC615" s="80"/>
      <c r="AD615" s="80"/>
    </row>
    <row r="616" ht="14.25" hidden="1" customHeight="1">
      <c r="L616" s="80"/>
      <c r="AC616" s="80"/>
      <c r="AD616" s="80"/>
    </row>
    <row r="617" ht="14.25" hidden="1" customHeight="1">
      <c r="L617" s="80"/>
      <c r="AC617" s="80"/>
      <c r="AD617" s="80"/>
    </row>
    <row r="618" ht="14.25" hidden="1" customHeight="1">
      <c r="L618" s="80"/>
      <c r="AC618" s="80"/>
      <c r="AD618" s="80"/>
    </row>
    <row r="619" ht="14.25" hidden="1" customHeight="1">
      <c r="L619" s="80"/>
      <c r="AC619" s="80"/>
      <c r="AD619" s="80"/>
    </row>
    <row r="620" ht="14.25" hidden="1" customHeight="1">
      <c r="L620" s="80"/>
      <c r="AC620" s="80"/>
      <c r="AD620" s="80"/>
    </row>
    <row r="621" ht="14.25" hidden="1" customHeight="1">
      <c r="L621" s="80"/>
      <c r="AC621" s="80"/>
      <c r="AD621" s="80"/>
    </row>
    <row r="622" ht="14.25" hidden="1" customHeight="1">
      <c r="L622" s="80"/>
      <c r="AC622" s="80"/>
      <c r="AD622" s="80"/>
    </row>
    <row r="623" ht="14.25" hidden="1" customHeight="1">
      <c r="L623" s="80"/>
      <c r="AC623" s="80"/>
      <c r="AD623" s="80"/>
    </row>
    <row r="624" ht="14.25" hidden="1" customHeight="1">
      <c r="L624" s="80"/>
      <c r="AC624" s="80"/>
      <c r="AD624" s="80"/>
    </row>
    <row r="625" ht="14.25" hidden="1" customHeight="1">
      <c r="L625" s="80"/>
      <c r="AC625" s="80"/>
      <c r="AD625" s="80"/>
    </row>
    <row r="626" ht="14.25" hidden="1" customHeight="1">
      <c r="L626" s="80"/>
      <c r="AC626" s="80"/>
      <c r="AD626" s="80"/>
    </row>
    <row r="627" ht="14.25" hidden="1" customHeight="1">
      <c r="L627" s="80"/>
      <c r="AC627" s="80"/>
      <c r="AD627" s="80"/>
    </row>
    <row r="628" ht="14.25" hidden="1" customHeight="1">
      <c r="L628" s="80"/>
      <c r="AC628" s="80"/>
      <c r="AD628" s="80"/>
    </row>
    <row r="629" ht="14.25" hidden="1" customHeight="1">
      <c r="L629" s="80"/>
      <c r="AC629" s="80"/>
      <c r="AD629" s="80"/>
    </row>
    <row r="630" ht="14.25" hidden="1" customHeight="1">
      <c r="L630" s="80"/>
      <c r="AC630" s="80"/>
      <c r="AD630" s="80"/>
    </row>
    <row r="631" ht="14.25" hidden="1" customHeight="1">
      <c r="L631" s="80"/>
      <c r="AC631" s="80"/>
      <c r="AD631" s="80"/>
    </row>
    <row r="632" ht="14.25" hidden="1" customHeight="1">
      <c r="L632" s="80"/>
      <c r="AC632" s="80"/>
      <c r="AD632" s="80"/>
    </row>
    <row r="633" ht="14.25" hidden="1" customHeight="1">
      <c r="L633" s="80"/>
      <c r="AC633" s="80"/>
      <c r="AD633" s="80"/>
    </row>
    <row r="634" ht="14.25" hidden="1" customHeight="1">
      <c r="L634" s="80"/>
      <c r="AC634" s="80"/>
      <c r="AD634" s="80"/>
    </row>
    <row r="635" ht="14.25" hidden="1" customHeight="1">
      <c r="L635" s="80"/>
      <c r="AC635" s="80"/>
      <c r="AD635" s="80"/>
    </row>
    <row r="636" ht="14.25" hidden="1" customHeight="1">
      <c r="L636" s="80"/>
      <c r="AC636" s="80"/>
      <c r="AD636" s="80"/>
    </row>
    <row r="637" ht="14.25" hidden="1" customHeight="1">
      <c r="L637" s="80"/>
      <c r="AC637" s="80"/>
      <c r="AD637" s="80"/>
    </row>
    <row r="638" ht="14.25" hidden="1" customHeight="1">
      <c r="L638" s="80"/>
      <c r="AC638" s="80"/>
      <c r="AD638" s="80"/>
    </row>
    <row r="639" ht="14.25" hidden="1" customHeight="1">
      <c r="L639" s="80"/>
      <c r="AC639" s="80"/>
      <c r="AD639" s="80"/>
    </row>
    <row r="640" ht="14.25" hidden="1" customHeight="1">
      <c r="L640" s="80"/>
      <c r="AC640" s="80"/>
      <c r="AD640" s="80"/>
    </row>
    <row r="641" ht="14.25" hidden="1" customHeight="1">
      <c r="L641" s="80"/>
      <c r="AC641" s="80"/>
      <c r="AD641" s="80"/>
    </row>
    <row r="642" ht="14.25" hidden="1" customHeight="1">
      <c r="L642" s="80"/>
      <c r="AC642" s="80"/>
      <c r="AD642" s="80"/>
    </row>
    <row r="643" ht="14.25" hidden="1" customHeight="1">
      <c r="L643" s="80"/>
      <c r="AC643" s="80"/>
      <c r="AD643" s="80"/>
    </row>
    <row r="644" ht="14.25" hidden="1" customHeight="1">
      <c r="L644" s="80"/>
      <c r="AC644" s="80"/>
      <c r="AD644" s="80"/>
    </row>
    <row r="645" ht="14.25" hidden="1" customHeight="1">
      <c r="L645" s="80"/>
      <c r="AC645" s="80"/>
      <c r="AD645" s="80"/>
    </row>
    <row r="646" ht="14.25" hidden="1" customHeight="1">
      <c r="L646" s="80"/>
      <c r="AC646" s="80"/>
      <c r="AD646" s="80"/>
    </row>
    <row r="647" ht="14.25" hidden="1" customHeight="1">
      <c r="L647" s="80"/>
      <c r="AC647" s="80"/>
      <c r="AD647" s="80"/>
    </row>
    <row r="648" ht="14.25" hidden="1" customHeight="1">
      <c r="L648" s="80"/>
      <c r="AC648" s="80"/>
      <c r="AD648" s="80"/>
    </row>
    <row r="649" ht="14.25" hidden="1" customHeight="1">
      <c r="L649" s="80"/>
      <c r="AC649" s="80"/>
      <c r="AD649" s="80"/>
    </row>
    <row r="650" ht="14.25" hidden="1" customHeight="1">
      <c r="L650" s="80"/>
      <c r="AC650" s="80"/>
      <c r="AD650" s="80"/>
    </row>
    <row r="651" ht="14.25" hidden="1" customHeight="1">
      <c r="L651" s="80"/>
      <c r="AC651" s="80"/>
      <c r="AD651" s="80"/>
    </row>
    <row r="652" ht="14.25" hidden="1" customHeight="1">
      <c r="L652" s="80"/>
      <c r="AC652" s="80"/>
      <c r="AD652" s="80"/>
    </row>
    <row r="653" ht="14.25" hidden="1" customHeight="1">
      <c r="L653" s="80"/>
      <c r="AC653" s="80"/>
      <c r="AD653" s="80"/>
    </row>
    <row r="654" ht="14.25" hidden="1" customHeight="1">
      <c r="L654" s="80"/>
      <c r="AC654" s="80"/>
      <c r="AD654" s="80"/>
    </row>
    <row r="655" ht="14.25" hidden="1" customHeight="1">
      <c r="L655" s="80"/>
      <c r="AC655" s="80"/>
      <c r="AD655" s="80"/>
    </row>
    <row r="656" ht="14.25" hidden="1" customHeight="1">
      <c r="L656" s="80"/>
      <c r="AC656" s="80"/>
      <c r="AD656" s="80"/>
    </row>
    <row r="657" ht="14.25" hidden="1" customHeight="1">
      <c r="L657" s="80"/>
      <c r="AC657" s="80"/>
      <c r="AD657" s="80"/>
    </row>
    <row r="658" ht="14.25" hidden="1" customHeight="1">
      <c r="L658" s="80"/>
      <c r="AC658" s="80"/>
      <c r="AD658" s="80"/>
    </row>
    <row r="659" ht="14.25" hidden="1" customHeight="1">
      <c r="L659" s="80"/>
      <c r="AC659" s="80"/>
      <c r="AD659" s="80"/>
    </row>
    <row r="660" ht="14.25" hidden="1" customHeight="1">
      <c r="L660" s="80"/>
      <c r="AC660" s="80"/>
      <c r="AD660" s="80"/>
    </row>
    <row r="661" ht="14.25" hidden="1" customHeight="1">
      <c r="L661" s="80"/>
      <c r="AC661" s="80"/>
      <c r="AD661" s="80"/>
    </row>
    <row r="662" ht="14.25" hidden="1" customHeight="1">
      <c r="L662" s="80"/>
      <c r="AC662" s="80"/>
      <c r="AD662" s="80"/>
    </row>
    <row r="663" ht="14.25" hidden="1" customHeight="1">
      <c r="L663" s="80"/>
      <c r="AC663" s="80"/>
      <c r="AD663" s="80"/>
    </row>
    <row r="664" ht="14.25" hidden="1" customHeight="1">
      <c r="L664" s="80"/>
      <c r="AC664" s="80"/>
      <c r="AD664" s="80"/>
    </row>
    <row r="665" ht="14.25" hidden="1" customHeight="1">
      <c r="L665" s="80"/>
      <c r="AC665" s="80"/>
      <c r="AD665" s="80"/>
    </row>
    <row r="666" ht="14.25" hidden="1" customHeight="1">
      <c r="L666" s="80"/>
      <c r="AC666" s="80"/>
      <c r="AD666" s="80"/>
    </row>
    <row r="667" ht="14.25" hidden="1" customHeight="1">
      <c r="L667" s="80"/>
      <c r="AC667" s="80"/>
      <c r="AD667" s="80"/>
    </row>
    <row r="668" ht="14.25" hidden="1" customHeight="1">
      <c r="L668" s="80"/>
      <c r="AC668" s="80"/>
      <c r="AD668" s="80"/>
    </row>
    <row r="669" ht="14.25" hidden="1" customHeight="1">
      <c r="L669" s="80"/>
      <c r="AC669" s="80"/>
      <c r="AD669" s="80"/>
    </row>
    <row r="670" ht="14.25" hidden="1" customHeight="1">
      <c r="L670" s="80"/>
      <c r="AC670" s="80"/>
      <c r="AD670" s="80"/>
    </row>
    <row r="671" ht="14.25" hidden="1" customHeight="1">
      <c r="L671" s="80"/>
      <c r="AC671" s="80"/>
      <c r="AD671" s="80"/>
    </row>
    <row r="672" ht="14.25" hidden="1" customHeight="1">
      <c r="L672" s="80"/>
      <c r="AC672" s="80"/>
      <c r="AD672" s="80"/>
    </row>
    <row r="673" ht="14.25" hidden="1" customHeight="1">
      <c r="L673" s="80"/>
      <c r="AC673" s="80"/>
      <c r="AD673" s="80"/>
    </row>
    <row r="674" ht="14.25" hidden="1" customHeight="1">
      <c r="L674" s="80"/>
      <c r="AC674" s="80"/>
      <c r="AD674" s="80"/>
    </row>
    <row r="675" ht="14.25" hidden="1" customHeight="1">
      <c r="L675" s="80"/>
      <c r="AC675" s="80"/>
      <c r="AD675" s="80"/>
    </row>
    <row r="676" ht="14.25" hidden="1" customHeight="1">
      <c r="L676" s="80"/>
      <c r="AC676" s="80"/>
      <c r="AD676" s="80"/>
    </row>
    <row r="677" ht="14.25" hidden="1" customHeight="1">
      <c r="L677" s="80"/>
      <c r="AC677" s="80"/>
      <c r="AD677" s="80"/>
    </row>
    <row r="678" ht="14.25" hidden="1" customHeight="1">
      <c r="L678" s="80"/>
      <c r="AC678" s="80"/>
      <c r="AD678" s="80"/>
    </row>
    <row r="679" ht="14.25" hidden="1" customHeight="1">
      <c r="L679" s="80"/>
      <c r="AC679" s="80"/>
      <c r="AD679" s="80"/>
    </row>
    <row r="680" ht="14.25" hidden="1" customHeight="1">
      <c r="L680" s="80"/>
      <c r="AC680" s="80"/>
      <c r="AD680" s="80"/>
    </row>
    <row r="681" ht="14.25" hidden="1" customHeight="1">
      <c r="L681" s="80"/>
      <c r="AC681" s="80"/>
      <c r="AD681" s="80"/>
    </row>
    <row r="682" ht="14.25" hidden="1" customHeight="1">
      <c r="L682" s="80"/>
      <c r="AC682" s="80"/>
      <c r="AD682" s="80"/>
    </row>
    <row r="683" ht="14.25" hidden="1" customHeight="1">
      <c r="L683" s="80"/>
      <c r="AC683" s="80"/>
      <c r="AD683" s="80"/>
    </row>
    <row r="684" ht="14.25" hidden="1" customHeight="1">
      <c r="L684" s="80"/>
      <c r="AC684" s="80"/>
      <c r="AD684" s="80"/>
    </row>
    <row r="685" ht="14.25" hidden="1" customHeight="1">
      <c r="L685" s="80"/>
      <c r="AC685" s="80"/>
      <c r="AD685" s="80"/>
    </row>
    <row r="686" ht="14.25" hidden="1" customHeight="1">
      <c r="L686" s="80"/>
      <c r="AC686" s="80"/>
      <c r="AD686" s="80"/>
    </row>
    <row r="687" ht="14.25" hidden="1" customHeight="1">
      <c r="L687" s="80"/>
      <c r="AC687" s="80"/>
      <c r="AD687" s="80"/>
    </row>
    <row r="688" ht="14.25" hidden="1" customHeight="1">
      <c r="L688" s="80"/>
      <c r="AC688" s="80"/>
      <c r="AD688" s="80"/>
    </row>
    <row r="689" ht="14.25" hidden="1" customHeight="1">
      <c r="L689" s="80"/>
      <c r="AC689" s="80"/>
      <c r="AD689" s="80"/>
    </row>
    <row r="690" ht="14.25" hidden="1" customHeight="1">
      <c r="L690" s="80"/>
      <c r="AC690" s="80"/>
      <c r="AD690" s="80"/>
    </row>
    <row r="691" ht="14.25" hidden="1" customHeight="1">
      <c r="L691" s="80"/>
      <c r="AC691" s="80"/>
      <c r="AD691" s="80"/>
    </row>
    <row r="692" ht="14.25" hidden="1" customHeight="1">
      <c r="L692" s="80"/>
      <c r="AC692" s="80"/>
      <c r="AD692" s="80"/>
    </row>
    <row r="693" ht="14.25" hidden="1" customHeight="1">
      <c r="L693" s="80"/>
      <c r="AC693" s="80"/>
      <c r="AD693" s="80"/>
    </row>
    <row r="694" ht="14.25" hidden="1" customHeight="1">
      <c r="L694" s="80"/>
      <c r="AC694" s="80"/>
      <c r="AD694" s="80"/>
    </row>
    <row r="695" ht="14.25" hidden="1" customHeight="1">
      <c r="L695" s="80"/>
      <c r="AC695" s="80"/>
      <c r="AD695" s="80"/>
    </row>
    <row r="696" ht="14.25" hidden="1" customHeight="1">
      <c r="L696" s="80"/>
      <c r="AC696" s="80"/>
      <c r="AD696" s="80"/>
    </row>
    <row r="697" ht="14.25" hidden="1" customHeight="1">
      <c r="L697" s="80"/>
      <c r="AC697" s="80"/>
      <c r="AD697" s="80"/>
    </row>
    <row r="698" ht="14.25" hidden="1" customHeight="1">
      <c r="L698" s="80"/>
      <c r="AC698" s="80"/>
      <c r="AD698" s="80"/>
    </row>
    <row r="699" ht="14.25" hidden="1" customHeight="1">
      <c r="L699" s="80"/>
      <c r="AC699" s="80"/>
      <c r="AD699" s="80"/>
    </row>
    <row r="700" ht="14.25" hidden="1" customHeight="1">
      <c r="L700" s="80"/>
      <c r="AC700" s="80"/>
      <c r="AD700" s="80"/>
    </row>
    <row r="701" ht="14.25" hidden="1" customHeight="1">
      <c r="L701" s="80"/>
      <c r="AC701" s="80"/>
      <c r="AD701" s="80"/>
    </row>
    <row r="702" ht="14.25" hidden="1" customHeight="1">
      <c r="L702" s="80"/>
      <c r="AC702" s="80"/>
      <c r="AD702" s="80"/>
    </row>
    <row r="703" ht="14.25" hidden="1" customHeight="1">
      <c r="L703" s="80"/>
      <c r="AC703" s="80"/>
      <c r="AD703" s="80"/>
    </row>
    <row r="704" ht="14.25" hidden="1" customHeight="1">
      <c r="L704" s="80"/>
      <c r="AC704" s="80"/>
      <c r="AD704" s="80"/>
    </row>
    <row r="705" ht="14.25" hidden="1" customHeight="1">
      <c r="L705" s="80"/>
      <c r="AC705" s="80"/>
      <c r="AD705" s="80"/>
    </row>
    <row r="706" ht="14.25" hidden="1" customHeight="1">
      <c r="L706" s="80"/>
      <c r="AC706" s="80"/>
      <c r="AD706" s="80"/>
    </row>
    <row r="707" ht="14.25" hidden="1" customHeight="1">
      <c r="L707" s="80"/>
      <c r="AC707" s="80"/>
      <c r="AD707" s="80"/>
    </row>
    <row r="708" ht="14.25" hidden="1" customHeight="1">
      <c r="L708" s="80"/>
      <c r="AC708" s="80"/>
      <c r="AD708" s="80"/>
    </row>
    <row r="709" ht="14.25" hidden="1" customHeight="1">
      <c r="L709" s="80"/>
      <c r="AC709" s="80"/>
      <c r="AD709" s="80"/>
    </row>
    <row r="710" ht="14.25" hidden="1" customHeight="1">
      <c r="L710" s="80"/>
      <c r="AC710" s="80"/>
      <c r="AD710" s="80"/>
    </row>
    <row r="711" ht="14.25" hidden="1" customHeight="1">
      <c r="L711" s="80"/>
      <c r="AC711" s="80"/>
      <c r="AD711" s="80"/>
    </row>
    <row r="712" ht="14.25" hidden="1" customHeight="1">
      <c r="L712" s="80"/>
      <c r="AC712" s="80"/>
      <c r="AD712" s="80"/>
    </row>
    <row r="713" ht="14.25" hidden="1" customHeight="1">
      <c r="L713" s="80"/>
      <c r="AC713" s="80"/>
      <c r="AD713" s="80"/>
    </row>
    <row r="714" ht="14.25" hidden="1" customHeight="1">
      <c r="L714" s="80"/>
      <c r="AC714" s="80"/>
      <c r="AD714" s="80"/>
    </row>
    <row r="715" ht="14.25" hidden="1" customHeight="1">
      <c r="L715" s="80"/>
      <c r="AC715" s="80"/>
      <c r="AD715" s="80"/>
    </row>
    <row r="716" ht="14.25" hidden="1" customHeight="1">
      <c r="L716" s="80"/>
      <c r="AC716" s="80"/>
      <c r="AD716" s="80"/>
    </row>
    <row r="717" ht="14.25" hidden="1" customHeight="1">
      <c r="L717" s="80"/>
      <c r="AC717" s="80"/>
      <c r="AD717" s="80"/>
    </row>
    <row r="718" ht="14.25" hidden="1" customHeight="1">
      <c r="L718" s="80"/>
      <c r="AC718" s="80"/>
      <c r="AD718" s="80"/>
    </row>
    <row r="719" ht="14.25" hidden="1" customHeight="1">
      <c r="L719" s="80"/>
      <c r="AC719" s="80"/>
      <c r="AD719" s="80"/>
    </row>
    <row r="720" ht="14.25" hidden="1" customHeight="1">
      <c r="L720" s="80"/>
      <c r="AC720" s="80"/>
      <c r="AD720" s="80"/>
    </row>
    <row r="721" ht="14.25" hidden="1" customHeight="1">
      <c r="L721" s="80"/>
      <c r="AC721" s="80"/>
      <c r="AD721" s="80"/>
    </row>
    <row r="722" ht="14.25" hidden="1" customHeight="1">
      <c r="L722" s="80"/>
      <c r="AC722" s="80"/>
      <c r="AD722" s="80"/>
    </row>
    <row r="723" ht="14.25" hidden="1" customHeight="1">
      <c r="L723" s="80"/>
      <c r="AC723" s="80"/>
      <c r="AD723" s="80"/>
    </row>
    <row r="724" ht="14.25" hidden="1" customHeight="1">
      <c r="L724" s="80"/>
      <c r="AC724" s="80"/>
      <c r="AD724" s="80"/>
    </row>
    <row r="725" ht="14.25" hidden="1" customHeight="1">
      <c r="L725" s="80"/>
      <c r="AC725" s="80"/>
      <c r="AD725" s="80"/>
    </row>
    <row r="726" ht="14.25" hidden="1" customHeight="1">
      <c r="L726" s="80"/>
      <c r="AC726" s="80"/>
      <c r="AD726" s="80"/>
    </row>
    <row r="727" ht="14.25" hidden="1" customHeight="1">
      <c r="L727" s="80"/>
      <c r="AC727" s="80"/>
      <c r="AD727" s="80"/>
    </row>
    <row r="728" ht="14.25" hidden="1" customHeight="1">
      <c r="L728" s="80"/>
      <c r="AC728" s="80"/>
      <c r="AD728" s="80"/>
    </row>
    <row r="729" ht="14.25" hidden="1" customHeight="1">
      <c r="L729" s="80"/>
      <c r="AC729" s="80"/>
      <c r="AD729" s="80"/>
    </row>
    <row r="730" ht="14.25" hidden="1" customHeight="1">
      <c r="L730" s="80"/>
      <c r="AC730" s="80"/>
      <c r="AD730" s="80"/>
    </row>
    <row r="731" ht="14.25" hidden="1" customHeight="1">
      <c r="L731" s="80"/>
      <c r="AC731" s="80"/>
      <c r="AD731" s="80"/>
    </row>
    <row r="732" ht="14.25" hidden="1" customHeight="1">
      <c r="L732" s="80"/>
      <c r="AC732" s="80"/>
      <c r="AD732" s="80"/>
    </row>
    <row r="733" ht="14.25" hidden="1" customHeight="1">
      <c r="L733" s="80"/>
      <c r="AC733" s="80"/>
      <c r="AD733" s="80"/>
    </row>
    <row r="734" ht="14.25" hidden="1" customHeight="1">
      <c r="L734" s="80"/>
      <c r="AC734" s="80"/>
      <c r="AD734" s="80"/>
    </row>
    <row r="735" ht="14.25" hidden="1" customHeight="1">
      <c r="L735" s="80"/>
      <c r="AC735" s="80"/>
      <c r="AD735" s="80"/>
    </row>
    <row r="736" ht="14.25" hidden="1" customHeight="1">
      <c r="L736" s="80"/>
      <c r="AC736" s="80"/>
      <c r="AD736" s="80"/>
    </row>
    <row r="737" ht="14.25" hidden="1" customHeight="1">
      <c r="L737" s="80"/>
      <c r="AC737" s="80"/>
      <c r="AD737" s="80"/>
    </row>
    <row r="738" ht="14.25" hidden="1" customHeight="1">
      <c r="L738" s="80"/>
      <c r="AC738" s="80"/>
      <c r="AD738" s="80"/>
    </row>
    <row r="739" ht="14.25" hidden="1" customHeight="1">
      <c r="L739" s="80"/>
      <c r="AC739" s="80"/>
      <c r="AD739" s="80"/>
    </row>
    <row r="740" ht="14.25" hidden="1" customHeight="1">
      <c r="L740" s="80"/>
      <c r="AC740" s="80"/>
      <c r="AD740" s="80"/>
    </row>
    <row r="741" ht="14.25" hidden="1" customHeight="1">
      <c r="L741" s="80"/>
      <c r="AC741" s="80"/>
      <c r="AD741" s="80"/>
    </row>
    <row r="742" ht="14.25" hidden="1" customHeight="1">
      <c r="L742" s="80"/>
      <c r="AC742" s="80"/>
      <c r="AD742" s="80"/>
    </row>
    <row r="743" ht="14.25" hidden="1" customHeight="1">
      <c r="L743" s="80"/>
      <c r="AC743" s="80"/>
      <c r="AD743" s="80"/>
    </row>
    <row r="744" ht="14.25" hidden="1" customHeight="1">
      <c r="L744" s="80"/>
      <c r="AC744" s="80"/>
      <c r="AD744" s="80"/>
    </row>
    <row r="745" ht="14.25" hidden="1" customHeight="1">
      <c r="L745" s="80"/>
      <c r="AC745" s="80"/>
      <c r="AD745" s="80"/>
    </row>
    <row r="746" ht="14.25" hidden="1" customHeight="1">
      <c r="L746" s="80"/>
      <c r="AC746" s="80"/>
      <c r="AD746" s="80"/>
    </row>
    <row r="747" ht="14.25" hidden="1" customHeight="1">
      <c r="L747" s="80"/>
      <c r="AC747" s="80"/>
      <c r="AD747" s="80"/>
    </row>
    <row r="748" ht="14.25" hidden="1" customHeight="1">
      <c r="L748" s="80"/>
      <c r="AC748" s="80"/>
      <c r="AD748" s="80"/>
    </row>
    <row r="749" ht="14.25" hidden="1" customHeight="1">
      <c r="L749" s="80"/>
      <c r="AC749" s="80"/>
      <c r="AD749" s="80"/>
    </row>
    <row r="750" ht="14.25" hidden="1" customHeight="1">
      <c r="L750" s="80"/>
      <c r="AC750" s="80"/>
      <c r="AD750" s="80"/>
    </row>
    <row r="751" ht="14.25" hidden="1" customHeight="1">
      <c r="L751" s="80"/>
      <c r="AC751" s="80"/>
      <c r="AD751" s="80"/>
    </row>
    <row r="752" ht="14.25" hidden="1" customHeight="1">
      <c r="L752" s="80"/>
      <c r="AC752" s="80"/>
      <c r="AD752" s="80"/>
    </row>
    <row r="753" ht="14.25" hidden="1" customHeight="1">
      <c r="L753" s="80"/>
      <c r="AC753" s="80"/>
      <c r="AD753" s="80"/>
    </row>
    <row r="754" ht="14.25" hidden="1" customHeight="1">
      <c r="L754" s="80"/>
      <c r="AC754" s="80"/>
      <c r="AD754" s="80"/>
    </row>
    <row r="755" ht="14.25" hidden="1" customHeight="1">
      <c r="L755" s="80"/>
      <c r="AC755" s="80"/>
      <c r="AD755" s="80"/>
    </row>
    <row r="756" ht="14.25" hidden="1" customHeight="1">
      <c r="L756" s="80"/>
      <c r="AC756" s="80"/>
      <c r="AD756" s="80"/>
    </row>
    <row r="757" ht="14.25" hidden="1" customHeight="1">
      <c r="L757" s="80"/>
      <c r="AC757" s="80"/>
      <c r="AD757" s="80"/>
    </row>
    <row r="758" ht="14.25" hidden="1" customHeight="1">
      <c r="L758" s="80"/>
      <c r="AC758" s="80"/>
      <c r="AD758" s="80"/>
    </row>
    <row r="759" ht="14.25" hidden="1" customHeight="1">
      <c r="L759" s="80"/>
      <c r="AC759" s="80"/>
      <c r="AD759" s="80"/>
    </row>
    <row r="760" ht="14.25" hidden="1" customHeight="1">
      <c r="L760" s="80"/>
      <c r="AC760" s="80"/>
      <c r="AD760" s="80"/>
    </row>
    <row r="761" ht="14.25" hidden="1" customHeight="1">
      <c r="L761" s="80"/>
      <c r="AC761" s="80"/>
      <c r="AD761" s="80"/>
    </row>
    <row r="762" ht="14.25" hidden="1" customHeight="1">
      <c r="L762" s="80"/>
      <c r="AC762" s="80"/>
      <c r="AD762" s="80"/>
    </row>
    <row r="763" ht="14.25" hidden="1" customHeight="1">
      <c r="L763" s="80"/>
      <c r="AC763" s="80"/>
      <c r="AD763" s="80"/>
    </row>
    <row r="764" ht="14.25" hidden="1" customHeight="1">
      <c r="L764" s="80"/>
      <c r="AC764" s="80"/>
      <c r="AD764" s="80"/>
    </row>
    <row r="765" ht="14.25" hidden="1" customHeight="1">
      <c r="L765" s="80"/>
      <c r="AC765" s="80"/>
      <c r="AD765" s="80"/>
    </row>
    <row r="766" ht="14.25" hidden="1" customHeight="1">
      <c r="L766" s="80"/>
      <c r="AC766" s="80"/>
      <c r="AD766" s="80"/>
    </row>
    <row r="767" ht="14.25" hidden="1" customHeight="1">
      <c r="L767" s="80"/>
      <c r="AC767" s="80"/>
      <c r="AD767" s="80"/>
    </row>
    <row r="768" ht="14.25" hidden="1" customHeight="1">
      <c r="L768" s="80"/>
      <c r="AC768" s="80"/>
      <c r="AD768" s="80"/>
    </row>
    <row r="769" ht="14.25" hidden="1" customHeight="1">
      <c r="L769" s="80"/>
      <c r="AC769" s="80"/>
      <c r="AD769" s="80"/>
    </row>
    <row r="770" ht="14.25" hidden="1" customHeight="1">
      <c r="L770" s="80"/>
      <c r="AC770" s="80"/>
      <c r="AD770" s="80"/>
    </row>
    <row r="771" ht="14.25" hidden="1" customHeight="1">
      <c r="L771" s="80"/>
      <c r="AC771" s="80"/>
      <c r="AD771" s="80"/>
    </row>
    <row r="772" ht="14.25" hidden="1" customHeight="1">
      <c r="L772" s="80"/>
      <c r="AC772" s="80"/>
      <c r="AD772" s="80"/>
    </row>
    <row r="773" ht="14.25" hidden="1" customHeight="1">
      <c r="L773" s="80"/>
      <c r="AC773" s="80"/>
      <c r="AD773" s="80"/>
    </row>
    <row r="774" ht="14.25" hidden="1" customHeight="1">
      <c r="L774" s="80"/>
      <c r="AC774" s="80"/>
      <c r="AD774" s="80"/>
    </row>
    <row r="775" ht="14.25" hidden="1" customHeight="1">
      <c r="L775" s="80"/>
      <c r="AC775" s="80"/>
      <c r="AD775" s="80"/>
    </row>
    <row r="776" ht="14.25" hidden="1" customHeight="1">
      <c r="L776" s="80"/>
      <c r="AC776" s="80"/>
      <c r="AD776" s="80"/>
    </row>
    <row r="777" ht="14.25" hidden="1" customHeight="1">
      <c r="L777" s="80"/>
      <c r="AC777" s="80"/>
      <c r="AD777" s="80"/>
    </row>
    <row r="778" ht="14.25" hidden="1" customHeight="1">
      <c r="L778" s="80"/>
      <c r="AC778" s="80"/>
      <c r="AD778" s="80"/>
    </row>
    <row r="779" ht="14.25" hidden="1" customHeight="1">
      <c r="L779" s="80"/>
      <c r="AC779" s="80"/>
      <c r="AD779" s="80"/>
    </row>
    <row r="780" ht="14.25" hidden="1" customHeight="1">
      <c r="L780" s="80"/>
      <c r="AC780" s="80"/>
      <c r="AD780" s="80"/>
    </row>
    <row r="781" ht="14.25" hidden="1" customHeight="1">
      <c r="L781" s="80"/>
      <c r="AC781" s="80"/>
      <c r="AD781" s="80"/>
    </row>
    <row r="782" ht="14.25" hidden="1" customHeight="1">
      <c r="L782" s="80"/>
      <c r="AC782" s="80"/>
      <c r="AD782" s="80"/>
    </row>
    <row r="783" ht="14.25" hidden="1" customHeight="1">
      <c r="L783" s="80"/>
      <c r="AC783" s="80"/>
      <c r="AD783" s="80"/>
    </row>
    <row r="784" ht="14.25" hidden="1" customHeight="1">
      <c r="L784" s="80"/>
      <c r="AC784" s="80"/>
      <c r="AD784" s="80"/>
    </row>
    <row r="785" ht="14.25" hidden="1" customHeight="1">
      <c r="L785" s="80"/>
      <c r="AC785" s="80"/>
      <c r="AD785" s="80"/>
    </row>
    <row r="786" ht="14.25" hidden="1" customHeight="1">
      <c r="L786" s="80"/>
      <c r="AC786" s="80"/>
      <c r="AD786" s="80"/>
    </row>
    <row r="787" ht="14.25" hidden="1" customHeight="1">
      <c r="L787" s="80"/>
      <c r="AC787" s="80"/>
      <c r="AD787" s="80"/>
    </row>
    <row r="788" ht="14.25" hidden="1" customHeight="1">
      <c r="L788" s="80"/>
      <c r="AC788" s="80"/>
      <c r="AD788" s="80"/>
    </row>
    <row r="789" ht="14.25" hidden="1" customHeight="1">
      <c r="L789" s="80"/>
      <c r="AC789" s="80"/>
      <c r="AD789" s="80"/>
    </row>
    <row r="790" ht="14.25" hidden="1" customHeight="1">
      <c r="L790" s="80"/>
      <c r="AC790" s="80"/>
      <c r="AD790" s="80"/>
    </row>
    <row r="791" ht="14.25" hidden="1" customHeight="1">
      <c r="L791" s="80"/>
      <c r="AC791" s="80"/>
      <c r="AD791" s="80"/>
    </row>
    <row r="792" ht="14.25" hidden="1" customHeight="1">
      <c r="L792" s="80"/>
      <c r="AC792" s="80"/>
      <c r="AD792" s="80"/>
    </row>
    <row r="793" ht="14.25" hidden="1" customHeight="1">
      <c r="L793" s="80"/>
      <c r="AC793" s="80"/>
      <c r="AD793" s="80"/>
    </row>
    <row r="794" ht="14.25" hidden="1" customHeight="1">
      <c r="L794" s="80"/>
      <c r="AC794" s="80"/>
      <c r="AD794" s="80"/>
    </row>
    <row r="795" ht="14.25" hidden="1" customHeight="1">
      <c r="L795" s="80"/>
      <c r="AC795" s="80"/>
      <c r="AD795" s="80"/>
    </row>
    <row r="796" ht="14.25" hidden="1" customHeight="1">
      <c r="L796" s="80"/>
      <c r="AC796" s="80"/>
      <c r="AD796" s="80"/>
    </row>
    <row r="797" ht="14.25" hidden="1" customHeight="1">
      <c r="L797" s="80"/>
      <c r="AC797" s="80"/>
      <c r="AD797" s="80"/>
    </row>
    <row r="798" ht="14.25" hidden="1" customHeight="1">
      <c r="L798" s="80"/>
      <c r="AC798" s="80"/>
      <c r="AD798" s="80"/>
    </row>
    <row r="799" ht="14.25" hidden="1" customHeight="1">
      <c r="L799" s="80"/>
      <c r="AC799" s="80"/>
      <c r="AD799" s="80"/>
    </row>
    <row r="800" ht="14.25" hidden="1" customHeight="1">
      <c r="L800" s="80"/>
      <c r="AC800" s="80"/>
      <c r="AD800" s="80"/>
    </row>
    <row r="801" ht="14.25" hidden="1" customHeight="1">
      <c r="L801" s="80"/>
      <c r="AC801" s="80"/>
      <c r="AD801" s="80"/>
    </row>
    <row r="802" ht="14.25" hidden="1" customHeight="1">
      <c r="L802" s="80"/>
      <c r="AC802" s="80"/>
      <c r="AD802" s="80"/>
    </row>
    <row r="803" ht="14.25" hidden="1" customHeight="1">
      <c r="L803" s="80"/>
      <c r="AC803" s="80"/>
      <c r="AD803" s="80"/>
    </row>
    <row r="804" ht="14.25" hidden="1" customHeight="1">
      <c r="L804" s="80"/>
      <c r="AC804" s="80"/>
      <c r="AD804" s="80"/>
    </row>
    <row r="805" ht="14.25" hidden="1" customHeight="1">
      <c r="L805" s="80"/>
      <c r="AC805" s="80"/>
      <c r="AD805" s="80"/>
    </row>
    <row r="806" ht="14.25" hidden="1" customHeight="1">
      <c r="L806" s="80"/>
      <c r="AC806" s="80"/>
      <c r="AD806" s="80"/>
    </row>
    <row r="807" ht="14.25" hidden="1" customHeight="1">
      <c r="L807" s="80"/>
      <c r="AC807" s="80"/>
      <c r="AD807" s="80"/>
    </row>
    <row r="808" ht="14.25" hidden="1" customHeight="1">
      <c r="L808" s="80"/>
      <c r="AC808" s="80"/>
      <c r="AD808" s="80"/>
    </row>
    <row r="809" ht="14.25" hidden="1" customHeight="1">
      <c r="L809" s="80"/>
      <c r="AC809" s="80"/>
      <c r="AD809" s="80"/>
    </row>
    <row r="810" ht="14.25" hidden="1" customHeight="1">
      <c r="L810" s="80"/>
      <c r="AC810" s="80"/>
      <c r="AD810" s="80"/>
    </row>
    <row r="811" ht="14.25" hidden="1" customHeight="1">
      <c r="L811" s="80"/>
      <c r="AC811" s="80"/>
      <c r="AD811" s="80"/>
    </row>
    <row r="812" ht="14.25" hidden="1" customHeight="1">
      <c r="L812" s="80"/>
      <c r="AC812" s="80"/>
      <c r="AD812" s="80"/>
    </row>
    <row r="813" ht="14.25" hidden="1" customHeight="1">
      <c r="L813" s="80"/>
      <c r="AC813" s="80"/>
      <c r="AD813" s="80"/>
    </row>
    <row r="814" ht="14.25" hidden="1" customHeight="1">
      <c r="L814" s="80"/>
      <c r="AC814" s="80"/>
      <c r="AD814" s="80"/>
    </row>
    <row r="815" ht="14.25" hidden="1" customHeight="1">
      <c r="L815" s="80"/>
      <c r="AC815" s="80"/>
      <c r="AD815" s="80"/>
    </row>
    <row r="816" ht="14.25" hidden="1" customHeight="1">
      <c r="L816" s="80"/>
      <c r="AC816" s="80"/>
      <c r="AD816" s="80"/>
    </row>
    <row r="817" ht="14.25" hidden="1" customHeight="1">
      <c r="L817" s="80"/>
      <c r="AC817" s="80"/>
      <c r="AD817" s="80"/>
    </row>
    <row r="818" ht="14.25" hidden="1" customHeight="1">
      <c r="L818" s="80"/>
      <c r="AC818" s="80"/>
      <c r="AD818" s="80"/>
    </row>
    <row r="819" ht="14.25" hidden="1" customHeight="1">
      <c r="L819" s="80"/>
      <c r="AC819" s="80"/>
      <c r="AD819" s="80"/>
    </row>
    <row r="820" ht="14.25" hidden="1" customHeight="1">
      <c r="L820" s="80"/>
      <c r="AC820" s="80"/>
      <c r="AD820" s="80"/>
    </row>
    <row r="821" ht="14.25" hidden="1" customHeight="1">
      <c r="L821" s="80"/>
      <c r="AC821" s="80"/>
      <c r="AD821" s="80"/>
    </row>
    <row r="822" ht="14.25" hidden="1" customHeight="1">
      <c r="L822" s="80"/>
      <c r="AC822" s="80"/>
      <c r="AD822" s="80"/>
    </row>
    <row r="823" ht="14.25" hidden="1" customHeight="1">
      <c r="L823" s="80"/>
      <c r="AC823" s="80"/>
      <c r="AD823" s="80"/>
    </row>
    <row r="824" ht="14.25" hidden="1" customHeight="1">
      <c r="L824" s="80"/>
      <c r="AC824" s="80"/>
      <c r="AD824" s="80"/>
    </row>
    <row r="825" ht="14.25" hidden="1" customHeight="1">
      <c r="L825" s="80"/>
      <c r="AC825" s="80"/>
      <c r="AD825" s="80"/>
    </row>
    <row r="826" ht="14.25" hidden="1" customHeight="1">
      <c r="L826" s="80"/>
      <c r="AC826" s="80"/>
      <c r="AD826" s="80"/>
    </row>
    <row r="827" ht="14.25" hidden="1" customHeight="1">
      <c r="L827" s="80"/>
      <c r="AC827" s="80"/>
      <c r="AD827" s="80"/>
    </row>
    <row r="828" ht="14.25" hidden="1" customHeight="1">
      <c r="L828" s="80"/>
      <c r="AC828" s="80"/>
      <c r="AD828" s="80"/>
    </row>
    <row r="829" ht="14.25" hidden="1" customHeight="1">
      <c r="L829" s="80"/>
      <c r="AC829" s="80"/>
      <c r="AD829" s="80"/>
    </row>
    <row r="830" ht="14.25" hidden="1" customHeight="1">
      <c r="L830" s="80"/>
      <c r="AC830" s="80"/>
      <c r="AD830" s="80"/>
    </row>
    <row r="831" ht="14.25" hidden="1" customHeight="1">
      <c r="L831" s="80"/>
      <c r="AC831" s="80"/>
      <c r="AD831" s="80"/>
    </row>
    <row r="832" ht="14.25" hidden="1" customHeight="1">
      <c r="L832" s="80"/>
      <c r="AC832" s="80"/>
      <c r="AD832" s="80"/>
    </row>
    <row r="833" ht="14.25" hidden="1" customHeight="1">
      <c r="L833" s="80"/>
      <c r="AC833" s="80"/>
      <c r="AD833" s="80"/>
    </row>
    <row r="834" ht="14.25" hidden="1" customHeight="1">
      <c r="L834" s="80"/>
      <c r="AC834" s="80"/>
      <c r="AD834" s="80"/>
    </row>
    <row r="835" ht="14.25" hidden="1" customHeight="1">
      <c r="L835" s="80"/>
      <c r="AC835" s="80"/>
      <c r="AD835" s="80"/>
    </row>
    <row r="836" ht="14.25" hidden="1" customHeight="1">
      <c r="L836" s="80"/>
      <c r="AC836" s="80"/>
      <c r="AD836" s="80"/>
    </row>
    <row r="837" ht="14.25" hidden="1" customHeight="1">
      <c r="L837" s="80"/>
      <c r="AC837" s="80"/>
      <c r="AD837" s="80"/>
    </row>
    <row r="838" ht="14.25" hidden="1" customHeight="1">
      <c r="L838" s="80"/>
      <c r="AC838" s="80"/>
      <c r="AD838" s="80"/>
    </row>
    <row r="839" ht="14.25" hidden="1" customHeight="1">
      <c r="L839" s="80"/>
      <c r="AC839" s="80"/>
      <c r="AD839" s="80"/>
    </row>
    <row r="840" ht="14.25" hidden="1" customHeight="1">
      <c r="L840" s="80"/>
      <c r="AC840" s="80"/>
      <c r="AD840" s="80"/>
    </row>
    <row r="841" ht="14.25" hidden="1" customHeight="1">
      <c r="L841" s="80"/>
      <c r="AC841" s="80"/>
      <c r="AD841" s="80"/>
    </row>
    <row r="842" ht="14.25" hidden="1" customHeight="1">
      <c r="L842" s="80"/>
      <c r="AC842" s="80"/>
      <c r="AD842" s="80"/>
    </row>
    <row r="843" ht="14.25" hidden="1" customHeight="1">
      <c r="L843" s="80"/>
      <c r="AC843" s="80"/>
      <c r="AD843" s="80"/>
    </row>
    <row r="844" ht="14.25" hidden="1" customHeight="1">
      <c r="L844" s="80"/>
      <c r="AC844" s="80"/>
      <c r="AD844" s="80"/>
    </row>
    <row r="845" ht="14.25" hidden="1" customHeight="1">
      <c r="L845" s="80"/>
      <c r="AC845" s="80"/>
      <c r="AD845" s="80"/>
    </row>
    <row r="846" ht="14.25" hidden="1" customHeight="1">
      <c r="L846" s="80"/>
      <c r="AC846" s="80"/>
      <c r="AD846" s="80"/>
    </row>
    <row r="847" ht="14.25" hidden="1" customHeight="1">
      <c r="L847" s="80"/>
      <c r="AC847" s="80"/>
      <c r="AD847" s="80"/>
    </row>
    <row r="848" ht="14.25" hidden="1" customHeight="1">
      <c r="L848" s="80"/>
      <c r="AC848" s="80"/>
      <c r="AD848" s="80"/>
    </row>
    <row r="849" ht="14.25" hidden="1" customHeight="1">
      <c r="L849" s="80"/>
      <c r="AC849" s="80"/>
      <c r="AD849" s="80"/>
    </row>
    <row r="850" ht="14.25" hidden="1" customHeight="1">
      <c r="L850" s="80"/>
      <c r="AC850" s="80"/>
      <c r="AD850" s="80"/>
    </row>
    <row r="851" ht="14.25" hidden="1" customHeight="1">
      <c r="L851" s="80"/>
      <c r="AC851" s="80"/>
      <c r="AD851" s="80"/>
    </row>
    <row r="852" ht="14.25" hidden="1" customHeight="1">
      <c r="L852" s="80"/>
      <c r="AC852" s="80"/>
      <c r="AD852" s="80"/>
    </row>
    <row r="853" ht="14.25" hidden="1" customHeight="1">
      <c r="L853" s="80"/>
      <c r="AC853" s="80"/>
      <c r="AD853" s="80"/>
    </row>
    <row r="854" ht="14.25" hidden="1" customHeight="1">
      <c r="L854" s="80"/>
      <c r="AC854" s="80"/>
      <c r="AD854" s="80"/>
    </row>
    <row r="855" ht="14.25" hidden="1" customHeight="1">
      <c r="L855" s="80"/>
      <c r="AC855" s="80"/>
      <c r="AD855" s="80"/>
    </row>
    <row r="856" ht="14.25" hidden="1" customHeight="1">
      <c r="L856" s="80"/>
      <c r="AC856" s="80"/>
      <c r="AD856" s="80"/>
    </row>
    <row r="857" ht="14.25" hidden="1" customHeight="1">
      <c r="L857" s="80"/>
      <c r="AC857" s="80"/>
      <c r="AD857" s="80"/>
    </row>
    <row r="858" ht="14.25" hidden="1" customHeight="1">
      <c r="L858" s="80"/>
      <c r="AC858" s="80"/>
      <c r="AD858" s="80"/>
    </row>
    <row r="859" ht="14.25" hidden="1" customHeight="1">
      <c r="L859" s="80"/>
      <c r="AC859" s="80"/>
      <c r="AD859" s="80"/>
    </row>
    <row r="860" ht="14.25" hidden="1" customHeight="1">
      <c r="L860" s="80"/>
      <c r="AC860" s="80"/>
      <c r="AD860" s="80"/>
    </row>
    <row r="861" ht="14.25" hidden="1" customHeight="1">
      <c r="L861" s="80"/>
      <c r="AC861" s="80"/>
      <c r="AD861" s="80"/>
    </row>
    <row r="862" ht="14.25" hidden="1" customHeight="1">
      <c r="L862" s="80"/>
      <c r="AC862" s="80"/>
      <c r="AD862" s="80"/>
    </row>
    <row r="863" ht="14.25" hidden="1" customHeight="1">
      <c r="L863" s="80"/>
      <c r="AC863" s="80"/>
      <c r="AD863" s="80"/>
    </row>
    <row r="864" ht="14.25" hidden="1" customHeight="1">
      <c r="L864" s="80"/>
      <c r="AC864" s="80"/>
      <c r="AD864" s="80"/>
    </row>
    <row r="865" ht="14.25" hidden="1" customHeight="1">
      <c r="L865" s="80"/>
      <c r="AC865" s="80"/>
      <c r="AD865" s="80"/>
    </row>
    <row r="866" ht="14.25" hidden="1" customHeight="1">
      <c r="L866" s="80"/>
      <c r="AC866" s="80"/>
      <c r="AD866" s="80"/>
    </row>
    <row r="867" ht="14.25" hidden="1" customHeight="1">
      <c r="L867" s="80"/>
      <c r="AC867" s="80"/>
      <c r="AD867" s="80"/>
    </row>
    <row r="868" ht="14.25" hidden="1" customHeight="1">
      <c r="L868" s="80"/>
      <c r="AC868" s="80"/>
      <c r="AD868" s="80"/>
    </row>
    <row r="869" ht="14.25" hidden="1" customHeight="1">
      <c r="L869" s="80"/>
      <c r="AC869" s="80"/>
      <c r="AD869" s="80"/>
    </row>
    <row r="870" ht="14.25" hidden="1" customHeight="1">
      <c r="L870" s="80"/>
      <c r="AC870" s="80"/>
      <c r="AD870" s="80"/>
    </row>
    <row r="871" ht="14.25" hidden="1" customHeight="1">
      <c r="L871" s="80"/>
      <c r="AC871" s="80"/>
      <c r="AD871" s="80"/>
    </row>
    <row r="872" ht="14.25" hidden="1" customHeight="1">
      <c r="L872" s="80"/>
      <c r="AC872" s="80"/>
      <c r="AD872" s="80"/>
    </row>
    <row r="873" ht="14.25" hidden="1" customHeight="1">
      <c r="L873" s="80"/>
      <c r="AC873" s="80"/>
      <c r="AD873" s="80"/>
    </row>
    <row r="874" ht="14.25" hidden="1" customHeight="1">
      <c r="L874" s="80"/>
      <c r="AC874" s="80"/>
      <c r="AD874" s="80"/>
    </row>
    <row r="875" ht="14.25" hidden="1" customHeight="1">
      <c r="L875" s="80"/>
      <c r="AC875" s="80"/>
      <c r="AD875" s="80"/>
    </row>
    <row r="876" ht="14.25" hidden="1" customHeight="1">
      <c r="L876" s="80"/>
      <c r="AC876" s="80"/>
      <c r="AD876" s="80"/>
    </row>
    <row r="877" ht="14.25" hidden="1" customHeight="1">
      <c r="L877" s="80"/>
      <c r="AC877" s="80"/>
      <c r="AD877" s="80"/>
    </row>
    <row r="878" ht="14.25" hidden="1" customHeight="1">
      <c r="L878" s="80"/>
      <c r="AC878" s="80"/>
      <c r="AD878" s="80"/>
    </row>
    <row r="879" ht="14.25" hidden="1" customHeight="1">
      <c r="L879" s="80"/>
      <c r="AC879" s="80"/>
      <c r="AD879" s="80"/>
    </row>
    <row r="880" ht="14.25" hidden="1" customHeight="1">
      <c r="L880" s="80"/>
      <c r="AC880" s="80"/>
      <c r="AD880" s="80"/>
    </row>
    <row r="881" ht="14.25" hidden="1" customHeight="1">
      <c r="L881" s="80"/>
      <c r="AC881" s="80"/>
      <c r="AD881" s="80"/>
    </row>
    <row r="882" ht="14.25" hidden="1" customHeight="1">
      <c r="L882" s="80"/>
      <c r="AC882" s="80"/>
      <c r="AD882" s="80"/>
    </row>
    <row r="883" ht="14.25" hidden="1" customHeight="1">
      <c r="L883" s="80"/>
      <c r="AC883" s="80"/>
      <c r="AD883" s="80"/>
    </row>
    <row r="884" ht="14.25" hidden="1" customHeight="1">
      <c r="L884" s="80"/>
      <c r="AC884" s="80"/>
      <c r="AD884" s="80"/>
    </row>
    <row r="885" ht="14.25" hidden="1" customHeight="1">
      <c r="L885" s="80"/>
      <c r="AC885" s="80"/>
      <c r="AD885" s="80"/>
    </row>
    <row r="886" ht="14.25" hidden="1" customHeight="1">
      <c r="L886" s="80"/>
      <c r="AC886" s="80"/>
      <c r="AD886" s="80"/>
    </row>
    <row r="887" ht="14.25" hidden="1" customHeight="1">
      <c r="L887" s="80"/>
      <c r="AC887" s="80"/>
      <c r="AD887" s="80"/>
    </row>
    <row r="888" ht="14.25" hidden="1" customHeight="1">
      <c r="L888" s="80"/>
      <c r="AC888" s="80"/>
      <c r="AD888" s="80"/>
    </row>
    <row r="889" ht="14.25" hidden="1" customHeight="1">
      <c r="L889" s="80"/>
      <c r="AC889" s="80"/>
      <c r="AD889" s="80"/>
    </row>
    <row r="890" ht="14.25" hidden="1" customHeight="1">
      <c r="L890" s="80"/>
      <c r="AC890" s="80"/>
      <c r="AD890" s="80"/>
    </row>
    <row r="891" ht="14.25" hidden="1" customHeight="1">
      <c r="L891" s="80"/>
      <c r="AC891" s="80"/>
      <c r="AD891" s="80"/>
    </row>
    <row r="892" ht="14.25" hidden="1" customHeight="1">
      <c r="L892" s="80"/>
      <c r="AC892" s="80"/>
      <c r="AD892" s="80"/>
    </row>
    <row r="893" ht="14.25" hidden="1" customHeight="1">
      <c r="L893" s="80"/>
      <c r="AC893" s="80"/>
      <c r="AD893" s="80"/>
    </row>
    <row r="894" ht="14.25" hidden="1" customHeight="1">
      <c r="L894" s="80"/>
      <c r="AC894" s="80"/>
      <c r="AD894" s="80"/>
    </row>
    <row r="895" ht="14.25" hidden="1" customHeight="1">
      <c r="L895" s="80"/>
      <c r="AC895" s="80"/>
      <c r="AD895" s="80"/>
    </row>
    <row r="896" ht="14.25" hidden="1" customHeight="1">
      <c r="L896" s="80"/>
      <c r="AC896" s="80"/>
      <c r="AD896" s="80"/>
    </row>
    <row r="897" ht="14.25" hidden="1" customHeight="1">
      <c r="L897" s="80"/>
      <c r="AC897" s="80"/>
      <c r="AD897" s="80"/>
    </row>
    <row r="898" ht="14.25" hidden="1" customHeight="1">
      <c r="L898" s="80"/>
      <c r="AC898" s="80"/>
      <c r="AD898" s="80"/>
    </row>
    <row r="899" ht="14.25" hidden="1" customHeight="1">
      <c r="L899" s="80"/>
      <c r="AC899" s="80"/>
      <c r="AD899" s="80"/>
    </row>
    <row r="900" ht="14.25" hidden="1" customHeight="1">
      <c r="L900" s="80"/>
      <c r="AC900" s="80"/>
      <c r="AD900" s="80"/>
    </row>
    <row r="901" ht="14.25" hidden="1" customHeight="1">
      <c r="L901" s="80"/>
      <c r="AC901" s="80"/>
      <c r="AD901" s="80"/>
    </row>
    <row r="902" ht="14.25" hidden="1" customHeight="1">
      <c r="L902" s="80"/>
      <c r="AC902" s="80"/>
      <c r="AD902" s="80"/>
    </row>
    <row r="903" ht="14.25" hidden="1" customHeight="1">
      <c r="L903" s="80"/>
      <c r="AC903" s="80"/>
      <c r="AD903" s="80"/>
    </row>
    <row r="904" ht="14.25" hidden="1" customHeight="1">
      <c r="L904" s="80"/>
      <c r="AC904" s="80"/>
      <c r="AD904" s="80"/>
    </row>
    <row r="905" ht="14.25" hidden="1" customHeight="1">
      <c r="L905" s="80"/>
      <c r="AC905" s="80"/>
      <c r="AD905" s="80"/>
    </row>
    <row r="906" ht="14.25" hidden="1" customHeight="1">
      <c r="L906" s="80"/>
      <c r="AC906" s="80"/>
      <c r="AD906" s="80"/>
    </row>
    <row r="907" ht="14.25" hidden="1" customHeight="1">
      <c r="L907" s="80"/>
      <c r="AC907" s="80"/>
      <c r="AD907" s="80"/>
    </row>
    <row r="908" ht="14.25" hidden="1" customHeight="1">
      <c r="L908" s="80"/>
      <c r="AC908" s="80"/>
      <c r="AD908" s="80"/>
    </row>
    <row r="909" ht="14.25" hidden="1" customHeight="1">
      <c r="L909" s="80"/>
      <c r="AC909" s="80"/>
      <c r="AD909" s="80"/>
    </row>
    <row r="910" ht="14.25" hidden="1" customHeight="1">
      <c r="L910" s="80"/>
      <c r="AC910" s="80"/>
      <c r="AD910" s="80"/>
    </row>
    <row r="911" ht="14.25" hidden="1" customHeight="1">
      <c r="L911" s="80"/>
      <c r="AC911" s="80"/>
      <c r="AD911" s="80"/>
    </row>
    <row r="912" ht="14.25" hidden="1" customHeight="1">
      <c r="L912" s="80"/>
      <c r="AC912" s="80"/>
      <c r="AD912" s="80"/>
    </row>
    <row r="913" ht="14.25" hidden="1" customHeight="1">
      <c r="L913" s="80"/>
      <c r="AC913" s="80"/>
      <c r="AD913" s="80"/>
    </row>
    <row r="914" ht="14.25" hidden="1" customHeight="1">
      <c r="L914" s="80"/>
      <c r="AC914" s="80"/>
      <c r="AD914" s="80"/>
    </row>
    <row r="915" ht="14.25" hidden="1" customHeight="1">
      <c r="L915" s="80"/>
      <c r="AC915" s="80"/>
      <c r="AD915" s="80"/>
    </row>
    <row r="916" ht="14.25" hidden="1" customHeight="1">
      <c r="L916" s="80"/>
      <c r="AC916" s="80"/>
      <c r="AD916" s="80"/>
    </row>
    <row r="917" ht="14.25" hidden="1" customHeight="1">
      <c r="L917" s="80"/>
      <c r="AC917" s="80"/>
      <c r="AD917" s="80"/>
    </row>
    <row r="918" ht="14.25" hidden="1" customHeight="1">
      <c r="L918" s="80"/>
      <c r="AC918" s="80"/>
      <c r="AD918" s="80"/>
    </row>
    <row r="919" ht="14.25" hidden="1" customHeight="1">
      <c r="L919" s="80"/>
      <c r="AC919" s="80"/>
      <c r="AD919" s="80"/>
    </row>
    <row r="920" ht="14.25" hidden="1" customHeight="1">
      <c r="L920" s="80"/>
      <c r="AC920" s="80"/>
      <c r="AD920" s="80"/>
    </row>
    <row r="921" ht="14.25" hidden="1" customHeight="1">
      <c r="L921" s="80"/>
      <c r="AC921" s="80"/>
      <c r="AD921" s="80"/>
    </row>
    <row r="922" ht="14.25" hidden="1" customHeight="1">
      <c r="L922" s="80"/>
      <c r="AC922" s="80"/>
      <c r="AD922" s="80"/>
    </row>
    <row r="923" ht="14.25" hidden="1" customHeight="1">
      <c r="L923" s="80"/>
      <c r="AC923" s="80"/>
      <c r="AD923" s="80"/>
    </row>
    <row r="924" ht="14.25" hidden="1" customHeight="1">
      <c r="L924" s="80"/>
      <c r="AC924" s="80"/>
      <c r="AD924" s="80"/>
    </row>
    <row r="925" ht="14.25" hidden="1" customHeight="1">
      <c r="L925" s="80"/>
      <c r="AC925" s="80"/>
      <c r="AD925" s="80"/>
    </row>
    <row r="926" ht="14.25" hidden="1" customHeight="1">
      <c r="L926" s="80"/>
      <c r="AC926" s="80"/>
      <c r="AD926" s="80"/>
    </row>
    <row r="927" ht="14.25" hidden="1" customHeight="1">
      <c r="L927" s="80"/>
      <c r="AC927" s="80"/>
      <c r="AD927" s="80"/>
    </row>
    <row r="928" ht="14.25" hidden="1" customHeight="1">
      <c r="L928" s="80"/>
      <c r="AC928" s="80"/>
      <c r="AD928" s="80"/>
    </row>
    <row r="929" ht="14.25" hidden="1" customHeight="1">
      <c r="L929" s="80"/>
      <c r="AC929" s="80"/>
      <c r="AD929" s="80"/>
    </row>
    <row r="930" ht="14.25" hidden="1" customHeight="1">
      <c r="L930" s="80"/>
      <c r="AC930" s="80"/>
      <c r="AD930" s="80"/>
    </row>
    <row r="931" ht="14.25" hidden="1" customHeight="1">
      <c r="L931" s="80"/>
      <c r="AC931" s="80"/>
      <c r="AD931" s="80"/>
    </row>
    <row r="932" ht="14.25" hidden="1" customHeight="1">
      <c r="L932" s="80"/>
      <c r="AC932" s="80"/>
      <c r="AD932" s="80"/>
    </row>
    <row r="933" ht="14.25" hidden="1" customHeight="1">
      <c r="L933" s="80"/>
      <c r="AC933" s="80"/>
      <c r="AD933" s="80"/>
    </row>
    <row r="934" ht="14.25" hidden="1" customHeight="1">
      <c r="L934" s="80"/>
      <c r="AC934" s="80"/>
      <c r="AD934" s="80"/>
    </row>
    <row r="935" ht="14.25" hidden="1" customHeight="1">
      <c r="L935" s="80"/>
      <c r="AC935" s="80"/>
      <c r="AD935" s="80"/>
    </row>
    <row r="936" ht="14.25" hidden="1" customHeight="1">
      <c r="L936" s="80"/>
      <c r="AC936" s="80"/>
      <c r="AD936" s="80"/>
    </row>
    <row r="937" ht="14.25" hidden="1" customHeight="1">
      <c r="L937" s="80"/>
      <c r="AC937" s="80"/>
      <c r="AD937" s="80"/>
    </row>
    <row r="938" ht="14.25" hidden="1" customHeight="1">
      <c r="L938" s="80"/>
      <c r="AC938" s="80"/>
      <c r="AD938" s="80"/>
    </row>
    <row r="939" ht="14.25" hidden="1" customHeight="1">
      <c r="L939" s="80"/>
      <c r="AC939" s="80"/>
      <c r="AD939" s="80"/>
    </row>
    <row r="940" ht="14.25" hidden="1" customHeight="1">
      <c r="L940" s="80"/>
      <c r="AC940" s="80"/>
      <c r="AD940" s="80"/>
    </row>
    <row r="941" ht="14.25" hidden="1" customHeight="1">
      <c r="L941" s="80"/>
      <c r="AC941" s="80"/>
      <c r="AD941" s="80"/>
    </row>
    <row r="942" ht="14.25" hidden="1" customHeight="1">
      <c r="L942" s="80"/>
      <c r="AC942" s="80"/>
      <c r="AD942" s="80"/>
    </row>
    <row r="943" ht="14.25" hidden="1" customHeight="1">
      <c r="L943" s="80"/>
      <c r="AC943" s="80"/>
      <c r="AD943" s="80"/>
    </row>
    <row r="944" ht="14.25" hidden="1" customHeight="1">
      <c r="L944" s="80"/>
      <c r="AC944" s="80"/>
      <c r="AD944" s="80"/>
    </row>
    <row r="945" ht="14.25" hidden="1" customHeight="1">
      <c r="L945" s="80"/>
      <c r="AC945" s="80"/>
      <c r="AD945" s="80"/>
    </row>
    <row r="946" ht="14.25" hidden="1" customHeight="1">
      <c r="L946" s="80"/>
      <c r="AC946" s="80"/>
      <c r="AD946" s="80"/>
    </row>
    <row r="947" ht="14.25" hidden="1" customHeight="1">
      <c r="L947" s="80"/>
      <c r="AC947" s="80"/>
      <c r="AD947" s="80"/>
    </row>
    <row r="948" ht="14.25" hidden="1" customHeight="1">
      <c r="L948" s="80"/>
      <c r="AC948" s="80"/>
      <c r="AD948" s="80"/>
    </row>
    <row r="949" ht="14.25" hidden="1" customHeight="1">
      <c r="L949" s="80"/>
      <c r="AC949" s="80"/>
      <c r="AD949" s="80"/>
    </row>
    <row r="950" ht="14.25" hidden="1" customHeight="1">
      <c r="L950" s="80"/>
      <c r="AC950" s="80"/>
      <c r="AD950" s="80"/>
    </row>
    <row r="951" ht="14.25" hidden="1" customHeight="1">
      <c r="L951" s="80"/>
      <c r="AC951" s="80"/>
      <c r="AD951" s="80"/>
    </row>
    <row r="952" ht="14.25" hidden="1" customHeight="1">
      <c r="L952" s="80"/>
      <c r="AC952" s="80"/>
      <c r="AD952" s="80"/>
    </row>
    <row r="953" ht="14.25" hidden="1" customHeight="1">
      <c r="L953" s="80"/>
      <c r="AC953" s="80"/>
      <c r="AD953" s="80"/>
    </row>
    <row r="954" ht="14.25" hidden="1" customHeight="1">
      <c r="L954" s="80"/>
      <c r="AC954" s="80"/>
      <c r="AD954" s="80"/>
    </row>
    <row r="955" ht="14.25" hidden="1" customHeight="1">
      <c r="L955" s="80"/>
      <c r="AC955" s="80"/>
      <c r="AD955" s="80"/>
    </row>
    <row r="956" ht="14.25" hidden="1" customHeight="1">
      <c r="L956" s="80"/>
      <c r="AC956" s="80"/>
      <c r="AD956" s="80"/>
    </row>
    <row r="957" ht="14.25" hidden="1" customHeight="1">
      <c r="L957" s="80"/>
      <c r="AC957" s="80"/>
      <c r="AD957" s="80"/>
    </row>
    <row r="958" ht="14.25" hidden="1" customHeight="1">
      <c r="L958" s="80"/>
      <c r="AC958" s="80"/>
      <c r="AD958" s="80"/>
    </row>
    <row r="959" ht="14.25" hidden="1" customHeight="1">
      <c r="L959" s="80"/>
      <c r="AC959" s="80"/>
      <c r="AD959" s="80"/>
    </row>
    <row r="960" ht="14.25" hidden="1" customHeight="1">
      <c r="L960" s="80"/>
      <c r="AC960" s="80"/>
      <c r="AD960" s="80"/>
    </row>
    <row r="961" ht="14.25" hidden="1" customHeight="1">
      <c r="L961" s="80"/>
      <c r="AC961" s="80"/>
      <c r="AD961" s="80"/>
    </row>
    <row r="962" ht="14.25" hidden="1" customHeight="1">
      <c r="L962" s="80"/>
      <c r="AC962" s="80"/>
      <c r="AD962" s="80"/>
    </row>
    <row r="963" ht="14.25" hidden="1" customHeight="1">
      <c r="L963" s="80"/>
      <c r="AC963" s="80"/>
      <c r="AD963" s="80"/>
    </row>
    <row r="964" ht="14.25" hidden="1" customHeight="1">
      <c r="L964" s="80"/>
      <c r="AC964" s="80"/>
      <c r="AD964" s="80"/>
    </row>
    <row r="965" ht="14.25" hidden="1" customHeight="1">
      <c r="L965" s="80"/>
      <c r="AC965" s="80"/>
      <c r="AD965" s="80"/>
    </row>
    <row r="966" ht="14.25" hidden="1" customHeight="1">
      <c r="L966" s="80"/>
      <c r="AC966" s="80"/>
      <c r="AD966" s="80"/>
    </row>
    <row r="967" ht="14.25" hidden="1" customHeight="1">
      <c r="L967" s="80"/>
      <c r="AC967" s="80"/>
      <c r="AD967" s="80"/>
    </row>
    <row r="968" ht="14.25" hidden="1" customHeight="1">
      <c r="L968" s="80"/>
      <c r="AC968" s="80"/>
      <c r="AD968" s="80"/>
    </row>
    <row r="969" ht="14.25" hidden="1" customHeight="1">
      <c r="L969" s="80"/>
      <c r="AC969" s="80"/>
      <c r="AD969" s="80"/>
    </row>
    <row r="970" ht="14.25" hidden="1" customHeight="1">
      <c r="L970" s="80"/>
      <c r="AC970" s="80"/>
      <c r="AD970" s="80"/>
    </row>
    <row r="971" ht="14.25" hidden="1" customHeight="1">
      <c r="L971" s="80"/>
      <c r="AC971" s="80"/>
      <c r="AD971" s="80"/>
    </row>
    <row r="972" ht="14.25" hidden="1" customHeight="1">
      <c r="L972" s="80"/>
      <c r="AC972" s="80"/>
      <c r="AD972" s="80"/>
    </row>
    <row r="973" ht="14.25" hidden="1" customHeight="1">
      <c r="L973" s="80"/>
      <c r="AC973" s="80"/>
      <c r="AD973" s="80"/>
    </row>
    <row r="974" ht="14.25" hidden="1" customHeight="1">
      <c r="L974" s="80"/>
      <c r="AC974" s="80"/>
      <c r="AD974" s="80"/>
    </row>
    <row r="975" ht="14.25" hidden="1" customHeight="1">
      <c r="L975" s="80"/>
      <c r="AC975" s="80"/>
      <c r="AD975" s="80"/>
    </row>
    <row r="976" ht="14.25" hidden="1" customHeight="1">
      <c r="L976" s="80"/>
      <c r="AC976" s="80"/>
      <c r="AD976" s="80"/>
    </row>
    <row r="977" ht="14.25" hidden="1" customHeight="1">
      <c r="L977" s="80"/>
      <c r="AC977" s="80"/>
      <c r="AD977" s="80"/>
    </row>
    <row r="978" ht="14.25" hidden="1" customHeight="1">
      <c r="L978" s="80"/>
      <c r="AC978" s="80"/>
      <c r="AD978" s="80"/>
    </row>
    <row r="979" ht="14.25" hidden="1" customHeight="1">
      <c r="L979" s="80"/>
      <c r="AC979" s="80"/>
      <c r="AD979" s="80"/>
    </row>
    <row r="980" ht="14.25" hidden="1" customHeight="1">
      <c r="L980" s="80"/>
      <c r="AC980" s="80"/>
      <c r="AD980" s="80"/>
    </row>
    <row r="981" ht="14.25" hidden="1" customHeight="1">
      <c r="L981" s="80"/>
      <c r="AC981" s="80"/>
      <c r="AD981" s="80"/>
    </row>
    <row r="982" ht="14.25" hidden="1" customHeight="1">
      <c r="L982" s="80"/>
      <c r="AC982" s="80"/>
      <c r="AD982" s="80"/>
    </row>
    <row r="983" ht="14.25" hidden="1" customHeight="1">
      <c r="L983" s="80"/>
      <c r="AC983" s="80"/>
      <c r="AD983" s="80"/>
    </row>
    <row r="984" ht="14.25" hidden="1" customHeight="1">
      <c r="L984" s="80"/>
      <c r="AC984" s="80"/>
      <c r="AD984" s="80"/>
    </row>
    <row r="985" ht="14.25" hidden="1" customHeight="1">
      <c r="L985" s="80"/>
      <c r="AC985" s="80"/>
      <c r="AD985" s="80"/>
    </row>
    <row r="986" ht="14.25" hidden="1" customHeight="1">
      <c r="L986" s="80"/>
      <c r="AC986" s="80"/>
      <c r="AD986" s="80"/>
    </row>
    <row r="987" ht="14.25" hidden="1" customHeight="1">
      <c r="L987" s="80"/>
      <c r="AC987" s="80"/>
      <c r="AD987" s="80"/>
    </row>
    <row r="988" ht="14.25" hidden="1" customHeight="1">
      <c r="L988" s="80"/>
      <c r="AC988" s="80"/>
      <c r="AD988" s="80"/>
    </row>
    <row r="989" ht="14.25" hidden="1" customHeight="1">
      <c r="L989" s="80"/>
      <c r="AC989" s="80"/>
      <c r="AD989" s="80"/>
    </row>
    <row r="990" ht="14.25" hidden="1" customHeight="1">
      <c r="L990" s="80"/>
      <c r="AC990" s="80"/>
      <c r="AD990" s="80"/>
    </row>
    <row r="991" ht="14.25" hidden="1" customHeight="1">
      <c r="L991" s="80"/>
      <c r="AC991" s="80"/>
      <c r="AD991" s="80"/>
    </row>
    <row r="992" ht="14.25" hidden="1" customHeight="1">
      <c r="L992" s="80"/>
      <c r="AC992" s="80"/>
      <c r="AD992" s="80"/>
    </row>
    <row r="993" ht="14.25" hidden="1" customHeight="1">
      <c r="L993" s="80"/>
      <c r="AC993" s="80"/>
      <c r="AD993" s="80"/>
    </row>
    <row r="994" ht="14.25" hidden="1" customHeight="1">
      <c r="L994" s="80"/>
      <c r="AC994" s="80"/>
      <c r="AD994" s="80"/>
    </row>
    <row r="995" ht="14.25" hidden="1" customHeight="1">
      <c r="L995" s="80"/>
      <c r="AC995" s="80"/>
      <c r="AD995" s="80"/>
    </row>
    <row r="996" ht="14.25" hidden="1" customHeight="1">
      <c r="L996" s="80"/>
      <c r="AC996" s="80"/>
      <c r="AD996" s="80"/>
    </row>
    <row r="997" ht="14.25" hidden="1" customHeight="1">
      <c r="L997" s="80"/>
      <c r="AC997" s="80"/>
      <c r="AD997" s="80"/>
    </row>
    <row r="998" ht="14.25" hidden="1" customHeight="1">
      <c r="L998" s="80"/>
      <c r="AC998" s="80"/>
      <c r="AD998" s="80"/>
    </row>
    <row r="999" ht="14.25" hidden="1" customHeight="1">
      <c r="L999" s="80"/>
      <c r="AC999" s="80"/>
      <c r="AD999" s="80"/>
    </row>
    <row r="1000" ht="14.25" hidden="1" customHeight="1">
      <c r="L1000" s="80"/>
      <c r="AC1000" s="80"/>
      <c r="AD1000" s="80"/>
    </row>
  </sheetData>
  <autoFilter ref="$C$1:$C$1000">
    <filterColumn colId="0">
      <filters>
        <filter val="Pragadesh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