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24226"/>
  <mc:AlternateContent xmlns:mc="http://schemas.openxmlformats.org/markup-compatibility/2006">
    <mc:Choice Requires="x15">
      <x15ac:absPath xmlns:x15ac="http://schemas.microsoft.com/office/spreadsheetml/2010/11/ac" url="https://d.docs.live.net/b7500eecc3c9ff7e/Desktop/Assignment/Project HR Data Analysis/"/>
    </mc:Choice>
  </mc:AlternateContent>
  <xr:revisionPtr revIDLastSave="726" documentId="8_{99BAE436-B3E5-4BF1-B684-22876C1AA4A7}" xr6:coauthVersionLast="47" xr6:coauthVersionMax="47" xr10:uidLastSave="{A0727BC9-4E32-47CC-B32A-E60D82DDF776}"/>
  <bookViews>
    <workbookView xWindow="-110" yWindow="-110" windowWidth="19420" windowHeight="10300" xr2:uid="{00000000-000D-0000-FFFF-FFFF00000000}"/>
  </bookViews>
  <sheets>
    <sheet name="DATASET" sheetId="1" r:id="rId1"/>
    <sheet name="FORMULAS" sheetId="2" r:id="rId2"/>
    <sheet name="PIVOT TABLES AND PIVOT CHARTS" sheetId="3" r:id="rId3"/>
    <sheet name="KPI" sheetId="4" r:id="rId4"/>
    <sheet name="DASHBOARD" sheetId="5" r:id="rId5"/>
  </sheets>
  <definedNames>
    <definedName name="Slicer_Attrition">#N/A</definedName>
    <definedName name="Slicer_Department">#N/A</definedName>
    <definedName name="Slicer_ExperienceYears">#N/A</definedName>
    <definedName name="Slicer_Gende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 i="4" l="1"/>
  <c r="C11" i="4"/>
  <c r="C9" i="4"/>
  <c r="C7" i="4"/>
  <c r="C5" i="4"/>
  <c r="C15" i="2"/>
  <c r="C13" i="2"/>
  <c r="C11" i="2"/>
  <c r="C9" i="2"/>
  <c r="C7" i="2"/>
  <c r="C5" i="2"/>
  <c r="C3" i="2"/>
</calcChain>
</file>

<file path=xl/sharedStrings.xml><?xml version="1.0" encoding="utf-8"?>
<sst xmlns="http://schemas.openxmlformats.org/spreadsheetml/2006/main" count="6115" uniqueCount="652">
  <si>
    <t>EmployeeID</t>
  </si>
  <si>
    <t>FirstName</t>
  </si>
  <si>
    <t>LastName</t>
  </si>
  <si>
    <t>Gender</t>
  </si>
  <si>
    <t>Age</t>
  </si>
  <si>
    <t>Department</t>
  </si>
  <si>
    <t>JobTitle</t>
  </si>
  <si>
    <t>HireDate</t>
  </si>
  <si>
    <t>Salary</t>
  </si>
  <si>
    <t>Bonus</t>
  </si>
  <si>
    <t>ExperienceYears</t>
  </si>
  <si>
    <t>Education</t>
  </si>
  <si>
    <t>City</t>
  </si>
  <si>
    <t>State</t>
  </si>
  <si>
    <t>PerformanceRating</t>
  </si>
  <si>
    <t>Attrition</t>
  </si>
  <si>
    <t>PromotionLast3Years</t>
  </si>
  <si>
    <t>TrainingHours</t>
  </si>
  <si>
    <t>ManagerID</t>
  </si>
  <si>
    <t>MaritalStatus</t>
  </si>
  <si>
    <t>Joseph</t>
  </si>
  <si>
    <t>Rebekah</t>
  </si>
  <si>
    <t>John</t>
  </si>
  <si>
    <t>Danielle</t>
  </si>
  <si>
    <t>Shawn</t>
  </si>
  <si>
    <t>Daniel</t>
  </si>
  <si>
    <t>Haley</t>
  </si>
  <si>
    <t>Kiara</t>
  </si>
  <si>
    <t>Peggy</t>
  </si>
  <si>
    <t>Amber</t>
  </si>
  <si>
    <t>Robert</t>
  </si>
  <si>
    <t>Matthew</t>
  </si>
  <si>
    <t>Dustin</t>
  </si>
  <si>
    <t>Stephanie</t>
  </si>
  <si>
    <t>Calvin</t>
  </si>
  <si>
    <t>Douglas</t>
  </si>
  <si>
    <t>Rebecca</t>
  </si>
  <si>
    <t>Nancy</t>
  </si>
  <si>
    <t>Christopher</t>
  </si>
  <si>
    <t>Courtney</t>
  </si>
  <si>
    <t>Kelly</t>
  </si>
  <si>
    <t>Lisa</t>
  </si>
  <si>
    <t>Bobby</t>
  </si>
  <si>
    <t>Michael</t>
  </si>
  <si>
    <t>David</t>
  </si>
  <si>
    <t>Adam</t>
  </si>
  <si>
    <t>Wesley</t>
  </si>
  <si>
    <t>Elizabeth</t>
  </si>
  <si>
    <t>Thomas</t>
  </si>
  <si>
    <t>Samantha</t>
  </si>
  <si>
    <t>Oscar</t>
  </si>
  <si>
    <t>Kimberly</t>
  </si>
  <si>
    <t>Kevin</t>
  </si>
  <si>
    <t>Phyllis</t>
  </si>
  <si>
    <t>Emma</t>
  </si>
  <si>
    <t>Lauren</t>
  </si>
  <si>
    <t>Rachel</t>
  </si>
  <si>
    <t>Sarah</t>
  </si>
  <si>
    <t>Michelle</t>
  </si>
  <si>
    <t>Kathryn</t>
  </si>
  <si>
    <t>Jerry</t>
  </si>
  <si>
    <t>Jason</t>
  </si>
  <si>
    <t>Hector</t>
  </si>
  <si>
    <t>Julia</t>
  </si>
  <si>
    <t>Margaret</t>
  </si>
  <si>
    <t>Mary</t>
  </si>
  <si>
    <t>Tony</t>
  </si>
  <si>
    <t>Jaime</t>
  </si>
  <si>
    <t>Jennifer</t>
  </si>
  <si>
    <t>Marvin</t>
  </si>
  <si>
    <t>Shelley</t>
  </si>
  <si>
    <t>Tasha</t>
  </si>
  <si>
    <t>Allison</t>
  </si>
  <si>
    <t>Joel</t>
  </si>
  <si>
    <t>Susan</t>
  </si>
  <si>
    <t>Aaron</t>
  </si>
  <si>
    <t>Kristen</t>
  </si>
  <si>
    <t>Richard</t>
  </si>
  <si>
    <t>Denise</t>
  </si>
  <si>
    <t>Carol</t>
  </si>
  <si>
    <t>Kerry</t>
  </si>
  <si>
    <t>James</t>
  </si>
  <si>
    <t>Elaine</t>
  </si>
  <si>
    <t>Amanda</t>
  </si>
  <si>
    <t>Shane</t>
  </si>
  <si>
    <t>Audrey</t>
  </si>
  <si>
    <t>Ricky</t>
  </si>
  <si>
    <t>Jesse</t>
  </si>
  <si>
    <t>Philip</t>
  </si>
  <si>
    <t>Jill</t>
  </si>
  <si>
    <t>Joshua</t>
  </si>
  <si>
    <t>Ashley</t>
  </si>
  <si>
    <t>Emily</t>
  </si>
  <si>
    <t>Nicole</t>
  </si>
  <si>
    <t>Ronald</t>
  </si>
  <si>
    <t>William</t>
  </si>
  <si>
    <t>Brenda</t>
  </si>
  <si>
    <t>Carmen</t>
  </si>
  <si>
    <t>Chelsea</t>
  </si>
  <si>
    <t>Eric</t>
  </si>
  <si>
    <t>Darrell</t>
  </si>
  <si>
    <t>Autumn</t>
  </si>
  <si>
    <t>Miguel</t>
  </si>
  <si>
    <t>Andrew</t>
  </si>
  <si>
    <t>Lori</t>
  </si>
  <si>
    <t>Dennis</t>
  </si>
  <si>
    <t>Brooke</t>
  </si>
  <si>
    <t>Zachary</t>
  </si>
  <si>
    <t>Gerald</t>
  </si>
  <si>
    <t>Nicholas</t>
  </si>
  <si>
    <t>Dominique</t>
  </si>
  <si>
    <t>Jesus</t>
  </si>
  <si>
    <t>Leslie</t>
  </si>
  <si>
    <t>Frank</t>
  </si>
  <si>
    <t>Wendy</t>
  </si>
  <si>
    <t>Brian</t>
  </si>
  <si>
    <t>Brad</t>
  </si>
  <si>
    <t>Keith</t>
  </si>
  <si>
    <t>Randall</t>
  </si>
  <si>
    <t>Mark</t>
  </si>
  <si>
    <t>Katherine</t>
  </si>
  <si>
    <t>Becky</t>
  </si>
  <si>
    <t>Francisco</t>
  </si>
  <si>
    <t>Heidi</t>
  </si>
  <si>
    <t>Jessica</t>
  </si>
  <si>
    <t>Beth</t>
  </si>
  <si>
    <t>Monica</t>
  </si>
  <si>
    <t>Sheila</t>
  </si>
  <si>
    <t>Jorge</t>
  </si>
  <si>
    <t>Traci</t>
  </si>
  <si>
    <t>Melissa</t>
  </si>
  <si>
    <t>Patrick</t>
  </si>
  <si>
    <t>Valerie</t>
  </si>
  <si>
    <t>Malik</t>
  </si>
  <si>
    <t>Timothy</t>
  </si>
  <si>
    <t>Stephen</t>
  </si>
  <si>
    <t>Holly</t>
  </si>
  <si>
    <t>Jared</t>
  </si>
  <si>
    <t>Brandon</t>
  </si>
  <si>
    <t>Eileen</t>
  </si>
  <si>
    <t>Sean</t>
  </si>
  <si>
    <t>Hannah</t>
  </si>
  <si>
    <t>Jacob</t>
  </si>
  <si>
    <t>Russell</t>
  </si>
  <si>
    <t>Steve</t>
  </si>
  <si>
    <t>Carl</t>
  </si>
  <si>
    <t>Jackie</t>
  </si>
  <si>
    <t>Justin</t>
  </si>
  <si>
    <t>Marissa</t>
  </si>
  <si>
    <t>Kenneth</t>
  </si>
  <si>
    <t>Christy</t>
  </si>
  <si>
    <t>Alyssa</t>
  </si>
  <si>
    <t>Amy</t>
  </si>
  <si>
    <t>Gabrielle</t>
  </si>
  <si>
    <t>Barbara</t>
  </si>
  <si>
    <t>Troy</t>
  </si>
  <si>
    <t>Marc</t>
  </si>
  <si>
    <t>Corey</t>
  </si>
  <si>
    <t>Jay</t>
  </si>
  <si>
    <t>Anna</t>
  </si>
  <si>
    <t>Benjamin</t>
  </si>
  <si>
    <t>Devin</t>
  </si>
  <si>
    <t>Veronica</t>
  </si>
  <si>
    <t>Tara</t>
  </si>
  <si>
    <t>Catherine</t>
  </si>
  <si>
    <t>Erica</t>
  </si>
  <si>
    <t>Christina</t>
  </si>
  <si>
    <t>Jimmy</t>
  </si>
  <si>
    <t>Craig</t>
  </si>
  <si>
    <t>Tyler</t>
  </si>
  <si>
    <t>Anthony</t>
  </si>
  <si>
    <t>Regina</t>
  </si>
  <si>
    <t>Terry</t>
  </si>
  <si>
    <t>Evan</t>
  </si>
  <si>
    <t>Roger</t>
  </si>
  <si>
    <t>Abigail</t>
  </si>
  <si>
    <t>Angela</t>
  </si>
  <si>
    <t>Randy</t>
  </si>
  <si>
    <t>Paula</t>
  </si>
  <si>
    <t>Katrina</t>
  </si>
  <si>
    <t>Erin</t>
  </si>
  <si>
    <t>Donald</t>
  </si>
  <si>
    <t>Luis</t>
  </si>
  <si>
    <t>Stacey</t>
  </si>
  <si>
    <t>Jacqueline</t>
  </si>
  <si>
    <t>Bailey</t>
  </si>
  <si>
    <t>Shelly</t>
  </si>
  <si>
    <t>Kelsey</t>
  </si>
  <si>
    <t>Patricia</t>
  </si>
  <si>
    <t>Andrea</t>
  </si>
  <si>
    <t>Jeremy</t>
  </si>
  <si>
    <t>Julie</t>
  </si>
  <si>
    <t>Victor</t>
  </si>
  <si>
    <t>Alison</t>
  </si>
  <si>
    <t>Judy</t>
  </si>
  <si>
    <t>Logan</t>
  </si>
  <si>
    <t>Crystal</t>
  </si>
  <si>
    <t>Nathaniel</t>
  </si>
  <si>
    <t>April</t>
  </si>
  <si>
    <t>Gina</t>
  </si>
  <si>
    <t>Sandy</t>
  </si>
  <si>
    <t>Toni</t>
  </si>
  <si>
    <t>Deanna</t>
  </si>
  <si>
    <t>Melanie</t>
  </si>
  <si>
    <t>Brett</t>
  </si>
  <si>
    <t>Grant</t>
  </si>
  <si>
    <t>Steven</t>
  </si>
  <si>
    <t>George</t>
  </si>
  <si>
    <t>Theresa</t>
  </si>
  <si>
    <t>Derek</t>
  </si>
  <si>
    <t>Jose</t>
  </si>
  <si>
    <t>Jeffrey</t>
  </si>
  <si>
    <t>Samuel</t>
  </si>
  <si>
    <t>Meredith</t>
  </si>
  <si>
    <t>Bradley</t>
  </si>
  <si>
    <t>Cameron</t>
  </si>
  <si>
    <t>Louis</t>
  </si>
  <si>
    <t>Juan</t>
  </si>
  <si>
    <t>Brandy</t>
  </si>
  <si>
    <t>Scott</t>
  </si>
  <si>
    <t>Larry</t>
  </si>
  <si>
    <t>Alexander</t>
  </si>
  <si>
    <t>Brent</t>
  </si>
  <si>
    <t>Christine</t>
  </si>
  <si>
    <t>Martha</t>
  </si>
  <si>
    <t>Megan</t>
  </si>
  <si>
    <t>Charles</t>
  </si>
  <si>
    <t>Devon</t>
  </si>
  <si>
    <t>Colleen</t>
  </si>
  <si>
    <t>Raymond</t>
  </si>
  <si>
    <t>Tammy</t>
  </si>
  <si>
    <t>Brittany</t>
  </si>
  <si>
    <t>Laura</t>
  </si>
  <si>
    <t>Joy</t>
  </si>
  <si>
    <t>Deborah</t>
  </si>
  <si>
    <t>Anne</t>
  </si>
  <si>
    <t>Robin</t>
  </si>
  <si>
    <t>Cheryl</t>
  </si>
  <si>
    <t>Cody</t>
  </si>
  <si>
    <t>Harold</t>
  </si>
  <si>
    <t>Diane</t>
  </si>
  <si>
    <t>Paul</t>
  </si>
  <si>
    <t>Sherry</t>
  </si>
  <si>
    <t>Linda</t>
  </si>
  <si>
    <t>Luke</t>
  </si>
  <si>
    <t>Sara</t>
  </si>
  <si>
    <t>Jonathan</t>
  </si>
  <si>
    <t>Arthur</t>
  </si>
  <si>
    <t>Jack</t>
  </si>
  <si>
    <t>Kristy</t>
  </si>
  <si>
    <t>Donna</t>
  </si>
  <si>
    <t>Shawna</t>
  </si>
  <si>
    <t>Leah</t>
  </si>
  <si>
    <t>Katie</t>
  </si>
  <si>
    <t>Brendan</t>
  </si>
  <si>
    <t>Austin</t>
  </si>
  <si>
    <t>Marquez</t>
  </si>
  <si>
    <t>Johnson</t>
  </si>
  <si>
    <t>Meyer</t>
  </si>
  <si>
    <t>Pena</t>
  </si>
  <si>
    <t>Griffith</t>
  </si>
  <si>
    <t>Calhoun</t>
  </si>
  <si>
    <t>Payne</t>
  </si>
  <si>
    <t>Hanson</t>
  </si>
  <si>
    <t>Kennedy</t>
  </si>
  <si>
    <t>Cannon</t>
  </si>
  <si>
    <t>Wilson</t>
  </si>
  <si>
    <t>Haynes</t>
  </si>
  <si>
    <t>King</t>
  </si>
  <si>
    <t>White</t>
  </si>
  <si>
    <t>Moore</t>
  </si>
  <si>
    <t>Woods</t>
  </si>
  <si>
    <t>Campbell</t>
  </si>
  <si>
    <t>Cervantes</t>
  </si>
  <si>
    <t>Baker</t>
  </si>
  <si>
    <t>Cabrera</t>
  </si>
  <si>
    <t>Thompson</t>
  </si>
  <si>
    <t>Henderson</t>
  </si>
  <si>
    <t>Moran</t>
  </si>
  <si>
    <t>Shaw</t>
  </si>
  <si>
    <t>Simpson</t>
  </si>
  <si>
    <t>Steele</t>
  </si>
  <si>
    <t>Vargas</t>
  </si>
  <si>
    <t>Cole</t>
  </si>
  <si>
    <t>Peters</t>
  </si>
  <si>
    <t>Page</t>
  </si>
  <si>
    <t>Miller</t>
  </si>
  <si>
    <t>Brewer</t>
  </si>
  <si>
    <t>Davis</t>
  </si>
  <si>
    <t>Webb</t>
  </si>
  <si>
    <t>Matthews</t>
  </si>
  <si>
    <t>Hernandez</t>
  </si>
  <si>
    <t>Harrison</t>
  </si>
  <si>
    <t>Taylor</t>
  </si>
  <si>
    <t>Fry</t>
  </si>
  <si>
    <t>Harris</t>
  </si>
  <si>
    <t>Nguyen</t>
  </si>
  <si>
    <t>Tran</t>
  </si>
  <si>
    <t>Jones</t>
  </si>
  <si>
    <t>Ford</t>
  </si>
  <si>
    <t>Castro</t>
  </si>
  <si>
    <t>Stevens</t>
  </si>
  <si>
    <t>Fuller</t>
  </si>
  <si>
    <t>Allen</t>
  </si>
  <si>
    <t>Rivers</t>
  </si>
  <si>
    <t>Peterson</t>
  </si>
  <si>
    <t>Davidson</t>
  </si>
  <si>
    <t>Perez</t>
  </si>
  <si>
    <t>Sheppard</t>
  </si>
  <si>
    <t>Richards</t>
  </si>
  <si>
    <t>Rodgers</t>
  </si>
  <si>
    <t>Buchanan</t>
  </si>
  <si>
    <t>Pierce</t>
  </si>
  <si>
    <t>Tapia</t>
  </si>
  <si>
    <t>Meza</t>
  </si>
  <si>
    <t>Lopez</t>
  </si>
  <si>
    <t>Russo</t>
  </si>
  <si>
    <t>Kim</t>
  </si>
  <si>
    <t>Huynh</t>
  </si>
  <si>
    <t>Gray</t>
  </si>
  <si>
    <t>Hendrix</t>
  </si>
  <si>
    <t>Leblanc</t>
  </si>
  <si>
    <t>Harper</t>
  </si>
  <si>
    <t>Macias</t>
  </si>
  <si>
    <t>Bishop</t>
  </si>
  <si>
    <t>Bowman</t>
  </si>
  <si>
    <t>Riddle</t>
  </si>
  <si>
    <t>Gonzales</t>
  </si>
  <si>
    <t>Yates</t>
  </si>
  <si>
    <t>Garcia</t>
  </si>
  <si>
    <t>Smith</t>
  </si>
  <si>
    <t>Cooper</t>
  </si>
  <si>
    <t>Mcintosh</t>
  </si>
  <si>
    <t>Gutierrez</t>
  </si>
  <si>
    <t>Duffy</t>
  </si>
  <si>
    <t>Murray</t>
  </si>
  <si>
    <t>Blackwell</t>
  </si>
  <si>
    <t>Rogers</t>
  </si>
  <si>
    <t>Massey</t>
  </si>
  <si>
    <t>Lee</t>
  </si>
  <si>
    <t>Carr</t>
  </si>
  <si>
    <t>Simmons</t>
  </si>
  <si>
    <t>Pennington</t>
  </si>
  <si>
    <t>Rojas</t>
  </si>
  <si>
    <t>Freeman</t>
  </si>
  <si>
    <t>Chang</t>
  </si>
  <si>
    <t>Fowler</t>
  </si>
  <si>
    <t>Krueger</t>
  </si>
  <si>
    <t>Byrd</t>
  </si>
  <si>
    <t>Bryant</t>
  </si>
  <si>
    <t>Potter</t>
  </si>
  <si>
    <t>Wright</t>
  </si>
  <si>
    <t>Sandoval</t>
  </si>
  <si>
    <t>Young</t>
  </si>
  <si>
    <t>Abbott</t>
  </si>
  <si>
    <t>Reeves</t>
  </si>
  <si>
    <t>Wheeler</t>
  </si>
  <si>
    <t>Berg</t>
  </si>
  <si>
    <t>Vazquez</t>
  </si>
  <si>
    <t>Braun</t>
  </si>
  <si>
    <t>Velez</t>
  </si>
  <si>
    <t>Burns</t>
  </si>
  <si>
    <t>Rose</t>
  </si>
  <si>
    <t>Sims</t>
  </si>
  <si>
    <t>Porter</t>
  </si>
  <si>
    <t>Turner</t>
  </si>
  <si>
    <t>Shaffer</t>
  </si>
  <si>
    <t>Berry</t>
  </si>
  <si>
    <t>Dunlap</t>
  </si>
  <si>
    <t>Newman</t>
  </si>
  <si>
    <t>Cherry</t>
  </si>
  <si>
    <t>Lara</t>
  </si>
  <si>
    <t>Atkins</t>
  </si>
  <si>
    <t>Giles</t>
  </si>
  <si>
    <t>Brown</t>
  </si>
  <si>
    <t>Moss</t>
  </si>
  <si>
    <t>Proctor</t>
  </si>
  <si>
    <t>Maddox</t>
  </si>
  <si>
    <t>Howard</t>
  </si>
  <si>
    <t>Jacobs</t>
  </si>
  <si>
    <t>Bartlett</t>
  </si>
  <si>
    <t>Rush</t>
  </si>
  <si>
    <t>Larson</t>
  </si>
  <si>
    <t>Morgan</t>
  </si>
  <si>
    <t>Bowers</t>
  </si>
  <si>
    <t>Burke</t>
  </si>
  <si>
    <t>Robles</t>
  </si>
  <si>
    <t>Jackson</t>
  </si>
  <si>
    <t>Livingston</t>
  </si>
  <si>
    <t>Bates</t>
  </si>
  <si>
    <t>Sexton</t>
  </si>
  <si>
    <t>Mercado</t>
  </si>
  <si>
    <t>Cardenas</t>
  </si>
  <si>
    <t>Torres</t>
  </si>
  <si>
    <t>Foley</t>
  </si>
  <si>
    <t>Perkins</t>
  </si>
  <si>
    <t>Christian</t>
  </si>
  <si>
    <t>Hodge</t>
  </si>
  <si>
    <t>Guerra</t>
  </si>
  <si>
    <t>Long</t>
  </si>
  <si>
    <t>Martin</t>
  </si>
  <si>
    <t>Sullivan</t>
  </si>
  <si>
    <t>Castillo</t>
  </si>
  <si>
    <t>Martinez</t>
  </si>
  <si>
    <t>Macdonald</t>
  </si>
  <si>
    <t>Cox</t>
  </si>
  <si>
    <t>Obrien</t>
  </si>
  <si>
    <t>Wolfe</t>
  </si>
  <si>
    <t>Phillips</t>
  </si>
  <si>
    <t>Moreno</t>
  </si>
  <si>
    <t>Rivera</t>
  </si>
  <si>
    <t>Stone</t>
  </si>
  <si>
    <t>Bell</t>
  </si>
  <si>
    <t>Key</t>
  </si>
  <si>
    <t>Weber</t>
  </si>
  <si>
    <t>Humphrey</t>
  </si>
  <si>
    <t>Weiss</t>
  </si>
  <si>
    <t>Richardson</t>
  </si>
  <si>
    <t>Hart</t>
  </si>
  <si>
    <t>Mccarthy</t>
  </si>
  <si>
    <t>May</t>
  </si>
  <si>
    <t>Thornton</t>
  </si>
  <si>
    <t>Barron</t>
  </si>
  <si>
    <t>Sanders</t>
  </si>
  <si>
    <t>Price</t>
  </si>
  <si>
    <t>Garrett</t>
  </si>
  <si>
    <t>Walker</t>
  </si>
  <si>
    <t>Fuentes</t>
  </si>
  <si>
    <t>Tucker</t>
  </si>
  <si>
    <t>Williams</t>
  </si>
  <si>
    <t>Galloway</t>
  </si>
  <si>
    <t>Collins</t>
  </si>
  <si>
    <t>Sanchez</t>
  </si>
  <si>
    <t>Meyers</t>
  </si>
  <si>
    <t>Gardner</t>
  </si>
  <si>
    <t>Butler</t>
  </si>
  <si>
    <t>Barry</t>
  </si>
  <si>
    <t>Patterson</t>
  </si>
  <si>
    <t>Reynolds</t>
  </si>
  <si>
    <t>Ramsey</t>
  </si>
  <si>
    <t>Patton</t>
  </si>
  <si>
    <t>Owen</t>
  </si>
  <si>
    <t>Levine</t>
  </si>
  <si>
    <t>Klein</t>
  </si>
  <si>
    <t>Fernandez</t>
  </si>
  <si>
    <t>Wood</t>
  </si>
  <si>
    <t>Fisher</t>
  </si>
  <si>
    <t>Dickerson</t>
  </si>
  <si>
    <t>Mcintyre</t>
  </si>
  <si>
    <t>Little</t>
  </si>
  <si>
    <t>Green</t>
  </si>
  <si>
    <t>Hampton</t>
  </si>
  <si>
    <t>Best</t>
  </si>
  <si>
    <t>Diaz</t>
  </si>
  <si>
    <t>Hudson</t>
  </si>
  <si>
    <t>Nelson</t>
  </si>
  <si>
    <t>Frost</t>
  </si>
  <si>
    <t>Graham</t>
  </si>
  <si>
    <t>Sherman</t>
  </si>
  <si>
    <t>Pacheco</t>
  </si>
  <si>
    <t>Costa</t>
  </si>
  <si>
    <t>Preston</t>
  </si>
  <si>
    <t>Yang</t>
  </si>
  <si>
    <t>Howell</t>
  </si>
  <si>
    <t>Dyer</t>
  </si>
  <si>
    <t>Leonard</t>
  </si>
  <si>
    <t>Rodriguez</t>
  </si>
  <si>
    <t>Rowland</t>
  </si>
  <si>
    <t>Wiggins</t>
  </si>
  <si>
    <t>Santos</t>
  </si>
  <si>
    <t>Jennings</t>
  </si>
  <si>
    <t>Medina</t>
  </si>
  <si>
    <t>Flores</t>
  </si>
  <si>
    <t>Mckinney</t>
  </si>
  <si>
    <t>Evans</t>
  </si>
  <si>
    <t>Mcdonald</t>
  </si>
  <si>
    <t>Chambers</t>
  </si>
  <si>
    <t>Hays</t>
  </si>
  <si>
    <t>Dickson</t>
  </si>
  <si>
    <t>Gordon</t>
  </si>
  <si>
    <t>Adams</t>
  </si>
  <si>
    <t>Lawson</t>
  </si>
  <si>
    <t>Hancock</t>
  </si>
  <si>
    <t>Hawkins</t>
  </si>
  <si>
    <t>Henson</t>
  </si>
  <si>
    <t>Hopkins</t>
  </si>
  <si>
    <t>Carson</t>
  </si>
  <si>
    <t>Robinson</t>
  </si>
  <si>
    <t>Mcneil</t>
  </si>
  <si>
    <t>Lane</t>
  </si>
  <si>
    <t>Bolton</t>
  </si>
  <si>
    <t>Pope</t>
  </si>
  <si>
    <t>Baldwin</t>
  </si>
  <si>
    <t>Weaver</t>
  </si>
  <si>
    <t>Hamilton</t>
  </si>
  <si>
    <t>Moody</t>
  </si>
  <si>
    <t>Johns</t>
  </si>
  <si>
    <t>Mitchell</t>
  </si>
  <si>
    <t>Chen</t>
  </si>
  <si>
    <t>Dixon</t>
  </si>
  <si>
    <t>Garza</t>
  </si>
  <si>
    <t>Barker</t>
  </si>
  <si>
    <t>Brooks</t>
  </si>
  <si>
    <t>Carlson</t>
  </si>
  <si>
    <t>Ramirez</t>
  </si>
  <si>
    <t>Schwartz</t>
  </si>
  <si>
    <t>Banks</t>
  </si>
  <si>
    <t>Ward</t>
  </si>
  <si>
    <t>Mcclure</t>
  </si>
  <si>
    <t>Carney</t>
  </si>
  <si>
    <t>Esparza</t>
  </si>
  <si>
    <t>Guzman</t>
  </si>
  <si>
    <t>Conway</t>
  </si>
  <si>
    <t>Vasquez</t>
  </si>
  <si>
    <t>Arias</t>
  </si>
  <si>
    <t>Brennan</t>
  </si>
  <si>
    <t>Kelley</t>
  </si>
  <si>
    <t>Copeland</t>
  </si>
  <si>
    <t>Coffey</t>
  </si>
  <si>
    <t>Wells</t>
  </si>
  <si>
    <t>Santiago</t>
  </si>
  <si>
    <t>Rocha</t>
  </si>
  <si>
    <t>Moses</t>
  </si>
  <si>
    <t>Barrett</t>
  </si>
  <si>
    <t>Anderson</t>
  </si>
  <si>
    <t>Park</t>
  </si>
  <si>
    <t>Li</t>
  </si>
  <si>
    <t>Graves</t>
  </si>
  <si>
    <t>Myers</t>
  </si>
  <si>
    <t>Griffin</t>
  </si>
  <si>
    <t>Hendricks</t>
  </si>
  <si>
    <t>Day</t>
  </si>
  <si>
    <t>Andersen</t>
  </si>
  <si>
    <t>Nolan</t>
  </si>
  <si>
    <t>Gallagher</t>
  </si>
  <si>
    <t>Holmes</t>
  </si>
  <si>
    <t>Faulkner</t>
  </si>
  <si>
    <t>Wolf</t>
  </si>
  <si>
    <t>Hall</t>
  </si>
  <si>
    <t>Crane</t>
  </si>
  <si>
    <t>Mullen</t>
  </si>
  <si>
    <t>Lewis</t>
  </si>
  <si>
    <t>Kemp</t>
  </si>
  <si>
    <t>Jensen</t>
  </si>
  <si>
    <t>Armstrong</t>
  </si>
  <si>
    <t>Stephens</t>
  </si>
  <si>
    <t>Rice</t>
  </si>
  <si>
    <t>Robertson</t>
  </si>
  <si>
    <t>Orozco</t>
  </si>
  <si>
    <t>Johnston</t>
  </si>
  <si>
    <t>Roberts</t>
  </si>
  <si>
    <t>Carpenter</t>
  </si>
  <si>
    <t>Clayton</t>
  </si>
  <si>
    <t>Riley</t>
  </si>
  <si>
    <t>Mcbride</t>
  </si>
  <si>
    <t>Maldonado</t>
  </si>
  <si>
    <t>Edwards</t>
  </si>
  <si>
    <t>Herring</t>
  </si>
  <si>
    <t>Gonzalez</t>
  </si>
  <si>
    <t>Gibson</t>
  </si>
  <si>
    <t>Coleman</t>
  </si>
  <si>
    <t>Conley</t>
  </si>
  <si>
    <t>Snyder</t>
  </si>
  <si>
    <t>Hines</t>
  </si>
  <si>
    <t>Parker</t>
  </si>
  <si>
    <t>Wallace</t>
  </si>
  <si>
    <t>Neal</t>
  </si>
  <si>
    <t>Male</t>
  </si>
  <si>
    <t>Female</t>
  </si>
  <si>
    <t>Marketing</t>
  </si>
  <si>
    <t>IT</t>
  </si>
  <si>
    <t>Finance</t>
  </si>
  <si>
    <t>Customer Support</t>
  </si>
  <si>
    <t>Sales</t>
  </si>
  <si>
    <t>R&amp;D</t>
  </si>
  <si>
    <t>HR</t>
  </si>
  <si>
    <t>Operations</t>
  </si>
  <si>
    <t>Specialist</t>
  </si>
  <si>
    <t>Consultant</t>
  </si>
  <si>
    <t>Coordinator</t>
  </si>
  <si>
    <t>Analyst</t>
  </si>
  <si>
    <t>Manager</t>
  </si>
  <si>
    <t>Executive</t>
  </si>
  <si>
    <t>Assistant</t>
  </si>
  <si>
    <t>Bachelor's</t>
  </si>
  <si>
    <t>High School</t>
  </si>
  <si>
    <t>PhD</t>
  </si>
  <si>
    <t>Master's</t>
  </si>
  <si>
    <t>Kochi</t>
  </si>
  <si>
    <t>Chennai</t>
  </si>
  <si>
    <t>Ahmedabad</t>
  </si>
  <si>
    <t>Kolkata</t>
  </si>
  <si>
    <t>Hyderabad</t>
  </si>
  <si>
    <t>Mumbai</t>
  </si>
  <si>
    <t>Delhi</t>
  </si>
  <si>
    <t>Bangalore</t>
  </si>
  <si>
    <t>Kerala</t>
  </si>
  <si>
    <t>Tamil Nadu</t>
  </si>
  <si>
    <t>Gujarat</t>
  </si>
  <si>
    <t>West Bengal</t>
  </si>
  <si>
    <t>Telangana</t>
  </si>
  <si>
    <t>Maharashtra</t>
  </si>
  <si>
    <t>Karnataka</t>
  </si>
  <si>
    <t>Excellent</t>
  </si>
  <si>
    <t>Below Average</t>
  </si>
  <si>
    <t>Average</t>
  </si>
  <si>
    <t>Good</t>
  </si>
  <si>
    <t>Yes</t>
  </si>
  <si>
    <t>No</t>
  </si>
  <si>
    <t>Divorced</t>
  </si>
  <si>
    <t>Single</t>
  </si>
  <si>
    <t>Married</t>
  </si>
  <si>
    <t>Purpose</t>
  </si>
  <si>
    <t>Formula</t>
  </si>
  <si>
    <t>Description</t>
  </si>
  <si>
    <t>1.Total Employees</t>
  </si>
  <si>
    <t>Counts all employees.</t>
  </si>
  <si>
    <t>2.Average Salary</t>
  </si>
  <si>
    <t>Calculates mean salary.</t>
  </si>
  <si>
    <t>3.Median Salary</t>
  </si>
  <si>
    <t>Finds the middle salary value.</t>
  </si>
  <si>
    <t>4.Attrition Count</t>
  </si>
  <si>
    <t>Counts employees who left.</t>
  </si>
  <si>
    <t>5.Attrition Rate</t>
  </si>
  <si>
    <t>Percentage of attrition.</t>
  </si>
  <si>
    <t>6.Average Salary (By Dept)</t>
  </si>
  <si>
    <t>Avg salary for HR department.</t>
  </si>
  <si>
    <t>7.Headcount (By Dept)</t>
  </si>
  <si>
    <t>Employee count in IT.</t>
  </si>
  <si>
    <t>Dashboard KPI Formulas</t>
  </si>
  <si>
    <t>KPI</t>
  </si>
  <si>
    <t>Total employees.</t>
  </si>
  <si>
    <t>1.Total Headcount</t>
  </si>
  <si>
    <t>2.Active Employees</t>
  </si>
  <si>
    <t>Current employees.</t>
  </si>
  <si>
    <t>3.Attrition Rate</t>
  </si>
  <si>
    <t>% employees left.</t>
  </si>
  <si>
    <t>4.Avg Salary</t>
  </si>
  <si>
    <t>Mean salary.</t>
  </si>
  <si>
    <t>5.% Promoted</t>
  </si>
  <si>
    <t>Promotion ratio.</t>
  </si>
  <si>
    <t>Row Labels</t>
  </si>
  <si>
    <t>Grand Total</t>
  </si>
  <si>
    <t>Count of EmployeeID</t>
  </si>
  <si>
    <t>Shows how many employees work in each department.</t>
  </si>
  <si>
    <t>Average of Salary</t>
  </si>
  <si>
    <t>Compares average salaries across departments.</t>
  </si>
  <si>
    <t>Column Labels</t>
  </si>
  <si>
    <t>Helps visualize male/female ratio in each department.</t>
  </si>
  <si>
    <t>Shows how many employees left (Yes) vs stayed (No) by department.</t>
  </si>
  <si>
    <t>Sum of ExperienceYears</t>
  </si>
  <si>
    <t>Analyzes if education level affects Year of Experience.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</si>
</sst>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4">
    <font>
      <sz val="11"/>
      <color theme="1"/>
      <name val="Calibri"/>
      <family val="2"/>
      <scheme val="minor"/>
    </font>
    <font>
      <b/>
      <sz val="11"/>
      <color theme="1"/>
      <name val="Calibri"/>
      <family val="2"/>
      <scheme val="minor"/>
    </font>
    <font>
      <sz val="10"/>
      <color theme="1"/>
      <name val="Arial Unicode MS"/>
    </font>
    <font>
      <b/>
      <sz val="14"/>
      <color theme="1"/>
      <name val="Calibri"/>
      <family val="2"/>
      <scheme val="minor"/>
    </font>
  </fonts>
  <fills count="4">
    <fill>
      <patternFill patternType="none"/>
    </fill>
    <fill>
      <patternFill patternType="gray125"/>
    </fill>
    <fill>
      <patternFill patternType="solid">
        <fgColor theme="7" tint="0.39997558519241921"/>
        <bgColor indexed="64"/>
      </patternFill>
    </fill>
    <fill>
      <patternFill patternType="solid">
        <fgColor theme="7" tint="0.79998168889431442"/>
        <bgColor indexed="64"/>
      </patternFill>
    </fill>
  </fills>
  <borders count="10">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1">
    <xf numFmtId="0" fontId="0" fillId="0" borderId="0"/>
  </cellStyleXfs>
  <cellXfs count="27">
    <xf numFmtId="0" fontId="0" fillId="0" borderId="0" xfId="0"/>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164" fontId="1" fillId="0" borderId="5" xfId="0" applyNumberFormat="1" applyFont="1" applyBorder="1" applyAlignment="1">
      <alignment horizontal="center" vertical="center"/>
    </xf>
    <xf numFmtId="164" fontId="0" fillId="0" borderId="1" xfId="0" applyNumberFormat="1" applyBorder="1" applyAlignment="1">
      <alignment horizontal="center" vertical="center"/>
    </xf>
    <xf numFmtId="164" fontId="0" fillId="0" borderId="8" xfId="0" applyNumberFormat="1" applyBorder="1" applyAlignment="1">
      <alignment horizontal="center" vertical="center"/>
    </xf>
    <xf numFmtId="164" fontId="0" fillId="0" borderId="0" xfId="0" applyNumberFormat="1"/>
    <xf numFmtId="14" fontId="1" fillId="0" borderId="5" xfId="0" applyNumberFormat="1" applyFont="1" applyBorder="1" applyAlignment="1">
      <alignment horizontal="center" vertical="center"/>
    </xf>
    <xf numFmtId="14" fontId="0" fillId="0" borderId="1" xfId="0" applyNumberFormat="1" applyBorder="1" applyAlignment="1">
      <alignment horizontal="center" vertical="center"/>
    </xf>
    <xf numFmtId="14" fontId="0" fillId="0" borderId="8" xfId="0" applyNumberFormat="1" applyBorder="1" applyAlignment="1">
      <alignment horizontal="center" vertical="center"/>
    </xf>
    <xf numFmtId="14" fontId="0" fillId="0" borderId="0" xfId="0" applyNumberFormat="1"/>
    <xf numFmtId="0" fontId="1" fillId="2" borderId="0" xfId="0" applyFont="1" applyFill="1" applyAlignment="1">
      <alignment horizontal="center" vertical="center"/>
    </xf>
    <xf numFmtId="0" fontId="0" fillId="0" borderId="0" xfId="0" applyAlignment="1">
      <alignment vertical="center" wrapText="1"/>
    </xf>
    <xf numFmtId="0" fontId="0" fillId="3" borderId="0" xfId="0" applyFill="1"/>
    <xf numFmtId="0" fontId="2" fillId="3" borderId="0" xfId="0" applyFont="1" applyFill="1" applyAlignment="1">
      <alignment vertical="center" wrapText="1"/>
    </xf>
    <xf numFmtId="0" fontId="0" fillId="0" borderId="1" xfId="0" pivotButton="1" applyBorder="1" applyAlignment="1">
      <alignment horizontal="center" vertical="center"/>
    </xf>
    <xf numFmtId="0" fontId="1" fillId="3" borderId="0" xfId="0" applyFont="1" applyFill="1" applyAlignment="1">
      <alignment horizontal="center"/>
    </xf>
    <xf numFmtId="0" fontId="1" fillId="3" borderId="0" xfId="0" applyFont="1" applyFill="1" applyAlignment="1">
      <alignment horizontal="center" vertical="center"/>
    </xf>
    <xf numFmtId="0" fontId="3"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139">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auto="1"/>
        </left>
        <right/>
        <top style="thin">
          <color auto="1"/>
        </top>
        <bottom style="thin">
          <color auto="1"/>
        </bottom>
        <vertical/>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164" formatCode="&quot;₹&quot;\ #,##0.00"/>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164" formatCode="&quot;₹&quot;\ #,##0.00"/>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19" formatCode="dd/mm/yyyy"/>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center"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alignment horizontal="center"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[HR_Analysis.xlsx]PIVOT TABLES AND PIVOT CHARTS!PivotTable1</c:name>
    <c:fmtId val="0"/>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IN"/>
              <a:t>Employee Count by Department</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AND PIVOT CHARTS'!$B$3</c:f>
              <c:strCache>
                <c:ptCount val="1"/>
                <c:pt idx="0">
                  <c:v>Total</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PIVOT CHARTS'!$A$4:$A$12</c:f>
              <c:strCache>
                <c:ptCount val="8"/>
                <c:pt idx="0">
                  <c:v>Customer Support</c:v>
                </c:pt>
                <c:pt idx="1">
                  <c:v>Finance</c:v>
                </c:pt>
                <c:pt idx="2">
                  <c:v>HR</c:v>
                </c:pt>
                <c:pt idx="3">
                  <c:v>IT</c:v>
                </c:pt>
                <c:pt idx="4">
                  <c:v>Marketing</c:v>
                </c:pt>
                <c:pt idx="5">
                  <c:v>Operations</c:v>
                </c:pt>
                <c:pt idx="6">
                  <c:v>R&amp;D</c:v>
                </c:pt>
                <c:pt idx="7">
                  <c:v>Sales</c:v>
                </c:pt>
              </c:strCache>
            </c:strRef>
          </c:cat>
          <c:val>
            <c:numRef>
              <c:f>'PIVOT TABLES AND PIVOT CHARTS'!$B$4:$B$12</c:f>
              <c:numCache>
                <c:formatCode>General</c:formatCode>
                <c:ptCount val="8"/>
                <c:pt idx="0">
                  <c:v>62</c:v>
                </c:pt>
                <c:pt idx="1">
                  <c:v>69</c:v>
                </c:pt>
                <c:pt idx="2">
                  <c:v>60</c:v>
                </c:pt>
                <c:pt idx="3">
                  <c:v>54</c:v>
                </c:pt>
                <c:pt idx="4">
                  <c:v>59</c:v>
                </c:pt>
                <c:pt idx="5">
                  <c:v>59</c:v>
                </c:pt>
                <c:pt idx="6">
                  <c:v>71</c:v>
                </c:pt>
                <c:pt idx="7">
                  <c:v>66</c:v>
                </c:pt>
              </c:numCache>
            </c:numRef>
          </c:val>
          <c:extLst>
            <c:ext xmlns:c16="http://schemas.microsoft.com/office/drawing/2014/chart" uri="{C3380CC4-5D6E-409C-BE32-E72D297353CC}">
              <c16:uniqueId val="{00000000-2461-4144-B129-6084B1C7D416}"/>
            </c:ext>
          </c:extLst>
        </c:ser>
        <c:dLbls>
          <c:dLblPos val="outEnd"/>
          <c:showLegendKey val="0"/>
          <c:showVal val="1"/>
          <c:showCatName val="0"/>
          <c:showSerName val="0"/>
          <c:showPercent val="0"/>
          <c:showBubbleSize val="0"/>
        </c:dLbls>
        <c:gapWidth val="100"/>
        <c:overlap val="-24"/>
        <c:axId val="2074689616"/>
        <c:axId val="2074686736"/>
      </c:barChart>
      <c:catAx>
        <c:axId val="207468961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IN" b="1"/>
                  <a:t>Department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074686736"/>
        <c:crosses val="autoZero"/>
        <c:auto val="1"/>
        <c:lblAlgn val="ctr"/>
        <c:lblOffset val="100"/>
        <c:noMultiLvlLbl val="0"/>
      </c:catAx>
      <c:valAx>
        <c:axId val="2074686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IN" b="1"/>
                  <a:t>No. of Employees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0746896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round/>
    </a:ln>
    <a:effectLst>
      <a:innerShdw blurRad="63500" dist="50800" dir="13500000">
        <a:prstClr val="black">
          <a:alpha val="50000"/>
        </a:prstClr>
      </a:inn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[HR_Analysis.xlsx]PIVOT TABLES AND PIVOT CHARTS!PivotTable4</c:name>
    <c:fmtId val="7"/>
  </c:pivotSource>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dk1"/>
              </a:solidFill>
              <a:latin typeface="+mn-lt"/>
              <a:ea typeface="+mn-ea"/>
              <a:cs typeface="+mn-cs"/>
            </a:defRPr>
          </a:pPr>
          <a:endParaRPr lang="en-US"/>
        </a:p>
      </c:txPr>
    </c:title>
    <c:autoTitleDeleted val="0"/>
    <c:pivotFmts>
      <c:pivotFmt>
        <c:idx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4">
              <a:shade val="4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4">
              <a:shade val="61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4">
              <a:shade val="7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4">
              <a:shade val="9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4">
              <a:tint val="93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4">
              <a:tint val="77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4">
              <a:tint val="6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4">
              <a:tint val="4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4">
              <a:shade val="4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4">
              <a:shade val="61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4">
              <a:shade val="7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4">
              <a:shade val="9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4">
              <a:tint val="93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4">
              <a:tint val="77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4">
              <a:tint val="6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4">
              <a:tint val="4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4">
              <a:shade val="4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0"/>
        <c:spPr>
          <a:solidFill>
            <a:schemeClr val="accent4">
              <a:shade val="61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1"/>
        <c:spPr>
          <a:solidFill>
            <a:schemeClr val="accent4">
              <a:shade val="7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2"/>
        <c:spPr>
          <a:solidFill>
            <a:schemeClr val="accent4">
              <a:shade val="9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3"/>
        <c:spPr>
          <a:solidFill>
            <a:schemeClr val="accent4">
              <a:tint val="93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4"/>
        <c:spPr>
          <a:solidFill>
            <a:schemeClr val="accent4">
              <a:tint val="77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5"/>
        <c:spPr>
          <a:solidFill>
            <a:schemeClr val="accent4">
              <a:tint val="6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6"/>
        <c:spPr>
          <a:solidFill>
            <a:schemeClr val="accent4">
              <a:tint val="4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7"/>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8"/>
        <c:spPr>
          <a:solidFill>
            <a:schemeClr val="accent4">
              <a:shade val="4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9"/>
        <c:spPr>
          <a:solidFill>
            <a:schemeClr val="accent4">
              <a:shade val="61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0"/>
        <c:spPr>
          <a:solidFill>
            <a:schemeClr val="accent4">
              <a:shade val="7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1"/>
        <c:spPr>
          <a:solidFill>
            <a:schemeClr val="accent4">
              <a:shade val="9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2"/>
        <c:spPr>
          <a:solidFill>
            <a:schemeClr val="accent4">
              <a:tint val="93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3"/>
        <c:spPr>
          <a:solidFill>
            <a:schemeClr val="accent4">
              <a:tint val="77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4"/>
        <c:spPr>
          <a:solidFill>
            <a:schemeClr val="accent4">
              <a:tint val="6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5"/>
        <c:spPr>
          <a:solidFill>
            <a:schemeClr val="accent4">
              <a:tint val="4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6"/>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7"/>
        <c:spPr>
          <a:solidFill>
            <a:schemeClr val="accent4">
              <a:shade val="4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8"/>
        <c:spPr>
          <a:solidFill>
            <a:schemeClr val="accent4">
              <a:shade val="61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9"/>
        <c:spPr>
          <a:solidFill>
            <a:schemeClr val="accent4">
              <a:shade val="7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0"/>
        <c:spPr>
          <a:solidFill>
            <a:schemeClr val="accent4">
              <a:shade val="9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1"/>
        <c:spPr>
          <a:solidFill>
            <a:schemeClr val="accent4">
              <a:tint val="93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2"/>
        <c:spPr>
          <a:solidFill>
            <a:schemeClr val="accent4">
              <a:tint val="77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3"/>
        <c:spPr>
          <a:solidFill>
            <a:schemeClr val="accent4">
              <a:tint val="6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4"/>
        <c:spPr>
          <a:solidFill>
            <a:schemeClr val="accent4">
              <a:tint val="4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5"/>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6"/>
        <c:spPr>
          <a:solidFill>
            <a:schemeClr val="accent4">
              <a:shade val="4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7"/>
        <c:spPr>
          <a:solidFill>
            <a:schemeClr val="accent4">
              <a:shade val="61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8"/>
        <c:spPr>
          <a:solidFill>
            <a:schemeClr val="accent4">
              <a:shade val="7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9"/>
        <c:spPr>
          <a:solidFill>
            <a:schemeClr val="accent4">
              <a:shade val="9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0"/>
        <c:spPr>
          <a:solidFill>
            <a:schemeClr val="accent4">
              <a:tint val="93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1"/>
        <c:spPr>
          <a:solidFill>
            <a:schemeClr val="accent4">
              <a:tint val="77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2"/>
        <c:spPr>
          <a:solidFill>
            <a:schemeClr val="accent4">
              <a:tint val="6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3"/>
        <c:spPr>
          <a:solidFill>
            <a:schemeClr val="accent4">
              <a:tint val="4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 AND PIVOT CHARTS'!$B$58:$B$59</c:f>
              <c:strCache>
                <c:ptCount val="1"/>
                <c:pt idx="0">
                  <c:v>No</c:v>
                </c:pt>
              </c:strCache>
            </c:strRef>
          </c:tx>
          <c:dPt>
            <c:idx val="0"/>
            <c:bubble3D val="0"/>
            <c:spPr>
              <a:solidFill>
                <a:schemeClr val="accent4">
                  <a:shade val="4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F20A-4166-9969-DAEABD7AA9A7}"/>
              </c:ext>
            </c:extLst>
          </c:dPt>
          <c:dPt>
            <c:idx val="1"/>
            <c:bubble3D val="0"/>
            <c:spPr>
              <a:solidFill>
                <a:schemeClr val="accent4">
                  <a:shade val="61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F20A-4166-9969-DAEABD7AA9A7}"/>
              </c:ext>
            </c:extLst>
          </c:dPt>
          <c:dPt>
            <c:idx val="2"/>
            <c:bubble3D val="0"/>
            <c:spPr>
              <a:solidFill>
                <a:schemeClr val="accent4">
                  <a:shade val="7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F20A-4166-9969-DAEABD7AA9A7}"/>
              </c:ext>
            </c:extLst>
          </c:dPt>
          <c:dPt>
            <c:idx val="3"/>
            <c:bubble3D val="0"/>
            <c:spPr>
              <a:solidFill>
                <a:schemeClr val="accent4">
                  <a:shade val="9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F20A-4166-9969-DAEABD7AA9A7}"/>
              </c:ext>
            </c:extLst>
          </c:dPt>
          <c:dPt>
            <c:idx val="4"/>
            <c:bubble3D val="0"/>
            <c:spPr>
              <a:solidFill>
                <a:schemeClr val="accent4">
                  <a:tint val="93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F20A-4166-9969-DAEABD7AA9A7}"/>
              </c:ext>
            </c:extLst>
          </c:dPt>
          <c:dPt>
            <c:idx val="5"/>
            <c:bubble3D val="0"/>
            <c:spPr>
              <a:solidFill>
                <a:schemeClr val="accent4">
                  <a:tint val="77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F20A-4166-9969-DAEABD7AA9A7}"/>
              </c:ext>
            </c:extLst>
          </c:dPt>
          <c:dPt>
            <c:idx val="6"/>
            <c:bubble3D val="0"/>
            <c:spPr>
              <a:solidFill>
                <a:schemeClr val="accent4">
                  <a:tint val="6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F20A-4166-9969-DAEABD7AA9A7}"/>
              </c:ext>
            </c:extLst>
          </c:dPt>
          <c:dPt>
            <c:idx val="7"/>
            <c:bubble3D val="0"/>
            <c:spPr>
              <a:solidFill>
                <a:schemeClr val="accent4">
                  <a:tint val="4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F20A-4166-9969-DAEABD7AA9A7}"/>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F20A-4166-9969-DAEABD7AA9A7}"/>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F20A-4166-9969-DAEABD7AA9A7}"/>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F20A-4166-9969-DAEABD7AA9A7}"/>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F20A-4166-9969-DAEABD7AA9A7}"/>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F20A-4166-9969-DAEABD7AA9A7}"/>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B-F20A-4166-9969-DAEABD7AA9A7}"/>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D-F20A-4166-9969-DAEABD7AA9A7}"/>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F-F20A-4166-9969-DAEABD7AA9A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AND PIVOT CHARTS'!$A$60:$A$68</c:f>
              <c:strCache>
                <c:ptCount val="8"/>
                <c:pt idx="0">
                  <c:v>Customer Support</c:v>
                </c:pt>
                <c:pt idx="1">
                  <c:v>Finance</c:v>
                </c:pt>
                <c:pt idx="2">
                  <c:v>HR</c:v>
                </c:pt>
                <c:pt idx="3">
                  <c:v>IT</c:v>
                </c:pt>
                <c:pt idx="4">
                  <c:v>Marketing</c:v>
                </c:pt>
                <c:pt idx="5">
                  <c:v>Operations</c:v>
                </c:pt>
                <c:pt idx="6">
                  <c:v>R&amp;D</c:v>
                </c:pt>
                <c:pt idx="7">
                  <c:v>Sales</c:v>
                </c:pt>
              </c:strCache>
            </c:strRef>
          </c:cat>
          <c:val>
            <c:numRef>
              <c:f>'PIVOT TABLES AND PIVOT CHARTS'!$B$60:$B$68</c:f>
              <c:numCache>
                <c:formatCode>General</c:formatCode>
                <c:ptCount val="8"/>
                <c:pt idx="0">
                  <c:v>32</c:v>
                </c:pt>
                <c:pt idx="1">
                  <c:v>35</c:v>
                </c:pt>
                <c:pt idx="2">
                  <c:v>30</c:v>
                </c:pt>
                <c:pt idx="3">
                  <c:v>27</c:v>
                </c:pt>
                <c:pt idx="4">
                  <c:v>25</c:v>
                </c:pt>
                <c:pt idx="5">
                  <c:v>31</c:v>
                </c:pt>
                <c:pt idx="6">
                  <c:v>41</c:v>
                </c:pt>
                <c:pt idx="7">
                  <c:v>34</c:v>
                </c:pt>
              </c:numCache>
            </c:numRef>
          </c:val>
          <c:extLst>
            <c:ext xmlns:c16="http://schemas.microsoft.com/office/drawing/2014/chart" uri="{C3380CC4-5D6E-409C-BE32-E72D297353CC}">
              <c16:uniqueId val="{00000000-5D15-4E5D-85F1-806CCB90FFE7}"/>
            </c:ext>
          </c:extLst>
        </c:ser>
        <c:ser>
          <c:idx val="1"/>
          <c:order val="1"/>
          <c:tx>
            <c:strRef>
              <c:f>'PIVOT TABLES AND PIVOT CHARTS'!$C$58:$C$59</c:f>
              <c:strCache>
                <c:ptCount val="1"/>
                <c:pt idx="0">
                  <c:v>Yes</c:v>
                </c:pt>
              </c:strCache>
            </c:strRef>
          </c:tx>
          <c:dPt>
            <c:idx val="0"/>
            <c:bubble3D val="0"/>
            <c:spPr>
              <a:solidFill>
                <a:schemeClr val="accent4">
                  <a:shade val="4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1-383C-4D2C-8C5D-D937505D991F}"/>
              </c:ext>
            </c:extLst>
          </c:dPt>
          <c:dPt>
            <c:idx val="1"/>
            <c:bubble3D val="0"/>
            <c:spPr>
              <a:solidFill>
                <a:schemeClr val="accent4">
                  <a:shade val="61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3-383C-4D2C-8C5D-D937505D991F}"/>
              </c:ext>
            </c:extLst>
          </c:dPt>
          <c:dPt>
            <c:idx val="2"/>
            <c:bubble3D val="0"/>
            <c:spPr>
              <a:solidFill>
                <a:schemeClr val="accent4">
                  <a:shade val="7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5-383C-4D2C-8C5D-D937505D991F}"/>
              </c:ext>
            </c:extLst>
          </c:dPt>
          <c:dPt>
            <c:idx val="3"/>
            <c:bubble3D val="0"/>
            <c:spPr>
              <a:solidFill>
                <a:schemeClr val="accent4">
                  <a:shade val="9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7-383C-4D2C-8C5D-D937505D991F}"/>
              </c:ext>
            </c:extLst>
          </c:dPt>
          <c:dPt>
            <c:idx val="4"/>
            <c:bubble3D val="0"/>
            <c:spPr>
              <a:solidFill>
                <a:schemeClr val="accent4">
                  <a:tint val="93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9-383C-4D2C-8C5D-D937505D991F}"/>
              </c:ext>
            </c:extLst>
          </c:dPt>
          <c:dPt>
            <c:idx val="5"/>
            <c:bubble3D val="0"/>
            <c:spPr>
              <a:solidFill>
                <a:schemeClr val="accent4">
                  <a:tint val="77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B-383C-4D2C-8C5D-D937505D991F}"/>
              </c:ext>
            </c:extLst>
          </c:dPt>
          <c:dPt>
            <c:idx val="6"/>
            <c:bubble3D val="0"/>
            <c:spPr>
              <a:solidFill>
                <a:schemeClr val="accent4">
                  <a:tint val="6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D-383C-4D2C-8C5D-D937505D991F}"/>
              </c:ext>
            </c:extLst>
          </c:dPt>
          <c:dPt>
            <c:idx val="7"/>
            <c:bubble3D val="0"/>
            <c:spPr>
              <a:solidFill>
                <a:schemeClr val="accent4">
                  <a:tint val="4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F-383C-4D2C-8C5D-D937505D991F}"/>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1-383C-4D2C-8C5D-D937505D991F}"/>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3-383C-4D2C-8C5D-D937505D991F}"/>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5-383C-4D2C-8C5D-D937505D991F}"/>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7-383C-4D2C-8C5D-D937505D991F}"/>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9-383C-4D2C-8C5D-D937505D991F}"/>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B-383C-4D2C-8C5D-D937505D991F}"/>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D-383C-4D2C-8C5D-D937505D991F}"/>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F-383C-4D2C-8C5D-D937505D991F}"/>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AND PIVOT CHARTS'!$A$60:$A$68</c:f>
              <c:strCache>
                <c:ptCount val="8"/>
                <c:pt idx="0">
                  <c:v>Customer Support</c:v>
                </c:pt>
                <c:pt idx="1">
                  <c:v>Finance</c:v>
                </c:pt>
                <c:pt idx="2">
                  <c:v>HR</c:v>
                </c:pt>
                <c:pt idx="3">
                  <c:v>IT</c:v>
                </c:pt>
                <c:pt idx="4">
                  <c:v>Marketing</c:v>
                </c:pt>
                <c:pt idx="5">
                  <c:v>Operations</c:v>
                </c:pt>
                <c:pt idx="6">
                  <c:v>R&amp;D</c:v>
                </c:pt>
                <c:pt idx="7">
                  <c:v>Sales</c:v>
                </c:pt>
              </c:strCache>
            </c:strRef>
          </c:cat>
          <c:val>
            <c:numRef>
              <c:f>'PIVOT TABLES AND PIVOT CHARTS'!$C$60:$C$68</c:f>
              <c:numCache>
                <c:formatCode>General</c:formatCode>
                <c:ptCount val="8"/>
                <c:pt idx="0">
                  <c:v>30</c:v>
                </c:pt>
                <c:pt idx="1">
                  <c:v>34</c:v>
                </c:pt>
                <c:pt idx="2">
                  <c:v>30</c:v>
                </c:pt>
                <c:pt idx="3">
                  <c:v>27</c:v>
                </c:pt>
                <c:pt idx="4">
                  <c:v>34</c:v>
                </c:pt>
                <c:pt idx="5">
                  <c:v>28</c:v>
                </c:pt>
                <c:pt idx="6">
                  <c:v>30</c:v>
                </c:pt>
                <c:pt idx="7">
                  <c:v>32</c:v>
                </c:pt>
              </c:numCache>
            </c:numRef>
          </c:val>
          <c:extLst>
            <c:ext xmlns:c16="http://schemas.microsoft.com/office/drawing/2014/chart" uri="{C3380CC4-5D6E-409C-BE32-E72D297353CC}">
              <c16:uniqueId val="{00000021-F20A-4166-9969-DAEABD7AA9A7}"/>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round/>
    </a:ln>
    <a:effectLst>
      <a:innerShdw blurRad="63500" dist="50800" dir="13500000">
        <a:prstClr val="black">
          <a:alpha val="50000"/>
        </a:prstClr>
      </a:inn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[HR_Analysis.xlsx]PIVOT TABLES AND PIVOT CHARTS!PivotTable2</c:name>
    <c:fmtId val="0"/>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IN" sz="1600" b="1" i="0" u="none" strike="noStrike" baseline="0"/>
              <a:t>Average Salary by Department</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spPr>
          <a:ln w="34925" cap="rnd">
            <a:solidFill>
              <a:schemeClr val="accent4"/>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AND PIVOT CHARTS'!$B$21</c:f>
              <c:strCache>
                <c:ptCount val="1"/>
                <c:pt idx="0">
                  <c:v>Total</c:v>
                </c:pt>
              </c:strCache>
            </c:strRef>
          </c:tx>
          <c:spPr>
            <a:ln w="34925" cap="rnd">
              <a:solidFill>
                <a:schemeClr val="accent4"/>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TABLES AND PIVOT CHARTS'!$A$22:$A$30</c:f>
              <c:strCache>
                <c:ptCount val="8"/>
                <c:pt idx="0">
                  <c:v>Customer Support</c:v>
                </c:pt>
                <c:pt idx="1">
                  <c:v>Finance</c:v>
                </c:pt>
                <c:pt idx="2">
                  <c:v>HR</c:v>
                </c:pt>
                <c:pt idx="3">
                  <c:v>IT</c:v>
                </c:pt>
                <c:pt idx="4">
                  <c:v>Marketing</c:v>
                </c:pt>
                <c:pt idx="5">
                  <c:v>Operations</c:v>
                </c:pt>
                <c:pt idx="6">
                  <c:v>R&amp;D</c:v>
                </c:pt>
                <c:pt idx="7">
                  <c:v>Sales</c:v>
                </c:pt>
              </c:strCache>
            </c:strRef>
          </c:cat>
          <c:val>
            <c:numRef>
              <c:f>'PIVOT TABLES AND PIVOT CHARTS'!$B$22:$B$30</c:f>
              <c:numCache>
                <c:formatCode>"₹"\ #,##0.00</c:formatCode>
                <c:ptCount val="8"/>
                <c:pt idx="0">
                  <c:v>83867.903225806454</c:v>
                </c:pt>
                <c:pt idx="1">
                  <c:v>86490.594202898545</c:v>
                </c:pt>
                <c:pt idx="2">
                  <c:v>86132.5</c:v>
                </c:pt>
                <c:pt idx="3">
                  <c:v>82077.537037037036</c:v>
                </c:pt>
                <c:pt idx="4">
                  <c:v>84905.372881355928</c:v>
                </c:pt>
                <c:pt idx="5">
                  <c:v>97205.305084745763</c:v>
                </c:pt>
                <c:pt idx="6">
                  <c:v>83414.647887323939</c:v>
                </c:pt>
                <c:pt idx="7">
                  <c:v>86968.030303030304</c:v>
                </c:pt>
              </c:numCache>
            </c:numRef>
          </c:val>
          <c:smooth val="0"/>
          <c:extLst>
            <c:ext xmlns:c16="http://schemas.microsoft.com/office/drawing/2014/chart" uri="{C3380CC4-5D6E-409C-BE32-E72D297353CC}">
              <c16:uniqueId val="{00000000-244F-49CC-A8CE-70D4D95274E3}"/>
            </c:ext>
          </c:extLst>
        </c:ser>
        <c:dLbls>
          <c:showLegendKey val="0"/>
          <c:showVal val="0"/>
          <c:showCatName val="0"/>
          <c:showSerName val="0"/>
          <c:showPercent val="0"/>
          <c:showBubbleSize val="0"/>
        </c:dLbls>
        <c:upDownBars>
          <c:gapWidth val="219"/>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263873376"/>
        <c:axId val="263876256"/>
      </c:lineChart>
      <c:catAx>
        <c:axId val="26387337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IN" b="1"/>
                  <a:t>Department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63876256"/>
        <c:crosses val="autoZero"/>
        <c:auto val="1"/>
        <c:lblAlgn val="ctr"/>
        <c:lblOffset val="100"/>
        <c:noMultiLvlLbl val="0"/>
      </c:catAx>
      <c:valAx>
        <c:axId val="263876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IN" b="1"/>
                  <a:t>Average</a:t>
                </a:r>
                <a:r>
                  <a:rPr lang="en-IN" b="1" baseline="0"/>
                  <a:t> Salary</a:t>
                </a:r>
                <a:endParaRPr lang="en-IN" b="1"/>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IN"/>
            </a:p>
          </c:txPr>
        </c:title>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638733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round/>
    </a:ln>
    <a:effectLst>
      <a:innerShdw blurRad="63500" dist="50800" dir="13500000">
        <a:prstClr val="black">
          <a:alpha val="50000"/>
        </a:prstClr>
      </a:inn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[HR_Analysis.xlsx]PIVOT TABLES AND PIVOT CHARTS!PivotTable3</c:name>
    <c:fmtId val="0"/>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IN"/>
              <a:t>Gender Distribution by Department</a:t>
            </a:r>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title>
    <c:autoTitleDeleted val="0"/>
    <c:pivotFmts>
      <c:pivotFmt>
        <c:idx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AND PIVOT CHARTS'!$B$39:$B$40</c:f>
              <c:strCache>
                <c:ptCount val="1"/>
                <c:pt idx="0">
                  <c:v>Female</c:v>
                </c:pt>
              </c:strCache>
            </c:strRef>
          </c:tx>
          <c:spPr>
            <a:gradFill rotWithShape="1">
              <a:gsLst>
                <a:gs pos="0">
                  <a:schemeClr val="accent4">
                    <a:shade val="76000"/>
                    <a:shade val="51000"/>
                    <a:satMod val="130000"/>
                  </a:schemeClr>
                </a:gs>
                <a:gs pos="80000">
                  <a:schemeClr val="accent4">
                    <a:shade val="76000"/>
                    <a:shade val="93000"/>
                    <a:satMod val="130000"/>
                  </a:schemeClr>
                </a:gs>
                <a:gs pos="100000">
                  <a:schemeClr val="accent4">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 AND PIVOT CHARTS'!$A$41:$A$49</c:f>
              <c:strCache>
                <c:ptCount val="8"/>
                <c:pt idx="0">
                  <c:v>Customer Support</c:v>
                </c:pt>
                <c:pt idx="1">
                  <c:v>Finance</c:v>
                </c:pt>
                <c:pt idx="2">
                  <c:v>HR</c:v>
                </c:pt>
                <c:pt idx="3">
                  <c:v>IT</c:v>
                </c:pt>
                <c:pt idx="4">
                  <c:v>Marketing</c:v>
                </c:pt>
                <c:pt idx="5">
                  <c:v>Operations</c:v>
                </c:pt>
                <c:pt idx="6">
                  <c:v>R&amp;D</c:v>
                </c:pt>
                <c:pt idx="7">
                  <c:v>Sales</c:v>
                </c:pt>
              </c:strCache>
            </c:strRef>
          </c:cat>
          <c:val>
            <c:numRef>
              <c:f>'PIVOT TABLES AND PIVOT CHARTS'!$B$41:$B$49</c:f>
              <c:numCache>
                <c:formatCode>General</c:formatCode>
                <c:ptCount val="8"/>
                <c:pt idx="0">
                  <c:v>24</c:v>
                </c:pt>
                <c:pt idx="1">
                  <c:v>29</c:v>
                </c:pt>
                <c:pt idx="2">
                  <c:v>27</c:v>
                </c:pt>
                <c:pt idx="3">
                  <c:v>32</c:v>
                </c:pt>
                <c:pt idx="4">
                  <c:v>21</c:v>
                </c:pt>
                <c:pt idx="5">
                  <c:v>31</c:v>
                </c:pt>
                <c:pt idx="6">
                  <c:v>34</c:v>
                </c:pt>
                <c:pt idx="7">
                  <c:v>36</c:v>
                </c:pt>
              </c:numCache>
            </c:numRef>
          </c:val>
          <c:extLst>
            <c:ext xmlns:c16="http://schemas.microsoft.com/office/drawing/2014/chart" uri="{C3380CC4-5D6E-409C-BE32-E72D297353CC}">
              <c16:uniqueId val="{00000000-9AA4-44CE-B374-29F97D80A06A}"/>
            </c:ext>
          </c:extLst>
        </c:ser>
        <c:ser>
          <c:idx val="1"/>
          <c:order val="1"/>
          <c:tx>
            <c:strRef>
              <c:f>'PIVOT TABLES AND PIVOT CHARTS'!$C$39:$C$40</c:f>
              <c:strCache>
                <c:ptCount val="1"/>
                <c:pt idx="0">
                  <c:v>Male</c:v>
                </c:pt>
              </c:strCache>
            </c:strRef>
          </c:tx>
          <c:spPr>
            <a:gradFill rotWithShape="1">
              <a:gsLst>
                <a:gs pos="0">
                  <a:schemeClr val="accent4">
                    <a:tint val="77000"/>
                    <a:shade val="51000"/>
                    <a:satMod val="130000"/>
                  </a:schemeClr>
                </a:gs>
                <a:gs pos="80000">
                  <a:schemeClr val="accent4">
                    <a:tint val="77000"/>
                    <a:shade val="93000"/>
                    <a:satMod val="130000"/>
                  </a:schemeClr>
                </a:gs>
                <a:gs pos="100000">
                  <a:schemeClr val="accent4">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 AND PIVOT CHARTS'!$A$41:$A$49</c:f>
              <c:strCache>
                <c:ptCount val="8"/>
                <c:pt idx="0">
                  <c:v>Customer Support</c:v>
                </c:pt>
                <c:pt idx="1">
                  <c:v>Finance</c:v>
                </c:pt>
                <c:pt idx="2">
                  <c:v>HR</c:v>
                </c:pt>
                <c:pt idx="3">
                  <c:v>IT</c:v>
                </c:pt>
                <c:pt idx="4">
                  <c:v>Marketing</c:v>
                </c:pt>
                <c:pt idx="5">
                  <c:v>Operations</c:v>
                </c:pt>
                <c:pt idx="6">
                  <c:v>R&amp;D</c:v>
                </c:pt>
                <c:pt idx="7">
                  <c:v>Sales</c:v>
                </c:pt>
              </c:strCache>
            </c:strRef>
          </c:cat>
          <c:val>
            <c:numRef>
              <c:f>'PIVOT TABLES AND PIVOT CHARTS'!$C$41:$C$49</c:f>
              <c:numCache>
                <c:formatCode>General</c:formatCode>
                <c:ptCount val="8"/>
                <c:pt idx="0">
                  <c:v>38</c:v>
                </c:pt>
                <c:pt idx="1">
                  <c:v>40</c:v>
                </c:pt>
                <c:pt idx="2">
                  <c:v>33</c:v>
                </c:pt>
                <c:pt idx="3">
                  <c:v>22</c:v>
                </c:pt>
                <c:pt idx="4">
                  <c:v>38</c:v>
                </c:pt>
                <c:pt idx="5">
                  <c:v>28</c:v>
                </c:pt>
                <c:pt idx="6">
                  <c:v>37</c:v>
                </c:pt>
                <c:pt idx="7">
                  <c:v>30</c:v>
                </c:pt>
              </c:numCache>
            </c:numRef>
          </c:val>
          <c:extLst>
            <c:ext xmlns:c16="http://schemas.microsoft.com/office/drawing/2014/chart" uri="{C3380CC4-5D6E-409C-BE32-E72D297353CC}">
              <c16:uniqueId val="{00000003-9AA4-44CE-B374-29F97D80A06A}"/>
            </c:ext>
          </c:extLst>
        </c:ser>
        <c:dLbls>
          <c:showLegendKey val="0"/>
          <c:showVal val="0"/>
          <c:showCatName val="0"/>
          <c:showSerName val="0"/>
          <c:showPercent val="0"/>
          <c:showBubbleSize val="0"/>
        </c:dLbls>
        <c:gapWidth val="115"/>
        <c:overlap val="-20"/>
        <c:axId val="1507190864"/>
        <c:axId val="1507191344"/>
      </c:barChart>
      <c:catAx>
        <c:axId val="1507190864"/>
        <c:scaling>
          <c:orientation val="minMax"/>
        </c:scaling>
        <c:delete val="0"/>
        <c:axPos val="l"/>
        <c:title>
          <c:tx>
            <c:rich>
              <a:bodyPr rot="-54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r>
                  <a:rPr lang="en-IN" b="1"/>
                  <a:t>Department</a:t>
                </a:r>
              </a:p>
            </c:rich>
          </c:tx>
          <c:overlay val="0"/>
          <c:spPr>
            <a:noFill/>
            <a:ln>
              <a:noFill/>
            </a:ln>
            <a:effectLst/>
          </c:spPr>
          <c:txPr>
            <a:bodyPr rot="-54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07191344"/>
        <c:crosses val="autoZero"/>
        <c:auto val="1"/>
        <c:lblAlgn val="ctr"/>
        <c:lblOffset val="100"/>
        <c:noMultiLvlLbl val="0"/>
      </c:catAx>
      <c:valAx>
        <c:axId val="15071913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r>
                  <a:rPr lang="en-IN" b="1"/>
                  <a:t>No. of Employee</a:t>
                </a:r>
              </a:p>
            </c:rich>
          </c:tx>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07190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round/>
    </a:ln>
    <a:effectLst>
      <a:innerShdw blurRad="63500" dist="50800" dir="13500000">
        <a:prstClr val="black">
          <a:alpha val="50000"/>
        </a:prstClr>
      </a:innerShdw>
    </a:effectLst>
  </c:spPr>
  <c:txPr>
    <a:bodyPr/>
    <a:lstStyle/>
    <a:p>
      <a:pPr>
        <a:defRPr>
          <a:solidFill>
            <a:sysClr val="windowText" lastClr="0000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[HR_Analysis.xlsx]PIVOT TABLES AND PIVOT CHARTS!PivotTable4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dk1"/>
              </a:solidFill>
              <a:latin typeface="+mn-lt"/>
              <a:ea typeface="+mn-ea"/>
              <a:cs typeface="+mn-cs"/>
            </a:defRPr>
          </a:pPr>
          <a:endParaRPr lang="en-US"/>
        </a:p>
      </c:tx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4">
              <a:shade val="4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
        <c:spPr>
          <a:solidFill>
            <a:schemeClr val="accent4">
              <a:shade val="61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
        <c:spPr>
          <a:solidFill>
            <a:schemeClr val="accent4">
              <a:shade val="7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
        <c:spPr>
          <a:solidFill>
            <a:schemeClr val="accent4">
              <a:shade val="9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
        <c:spPr>
          <a:solidFill>
            <a:schemeClr val="accent4">
              <a:tint val="93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
        <c:spPr>
          <a:solidFill>
            <a:schemeClr val="accent4">
              <a:tint val="77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
        <c:spPr>
          <a:solidFill>
            <a:schemeClr val="accent4">
              <a:tint val="6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9"/>
        <c:spPr>
          <a:solidFill>
            <a:schemeClr val="accent4">
              <a:tint val="4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0"/>
        <c:spPr>
          <a:solidFill>
            <a:schemeClr val="accent4">
              <a:shade val="4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1"/>
        <c:spPr>
          <a:solidFill>
            <a:schemeClr val="accent4">
              <a:shade val="61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2"/>
        <c:spPr>
          <a:solidFill>
            <a:schemeClr val="accent4">
              <a:shade val="7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3"/>
        <c:spPr>
          <a:solidFill>
            <a:schemeClr val="accent4">
              <a:shade val="9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4"/>
        <c:spPr>
          <a:solidFill>
            <a:schemeClr val="accent4">
              <a:tint val="93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5"/>
        <c:spPr>
          <a:solidFill>
            <a:schemeClr val="accent4">
              <a:tint val="77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6"/>
        <c:spPr>
          <a:solidFill>
            <a:schemeClr val="accent4">
              <a:tint val="6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7"/>
        <c:spPr>
          <a:solidFill>
            <a:schemeClr val="accent4">
              <a:tint val="4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 AND PIVOT CHARTS'!$B$58:$B$59</c:f>
              <c:strCache>
                <c:ptCount val="1"/>
                <c:pt idx="0">
                  <c:v>No</c:v>
                </c:pt>
              </c:strCache>
            </c:strRef>
          </c:tx>
          <c:dPt>
            <c:idx val="0"/>
            <c:bubble3D val="0"/>
            <c:spPr>
              <a:solidFill>
                <a:schemeClr val="accent4">
                  <a:shade val="4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5D15-4E5D-85F1-806CCB90FFE7}"/>
              </c:ext>
            </c:extLst>
          </c:dPt>
          <c:dPt>
            <c:idx val="1"/>
            <c:bubble3D val="0"/>
            <c:spPr>
              <a:solidFill>
                <a:schemeClr val="accent4">
                  <a:shade val="61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5D15-4E5D-85F1-806CCB90FFE7}"/>
              </c:ext>
            </c:extLst>
          </c:dPt>
          <c:dPt>
            <c:idx val="2"/>
            <c:bubble3D val="0"/>
            <c:spPr>
              <a:solidFill>
                <a:schemeClr val="accent4">
                  <a:shade val="7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5D15-4E5D-85F1-806CCB90FFE7}"/>
              </c:ext>
            </c:extLst>
          </c:dPt>
          <c:dPt>
            <c:idx val="3"/>
            <c:bubble3D val="0"/>
            <c:spPr>
              <a:solidFill>
                <a:schemeClr val="accent4">
                  <a:shade val="9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5D15-4E5D-85F1-806CCB90FFE7}"/>
              </c:ext>
            </c:extLst>
          </c:dPt>
          <c:dPt>
            <c:idx val="4"/>
            <c:bubble3D val="0"/>
            <c:spPr>
              <a:solidFill>
                <a:schemeClr val="accent4">
                  <a:tint val="93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5D15-4E5D-85F1-806CCB90FFE7}"/>
              </c:ext>
            </c:extLst>
          </c:dPt>
          <c:dPt>
            <c:idx val="5"/>
            <c:bubble3D val="0"/>
            <c:spPr>
              <a:solidFill>
                <a:schemeClr val="accent4">
                  <a:tint val="77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8-5D15-4E5D-85F1-806CCB90FFE7}"/>
              </c:ext>
            </c:extLst>
          </c:dPt>
          <c:dPt>
            <c:idx val="6"/>
            <c:bubble3D val="0"/>
            <c:spPr>
              <a:solidFill>
                <a:schemeClr val="accent4">
                  <a:tint val="6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5D15-4E5D-85F1-806CCB90FFE7}"/>
              </c:ext>
            </c:extLst>
          </c:dPt>
          <c:dPt>
            <c:idx val="7"/>
            <c:bubble3D val="0"/>
            <c:spPr>
              <a:solidFill>
                <a:schemeClr val="accent4">
                  <a:tint val="4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A-5D15-4E5D-85F1-806CCB90FFE7}"/>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AND PIVOT CHARTS'!$A$60:$A$68</c:f>
              <c:strCache>
                <c:ptCount val="8"/>
                <c:pt idx="0">
                  <c:v>Customer Support</c:v>
                </c:pt>
                <c:pt idx="1">
                  <c:v>Finance</c:v>
                </c:pt>
                <c:pt idx="2">
                  <c:v>HR</c:v>
                </c:pt>
                <c:pt idx="3">
                  <c:v>IT</c:v>
                </c:pt>
                <c:pt idx="4">
                  <c:v>Marketing</c:v>
                </c:pt>
                <c:pt idx="5">
                  <c:v>Operations</c:v>
                </c:pt>
                <c:pt idx="6">
                  <c:v>R&amp;D</c:v>
                </c:pt>
                <c:pt idx="7">
                  <c:v>Sales</c:v>
                </c:pt>
              </c:strCache>
            </c:strRef>
          </c:cat>
          <c:val>
            <c:numRef>
              <c:f>'PIVOT TABLES AND PIVOT CHARTS'!$B$60:$B$68</c:f>
              <c:numCache>
                <c:formatCode>General</c:formatCode>
                <c:ptCount val="8"/>
                <c:pt idx="0">
                  <c:v>32</c:v>
                </c:pt>
                <c:pt idx="1">
                  <c:v>35</c:v>
                </c:pt>
                <c:pt idx="2">
                  <c:v>30</c:v>
                </c:pt>
                <c:pt idx="3">
                  <c:v>27</c:v>
                </c:pt>
                <c:pt idx="4">
                  <c:v>25</c:v>
                </c:pt>
                <c:pt idx="5">
                  <c:v>31</c:v>
                </c:pt>
                <c:pt idx="6">
                  <c:v>41</c:v>
                </c:pt>
                <c:pt idx="7">
                  <c:v>34</c:v>
                </c:pt>
              </c:numCache>
            </c:numRef>
          </c:val>
          <c:extLst>
            <c:ext xmlns:c16="http://schemas.microsoft.com/office/drawing/2014/chart" uri="{C3380CC4-5D6E-409C-BE32-E72D297353CC}">
              <c16:uniqueId val="{00000000-5D15-4E5D-85F1-806CCB90FFE7}"/>
            </c:ext>
          </c:extLst>
        </c:ser>
        <c:ser>
          <c:idx val="1"/>
          <c:order val="1"/>
          <c:tx>
            <c:strRef>
              <c:f>'PIVOT TABLES AND PIVOT CHARTS'!$C$58:$C$59</c:f>
              <c:strCache>
                <c:ptCount val="1"/>
                <c:pt idx="0">
                  <c:v>Yes</c:v>
                </c:pt>
              </c:strCache>
            </c:strRef>
          </c:tx>
          <c:dPt>
            <c:idx val="0"/>
            <c:bubble3D val="0"/>
            <c:spPr>
              <a:solidFill>
                <a:schemeClr val="accent4">
                  <a:shade val="4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1-2F2B-4AA7-887C-6085EC065930}"/>
              </c:ext>
            </c:extLst>
          </c:dPt>
          <c:dPt>
            <c:idx val="1"/>
            <c:bubble3D val="0"/>
            <c:spPr>
              <a:solidFill>
                <a:schemeClr val="accent4">
                  <a:shade val="61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3-2F2B-4AA7-887C-6085EC065930}"/>
              </c:ext>
            </c:extLst>
          </c:dPt>
          <c:dPt>
            <c:idx val="2"/>
            <c:bubble3D val="0"/>
            <c:spPr>
              <a:solidFill>
                <a:schemeClr val="accent4">
                  <a:shade val="7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5-2F2B-4AA7-887C-6085EC065930}"/>
              </c:ext>
            </c:extLst>
          </c:dPt>
          <c:dPt>
            <c:idx val="3"/>
            <c:bubble3D val="0"/>
            <c:spPr>
              <a:solidFill>
                <a:schemeClr val="accent4">
                  <a:shade val="9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7-2F2B-4AA7-887C-6085EC065930}"/>
              </c:ext>
            </c:extLst>
          </c:dPt>
          <c:dPt>
            <c:idx val="4"/>
            <c:bubble3D val="0"/>
            <c:spPr>
              <a:solidFill>
                <a:schemeClr val="accent4">
                  <a:tint val="93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9-2F2B-4AA7-887C-6085EC065930}"/>
              </c:ext>
            </c:extLst>
          </c:dPt>
          <c:dPt>
            <c:idx val="5"/>
            <c:bubble3D val="0"/>
            <c:spPr>
              <a:solidFill>
                <a:schemeClr val="accent4">
                  <a:tint val="77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B-2F2B-4AA7-887C-6085EC065930}"/>
              </c:ext>
            </c:extLst>
          </c:dPt>
          <c:dPt>
            <c:idx val="6"/>
            <c:bubble3D val="0"/>
            <c:spPr>
              <a:solidFill>
                <a:schemeClr val="accent4">
                  <a:tint val="6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D-2F2B-4AA7-887C-6085EC065930}"/>
              </c:ext>
            </c:extLst>
          </c:dPt>
          <c:dPt>
            <c:idx val="7"/>
            <c:bubble3D val="0"/>
            <c:spPr>
              <a:solidFill>
                <a:schemeClr val="accent4">
                  <a:tint val="4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F-2F2B-4AA7-887C-6085EC065930}"/>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dk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AND PIVOT CHARTS'!$A$60:$A$68</c:f>
              <c:strCache>
                <c:ptCount val="8"/>
                <c:pt idx="0">
                  <c:v>Customer Support</c:v>
                </c:pt>
                <c:pt idx="1">
                  <c:v>Finance</c:v>
                </c:pt>
                <c:pt idx="2">
                  <c:v>HR</c:v>
                </c:pt>
                <c:pt idx="3">
                  <c:v>IT</c:v>
                </c:pt>
                <c:pt idx="4">
                  <c:v>Marketing</c:v>
                </c:pt>
                <c:pt idx="5">
                  <c:v>Operations</c:v>
                </c:pt>
                <c:pt idx="6">
                  <c:v>R&amp;D</c:v>
                </c:pt>
                <c:pt idx="7">
                  <c:v>Sales</c:v>
                </c:pt>
              </c:strCache>
            </c:strRef>
          </c:cat>
          <c:val>
            <c:numRef>
              <c:f>'PIVOT TABLES AND PIVOT CHARTS'!$C$60:$C$68</c:f>
              <c:numCache>
                <c:formatCode>General</c:formatCode>
                <c:ptCount val="8"/>
                <c:pt idx="0">
                  <c:v>30</c:v>
                </c:pt>
                <c:pt idx="1">
                  <c:v>34</c:v>
                </c:pt>
                <c:pt idx="2">
                  <c:v>30</c:v>
                </c:pt>
                <c:pt idx="3">
                  <c:v>27</c:v>
                </c:pt>
                <c:pt idx="4">
                  <c:v>34</c:v>
                </c:pt>
                <c:pt idx="5">
                  <c:v>28</c:v>
                </c:pt>
                <c:pt idx="6">
                  <c:v>30</c:v>
                </c:pt>
                <c:pt idx="7">
                  <c:v>32</c:v>
                </c:pt>
              </c:numCache>
            </c:numRef>
          </c:val>
          <c:extLst>
            <c:ext xmlns:c16="http://schemas.microsoft.com/office/drawing/2014/chart" uri="{C3380CC4-5D6E-409C-BE32-E72D297353CC}">
              <c16:uniqueId val="{00000013-5D15-4E5D-85F1-806CCB90FFE7}"/>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round/>
    </a:ln>
    <a:effectLst>
      <a:innerShdw blurRad="63500" dist="50800" dir="13500000">
        <a:prstClr val="black">
          <a:alpha val="50000"/>
        </a:prstClr>
      </a:inn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[HR_Analysis.xlsx]PIVOT TABLES AND PIVOT CHARTS!PivotTable5</c:name>
    <c:fmtId val="0"/>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IN"/>
              <a:t>Sum of Experience Years by Education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AND PIVOT CHARTS'!$B$77</c:f>
              <c:strCache>
                <c:ptCount val="1"/>
                <c:pt idx="0">
                  <c:v>Total</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 AND PIVOT CHARTS'!$A$78:$A$82</c:f>
              <c:strCache>
                <c:ptCount val="4"/>
                <c:pt idx="0">
                  <c:v>Bachelor's</c:v>
                </c:pt>
                <c:pt idx="1">
                  <c:v>High School</c:v>
                </c:pt>
                <c:pt idx="2">
                  <c:v>Master's</c:v>
                </c:pt>
                <c:pt idx="3">
                  <c:v>PhD</c:v>
                </c:pt>
              </c:strCache>
            </c:strRef>
          </c:cat>
          <c:val>
            <c:numRef>
              <c:f>'PIVOT TABLES AND PIVOT CHARTS'!$B$78:$B$82</c:f>
              <c:numCache>
                <c:formatCode>General</c:formatCode>
                <c:ptCount val="4"/>
                <c:pt idx="0">
                  <c:v>1381</c:v>
                </c:pt>
                <c:pt idx="1">
                  <c:v>1290</c:v>
                </c:pt>
                <c:pt idx="2">
                  <c:v>1166</c:v>
                </c:pt>
                <c:pt idx="3">
                  <c:v>1406</c:v>
                </c:pt>
              </c:numCache>
            </c:numRef>
          </c:val>
          <c:extLst>
            <c:ext xmlns:c16="http://schemas.microsoft.com/office/drawing/2014/chart" uri="{C3380CC4-5D6E-409C-BE32-E72D297353CC}">
              <c16:uniqueId val="{00000000-D9D4-4CDD-BB6E-911A7D306C2B}"/>
            </c:ext>
          </c:extLst>
        </c:ser>
        <c:dLbls>
          <c:showLegendKey val="0"/>
          <c:showVal val="0"/>
          <c:showCatName val="0"/>
          <c:showSerName val="0"/>
          <c:showPercent val="0"/>
          <c:showBubbleSize val="0"/>
        </c:dLbls>
        <c:gapWidth val="115"/>
        <c:overlap val="-20"/>
        <c:axId val="111790864"/>
        <c:axId val="111800944"/>
      </c:barChart>
      <c:catAx>
        <c:axId val="111790864"/>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IN" b="1"/>
                  <a:t>Education</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1800944"/>
        <c:crosses val="autoZero"/>
        <c:auto val="1"/>
        <c:lblAlgn val="ctr"/>
        <c:lblOffset val="100"/>
        <c:noMultiLvlLbl val="0"/>
      </c:catAx>
      <c:valAx>
        <c:axId val="1118009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IN" b="1"/>
                  <a:t>Year of Experience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17908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round/>
    </a:ln>
    <a:effectLst>
      <a:innerShdw blurRad="63500" dist="50800" dir="13500000">
        <a:prstClr val="black">
          <a:alpha val="50000"/>
        </a:prstClr>
      </a:inn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[HR_Analysis.xlsx]PIVOT TABLES AND PIVOT CHARTS!PivotTable1</c:name>
    <c:fmtId val="5"/>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IN"/>
              <a:t>Employee Count by Department</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AND PIVOT CHARTS'!$B$3</c:f>
              <c:strCache>
                <c:ptCount val="1"/>
                <c:pt idx="0">
                  <c:v>Total</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PIVOT CHARTS'!$A$4:$A$12</c:f>
              <c:strCache>
                <c:ptCount val="8"/>
                <c:pt idx="0">
                  <c:v>Customer Support</c:v>
                </c:pt>
                <c:pt idx="1">
                  <c:v>Finance</c:v>
                </c:pt>
                <c:pt idx="2">
                  <c:v>HR</c:v>
                </c:pt>
                <c:pt idx="3">
                  <c:v>IT</c:v>
                </c:pt>
                <c:pt idx="4">
                  <c:v>Marketing</c:v>
                </c:pt>
                <c:pt idx="5">
                  <c:v>Operations</c:v>
                </c:pt>
                <c:pt idx="6">
                  <c:v>R&amp;D</c:v>
                </c:pt>
                <c:pt idx="7">
                  <c:v>Sales</c:v>
                </c:pt>
              </c:strCache>
            </c:strRef>
          </c:cat>
          <c:val>
            <c:numRef>
              <c:f>'PIVOT TABLES AND PIVOT CHARTS'!$B$4:$B$12</c:f>
              <c:numCache>
                <c:formatCode>General</c:formatCode>
                <c:ptCount val="8"/>
                <c:pt idx="0">
                  <c:v>62</c:v>
                </c:pt>
                <c:pt idx="1">
                  <c:v>69</c:v>
                </c:pt>
                <c:pt idx="2">
                  <c:v>60</c:v>
                </c:pt>
                <c:pt idx="3">
                  <c:v>54</c:v>
                </c:pt>
                <c:pt idx="4">
                  <c:v>59</c:v>
                </c:pt>
                <c:pt idx="5">
                  <c:v>59</c:v>
                </c:pt>
                <c:pt idx="6">
                  <c:v>71</c:v>
                </c:pt>
                <c:pt idx="7">
                  <c:v>66</c:v>
                </c:pt>
              </c:numCache>
            </c:numRef>
          </c:val>
          <c:extLst>
            <c:ext xmlns:c16="http://schemas.microsoft.com/office/drawing/2014/chart" uri="{C3380CC4-5D6E-409C-BE32-E72D297353CC}">
              <c16:uniqueId val="{00000000-2461-4144-B129-6084B1C7D416}"/>
            </c:ext>
          </c:extLst>
        </c:ser>
        <c:dLbls>
          <c:dLblPos val="outEnd"/>
          <c:showLegendKey val="0"/>
          <c:showVal val="1"/>
          <c:showCatName val="0"/>
          <c:showSerName val="0"/>
          <c:showPercent val="0"/>
          <c:showBubbleSize val="0"/>
        </c:dLbls>
        <c:gapWidth val="100"/>
        <c:overlap val="-24"/>
        <c:axId val="2074689616"/>
        <c:axId val="2074686736"/>
      </c:barChart>
      <c:catAx>
        <c:axId val="207468961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IN" b="1"/>
                  <a:t>Department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074686736"/>
        <c:crosses val="autoZero"/>
        <c:auto val="1"/>
        <c:lblAlgn val="ctr"/>
        <c:lblOffset val="100"/>
        <c:noMultiLvlLbl val="0"/>
      </c:catAx>
      <c:valAx>
        <c:axId val="2074686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IN" b="1"/>
                  <a:t>No. of Employees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0746896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round/>
    </a:ln>
    <a:effectLst>
      <a:innerShdw blurRad="63500" dist="50800" dir="13500000">
        <a:prstClr val="black">
          <a:alpha val="50000"/>
        </a:prstClr>
      </a:inn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[HR_Analysis.xlsx]PIVOT TABLES AND PIVOT CHARTS!PivotTable2</c:name>
    <c:fmtId val="5"/>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IN" sz="1600" b="1" i="0" u="none" strike="noStrike" baseline="0"/>
              <a:t>Average Salary by Department</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34925" cap="rnd">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34925" cap="rnd">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4"/>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AND PIVOT CHARTS'!$B$21</c:f>
              <c:strCache>
                <c:ptCount val="1"/>
                <c:pt idx="0">
                  <c:v>Total</c:v>
                </c:pt>
              </c:strCache>
            </c:strRef>
          </c:tx>
          <c:spPr>
            <a:ln w="34925" cap="rnd">
              <a:solidFill>
                <a:schemeClr val="accent4"/>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TABLES AND PIVOT CHARTS'!$A$22:$A$30</c:f>
              <c:strCache>
                <c:ptCount val="8"/>
                <c:pt idx="0">
                  <c:v>Customer Support</c:v>
                </c:pt>
                <c:pt idx="1">
                  <c:v>Finance</c:v>
                </c:pt>
                <c:pt idx="2">
                  <c:v>HR</c:v>
                </c:pt>
                <c:pt idx="3">
                  <c:v>IT</c:v>
                </c:pt>
                <c:pt idx="4">
                  <c:v>Marketing</c:v>
                </c:pt>
                <c:pt idx="5">
                  <c:v>Operations</c:v>
                </c:pt>
                <c:pt idx="6">
                  <c:v>R&amp;D</c:v>
                </c:pt>
                <c:pt idx="7">
                  <c:v>Sales</c:v>
                </c:pt>
              </c:strCache>
            </c:strRef>
          </c:cat>
          <c:val>
            <c:numRef>
              <c:f>'PIVOT TABLES AND PIVOT CHARTS'!$B$22:$B$30</c:f>
              <c:numCache>
                <c:formatCode>"₹"\ #,##0.00</c:formatCode>
                <c:ptCount val="8"/>
                <c:pt idx="0">
                  <c:v>83867.903225806454</c:v>
                </c:pt>
                <c:pt idx="1">
                  <c:v>86490.594202898545</c:v>
                </c:pt>
                <c:pt idx="2">
                  <c:v>86132.5</c:v>
                </c:pt>
                <c:pt idx="3">
                  <c:v>82077.537037037036</c:v>
                </c:pt>
                <c:pt idx="4">
                  <c:v>84905.372881355928</c:v>
                </c:pt>
                <c:pt idx="5">
                  <c:v>97205.305084745763</c:v>
                </c:pt>
                <c:pt idx="6">
                  <c:v>83414.647887323939</c:v>
                </c:pt>
                <c:pt idx="7">
                  <c:v>86968.030303030304</c:v>
                </c:pt>
              </c:numCache>
            </c:numRef>
          </c:val>
          <c:smooth val="0"/>
          <c:extLst>
            <c:ext xmlns:c16="http://schemas.microsoft.com/office/drawing/2014/chart" uri="{C3380CC4-5D6E-409C-BE32-E72D297353CC}">
              <c16:uniqueId val="{00000000-244F-49CC-A8CE-70D4D95274E3}"/>
            </c:ext>
          </c:extLst>
        </c:ser>
        <c:dLbls>
          <c:showLegendKey val="0"/>
          <c:showVal val="0"/>
          <c:showCatName val="0"/>
          <c:showSerName val="0"/>
          <c:showPercent val="0"/>
          <c:showBubbleSize val="0"/>
        </c:dLbls>
        <c:upDownBars>
          <c:gapWidth val="219"/>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263873376"/>
        <c:axId val="263876256"/>
      </c:lineChart>
      <c:catAx>
        <c:axId val="26387337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IN" b="1"/>
                  <a:t>Department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63876256"/>
        <c:crosses val="autoZero"/>
        <c:auto val="1"/>
        <c:lblAlgn val="ctr"/>
        <c:lblOffset val="100"/>
        <c:noMultiLvlLbl val="0"/>
      </c:catAx>
      <c:valAx>
        <c:axId val="263876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IN" b="1"/>
                  <a:t>Average</a:t>
                </a:r>
                <a:r>
                  <a:rPr lang="en-IN" b="1" baseline="0"/>
                  <a:t> Salary</a:t>
                </a:r>
                <a:endParaRPr lang="en-IN" b="1"/>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IN"/>
            </a:p>
          </c:txPr>
        </c:title>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638733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round/>
    </a:ln>
    <a:effectLst>
      <a:innerShdw blurRad="63500" dist="50800" dir="13500000">
        <a:prstClr val="black">
          <a:alpha val="50000"/>
        </a:prstClr>
      </a:inn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[HR_Analysis.xlsx]PIVOT TABLES AND PIVOT CHARTS!PivotTable3</c:name>
    <c:fmtId val="5"/>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IN"/>
              <a:t>Gender Distribution by Department</a:t>
            </a:r>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title>
    <c:autoTitleDeleted val="0"/>
    <c:pivotFmts>
      <c:pivotFmt>
        <c:idx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4">
                    <a:shade val="76000"/>
                    <a:shade val="51000"/>
                    <a:satMod val="130000"/>
                  </a:schemeClr>
                </a:gs>
                <a:gs pos="80000">
                  <a:schemeClr val="accent4">
                    <a:shade val="76000"/>
                    <a:shade val="93000"/>
                    <a:satMod val="130000"/>
                  </a:schemeClr>
                </a:gs>
                <a:gs pos="100000">
                  <a:schemeClr val="accent4">
                    <a:shade val="76000"/>
                    <a:shade val="94000"/>
                    <a:satMod val="135000"/>
                  </a:schemeClr>
                </a:gs>
              </a:gsLst>
              <a:lin ang="16200000" scaled="0"/>
            </a:gradFill>
            <a:ln w="9525">
              <a:solidFill>
                <a:schemeClr val="accent4">
                  <a:shade val="76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square"/>
          <c:size val="5"/>
          <c:spPr>
            <a:gradFill rotWithShape="1">
              <a:gsLst>
                <a:gs pos="0">
                  <a:schemeClr val="accent4">
                    <a:tint val="77000"/>
                    <a:shade val="51000"/>
                    <a:satMod val="130000"/>
                  </a:schemeClr>
                </a:gs>
                <a:gs pos="80000">
                  <a:schemeClr val="accent4">
                    <a:tint val="77000"/>
                    <a:shade val="93000"/>
                    <a:satMod val="130000"/>
                  </a:schemeClr>
                </a:gs>
                <a:gs pos="100000">
                  <a:schemeClr val="accent4">
                    <a:tint val="77000"/>
                    <a:shade val="94000"/>
                    <a:satMod val="135000"/>
                  </a:schemeClr>
                </a:gs>
              </a:gsLst>
              <a:lin ang="16200000" scaled="0"/>
            </a:gradFill>
            <a:ln w="9525">
              <a:solidFill>
                <a:schemeClr val="accent4">
                  <a:tint val="77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AND PIVOT CHARTS'!$B$39:$B$40</c:f>
              <c:strCache>
                <c:ptCount val="1"/>
                <c:pt idx="0">
                  <c:v>Female</c:v>
                </c:pt>
              </c:strCache>
            </c:strRef>
          </c:tx>
          <c:spPr>
            <a:gradFill rotWithShape="1">
              <a:gsLst>
                <a:gs pos="0">
                  <a:schemeClr val="accent4">
                    <a:shade val="76000"/>
                    <a:shade val="51000"/>
                    <a:satMod val="130000"/>
                  </a:schemeClr>
                </a:gs>
                <a:gs pos="80000">
                  <a:schemeClr val="accent4">
                    <a:shade val="76000"/>
                    <a:shade val="93000"/>
                    <a:satMod val="130000"/>
                  </a:schemeClr>
                </a:gs>
                <a:gs pos="100000">
                  <a:schemeClr val="accent4">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 AND PIVOT CHARTS'!$A$41:$A$49</c:f>
              <c:strCache>
                <c:ptCount val="8"/>
                <c:pt idx="0">
                  <c:v>Customer Support</c:v>
                </c:pt>
                <c:pt idx="1">
                  <c:v>Finance</c:v>
                </c:pt>
                <c:pt idx="2">
                  <c:v>HR</c:v>
                </c:pt>
                <c:pt idx="3">
                  <c:v>IT</c:v>
                </c:pt>
                <c:pt idx="4">
                  <c:v>Marketing</c:v>
                </c:pt>
                <c:pt idx="5">
                  <c:v>Operations</c:v>
                </c:pt>
                <c:pt idx="6">
                  <c:v>R&amp;D</c:v>
                </c:pt>
                <c:pt idx="7">
                  <c:v>Sales</c:v>
                </c:pt>
              </c:strCache>
            </c:strRef>
          </c:cat>
          <c:val>
            <c:numRef>
              <c:f>'PIVOT TABLES AND PIVOT CHARTS'!$B$41:$B$49</c:f>
              <c:numCache>
                <c:formatCode>General</c:formatCode>
                <c:ptCount val="8"/>
                <c:pt idx="0">
                  <c:v>24</c:v>
                </c:pt>
                <c:pt idx="1">
                  <c:v>29</c:v>
                </c:pt>
                <c:pt idx="2">
                  <c:v>27</c:v>
                </c:pt>
                <c:pt idx="3">
                  <c:v>32</c:v>
                </c:pt>
                <c:pt idx="4">
                  <c:v>21</c:v>
                </c:pt>
                <c:pt idx="5">
                  <c:v>31</c:v>
                </c:pt>
                <c:pt idx="6">
                  <c:v>34</c:v>
                </c:pt>
                <c:pt idx="7">
                  <c:v>36</c:v>
                </c:pt>
              </c:numCache>
            </c:numRef>
          </c:val>
          <c:extLst>
            <c:ext xmlns:c16="http://schemas.microsoft.com/office/drawing/2014/chart" uri="{C3380CC4-5D6E-409C-BE32-E72D297353CC}">
              <c16:uniqueId val="{00000000-3776-4487-B076-A69FEBAA5EF1}"/>
            </c:ext>
          </c:extLst>
        </c:ser>
        <c:ser>
          <c:idx val="1"/>
          <c:order val="1"/>
          <c:tx>
            <c:strRef>
              <c:f>'PIVOT TABLES AND PIVOT CHARTS'!$C$39:$C$40</c:f>
              <c:strCache>
                <c:ptCount val="1"/>
                <c:pt idx="0">
                  <c:v>Male</c:v>
                </c:pt>
              </c:strCache>
            </c:strRef>
          </c:tx>
          <c:spPr>
            <a:gradFill rotWithShape="1">
              <a:gsLst>
                <a:gs pos="0">
                  <a:schemeClr val="accent4">
                    <a:tint val="77000"/>
                    <a:shade val="51000"/>
                    <a:satMod val="130000"/>
                  </a:schemeClr>
                </a:gs>
                <a:gs pos="80000">
                  <a:schemeClr val="accent4">
                    <a:tint val="77000"/>
                    <a:shade val="93000"/>
                    <a:satMod val="130000"/>
                  </a:schemeClr>
                </a:gs>
                <a:gs pos="100000">
                  <a:schemeClr val="accent4">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 AND PIVOT CHARTS'!$A$41:$A$49</c:f>
              <c:strCache>
                <c:ptCount val="8"/>
                <c:pt idx="0">
                  <c:v>Customer Support</c:v>
                </c:pt>
                <c:pt idx="1">
                  <c:v>Finance</c:v>
                </c:pt>
                <c:pt idx="2">
                  <c:v>HR</c:v>
                </c:pt>
                <c:pt idx="3">
                  <c:v>IT</c:v>
                </c:pt>
                <c:pt idx="4">
                  <c:v>Marketing</c:v>
                </c:pt>
                <c:pt idx="5">
                  <c:v>Operations</c:v>
                </c:pt>
                <c:pt idx="6">
                  <c:v>R&amp;D</c:v>
                </c:pt>
                <c:pt idx="7">
                  <c:v>Sales</c:v>
                </c:pt>
              </c:strCache>
            </c:strRef>
          </c:cat>
          <c:val>
            <c:numRef>
              <c:f>'PIVOT TABLES AND PIVOT CHARTS'!$C$41:$C$49</c:f>
              <c:numCache>
                <c:formatCode>General</c:formatCode>
                <c:ptCount val="8"/>
                <c:pt idx="0">
                  <c:v>38</c:v>
                </c:pt>
                <c:pt idx="1">
                  <c:v>40</c:v>
                </c:pt>
                <c:pt idx="2">
                  <c:v>33</c:v>
                </c:pt>
                <c:pt idx="3">
                  <c:v>22</c:v>
                </c:pt>
                <c:pt idx="4">
                  <c:v>38</c:v>
                </c:pt>
                <c:pt idx="5">
                  <c:v>28</c:v>
                </c:pt>
                <c:pt idx="6">
                  <c:v>37</c:v>
                </c:pt>
                <c:pt idx="7">
                  <c:v>30</c:v>
                </c:pt>
              </c:numCache>
            </c:numRef>
          </c:val>
          <c:extLst>
            <c:ext xmlns:c16="http://schemas.microsoft.com/office/drawing/2014/chart" uri="{C3380CC4-5D6E-409C-BE32-E72D297353CC}">
              <c16:uniqueId val="{00000003-3776-4487-B076-A69FEBAA5EF1}"/>
            </c:ext>
          </c:extLst>
        </c:ser>
        <c:dLbls>
          <c:showLegendKey val="0"/>
          <c:showVal val="0"/>
          <c:showCatName val="0"/>
          <c:showSerName val="0"/>
          <c:showPercent val="0"/>
          <c:showBubbleSize val="0"/>
        </c:dLbls>
        <c:gapWidth val="115"/>
        <c:overlap val="-20"/>
        <c:axId val="1507190864"/>
        <c:axId val="1507191344"/>
      </c:barChart>
      <c:catAx>
        <c:axId val="1507190864"/>
        <c:scaling>
          <c:orientation val="minMax"/>
        </c:scaling>
        <c:delete val="0"/>
        <c:axPos val="l"/>
        <c:title>
          <c:tx>
            <c:rich>
              <a:bodyPr rot="-54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r>
                  <a:rPr lang="en-IN" b="1"/>
                  <a:t>Department</a:t>
                </a:r>
              </a:p>
            </c:rich>
          </c:tx>
          <c:overlay val="0"/>
          <c:spPr>
            <a:noFill/>
            <a:ln>
              <a:noFill/>
            </a:ln>
            <a:effectLst/>
          </c:spPr>
          <c:txPr>
            <a:bodyPr rot="-54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07191344"/>
        <c:crosses val="autoZero"/>
        <c:auto val="1"/>
        <c:lblAlgn val="ctr"/>
        <c:lblOffset val="100"/>
        <c:noMultiLvlLbl val="0"/>
      </c:catAx>
      <c:valAx>
        <c:axId val="15071913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r>
                  <a:rPr lang="en-IN" b="1"/>
                  <a:t>No. of Employee</a:t>
                </a:r>
              </a:p>
            </c:rich>
          </c:tx>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07190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round/>
    </a:ln>
    <a:effectLst>
      <a:innerShdw blurRad="63500" dist="50800" dir="13500000">
        <a:prstClr val="black">
          <a:alpha val="50000"/>
        </a:prstClr>
      </a:innerShdw>
    </a:effectLst>
  </c:spPr>
  <c:txPr>
    <a:bodyPr/>
    <a:lstStyle/>
    <a:p>
      <a:pPr>
        <a:defRPr>
          <a:solidFill>
            <a:sysClr val="windowText" lastClr="0000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[HR_Analysis.xlsx]PIVOT TABLES AND PIVOT CHARTS!PivotTable5</c:name>
    <c:fmtId val="5"/>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IN"/>
              <a:t>Sum of Experience Years by Education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AND PIVOT CHARTS'!$B$77</c:f>
              <c:strCache>
                <c:ptCount val="1"/>
                <c:pt idx="0">
                  <c:v>Total</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 AND PIVOT CHARTS'!$A$78:$A$82</c:f>
              <c:strCache>
                <c:ptCount val="4"/>
                <c:pt idx="0">
                  <c:v>Bachelor's</c:v>
                </c:pt>
                <c:pt idx="1">
                  <c:v>High School</c:v>
                </c:pt>
                <c:pt idx="2">
                  <c:v>Master's</c:v>
                </c:pt>
                <c:pt idx="3">
                  <c:v>PhD</c:v>
                </c:pt>
              </c:strCache>
            </c:strRef>
          </c:cat>
          <c:val>
            <c:numRef>
              <c:f>'PIVOT TABLES AND PIVOT CHARTS'!$B$78:$B$82</c:f>
              <c:numCache>
                <c:formatCode>General</c:formatCode>
                <c:ptCount val="4"/>
                <c:pt idx="0">
                  <c:v>1381</c:v>
                </c:pt>
                <c:pt idx="1">
                  <c:v>1290</c:v>
                </c:pt>
                <c:pt idx="2">
                  <c:v>1166</c:v>
                </c:pt>
                <c:pt idx="3">
                  <c:v>1406</c:v>
                </c:pt>
              </c:numCache>
            </c:numRef>
          </c:val>
          <c:extLst>
            <c:ext xmlns:c16="http://schemas.microsoft.com/office/drawing/2014/chart" uri="{C3380CC4-5D6E-409C-BE32-E72D297353CC}">
              <c16:uniqueId val="{00000000-0456-4316-9901-D4FF49CF7FB6}"/>
            </c:ext>
          </c:extLst>
        </c:ser>
        <c:dLbls>
          <c:showLegendKey val="0"/>
          <c:showVal val="0"/>
          <c:showCatName val="0"/>
          <c:showSerName val="0"/>
          <c:showPercent val="0"/>
          <c:showBubbleSize val="0"/>
        </c:dLbls>
        <c:gapWidth val="115"/>
        <c:overlap val="-20"/>
        <c:axId val="111790864"/>
        <c:axId val="111800944"/>
      </c:barChart>
      <c:catAx>
        <c:axId val="111790864"/>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IN" b="1"/>
                  <a:t>Education</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1800944"/>
        <c:crosses val="autoZero"/>
        <c:auto val="1"/>
        <c:lblAlgn val="ctr"/>
        <c:lblOffset val="100"/>
        <c:noMultiLvlLbl val="0"/>
      </c:catAx>
      <c:valAx>
        <c:axId val="1118009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IN" b="1"/>
                  <a:t>Year of Experience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17908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round/>
    </a:ln>
    <a:effectLst>
      <a:innerShdw blurRad="63500" dist="50800" dir="13500000">
        <a:prstClr val="black">
          <a:alpha val="50000"/>
        </a:prstClr>
      </a:inn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10</xdr:col>
      <xdr:colOff>12700</xdr:colOff>
      <xdr:row>2</xdr:row>
      <xdr:rowOff>0</xdr:rowOff>
    </xdr:from>
    <xdr:to>
      <xdr:col>17</xdr:col>
      <xdr:colOff>317500</xdr:colOff>
      <xdr:row>16</xdr:row>
      <xdr:rowOff>165100</xdr:rowOff>
    </xdr:to>
    <xdr:graphicFrame macro="">
      <xdr:nvGraphicFramePr>
        <xdr:cNvPr id="2" name="Chart 1">
          <a:extLst>
            <a:ext uri="{FF2B5EF4-FFF2-40B4-BE49-F238E27FC236}">
              <a16:creationId xmlns:a16="http://schemas.microsoft.com/office/drawing/2014/main" id="{D3EF036B-76FE-1CE0-E512-036B341D67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21798</xdr:colOff>
      <xdr:row>19</xdr:row>
      <xdr:rowOff>177990</xdr:rowOff>
    </xdr:from>
    <xdr:to>
      <xdr:col>17</xdr:col>
      <xdr:colOff>347828</xdr:colOff>
      <xdr:row>35</xdr:row>
      <xdr:rowOff>39996</xdr:rowOff>
    </xdr:to>
    <xdr:graphicFrame macro="">
      <xdr:nvGraphicFramePr>
        <xdr:cNvPr id="3" name="Chart 2">
          <a:extLst>
            <a:ext uri="{FF2B5EF4-FFF2-40B4-BE49-F238E27FC236}">
              <a16:creationId xmlns:a16="http://schemas.microsoft.com/office/drawing/2014/main" id="{A9A55F33-D469-631B-4B4F-B21A6408DE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9995</xdr:colOff>
      <xdr:row>38</xdr:row>
      <xdr:rowOff>15992</xdr:rowOff>
    </xdr:from>
    <xdr:to>
      <xdr:col>19</xdr:col>
      <xdr:colOff>301624</xdr:colOff>
      <xdr:row>53</xdr:row>
      <xdr:rowOff>25165</xdr:rowOff>
    </xdr:to>
    <xdr:graphicFrame macro="">
      <xdr:nvGraphicFramePr>
        <xdr:cNvPr id="4" name="Chart 3">
          <a:extLst>
            <a:ext uri="{FF2B5EF4-FFF2-40B4-BE49-F238E27FC236}">
              <a16:creationId xmlns:a16="http://schemas.microsoft.com/office/drawing/2014/main" id="{7C574FE6-5F68-555D-A153-501349DB96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597596</xdr:colOff>
      <xdr:row>57</xdr:row>
      <xdr:rowOff>2784</xdr:rowOff>
    </xdr:from>
    <xdr:to>
      <xdr:col>20</xdr:col>
      <xdr:colOff>298363</xdr:colOff>
      <xdr:row>72</xdr:row>
      <xdr:rowOff>5915</xdr:rowOff>
    </xdr:to>
    <xdr:graphicFrame macro="">
      <xdr:nvGraphicFramePr>
        <xdr:cNvPr id="5" name="Chart 4">
          <a:extLst>
            <a:ext uri="{FF2B5EF4-FFF2-40B4-BE49-F238E27FC236}">
              <a16:creationId xmlns:a16="http://schemas.microsoft.com/office/drawing/2014/main" id="{80266F4D-B9D0-9176-37C3-6B77942F79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6090</xdr:colOff>
      <xdr:row>76</xdr:row>
      <xdr:rowOff>20181</xdr:rowOff>
    </xdr:from>
    <xdr:to>
      <xdr:col>16</xdr:col>
      <xdr:colOff>315761</xdr:colOff>
      <xdr:row>91</xdr:row>
      <xdr:rowOff>23313</xdr:rowOff>
    </xdr:to>
    <xdr:graphicFrame macro="">
      <xdr:nvGraphicFramePr>
        <xdr:cNvPr id="6" name="Chart 5">
          <a:extLst>
            <a:ext uri="{FF2B5EF4-FFF2-40B4-BE49-F238E27FC236}">
              <a16:creationId xmlns:a16="http://schemas.microsoft.com/office/drawing/2014/main" id="{025FF34A-F2F4-2D56-7EE1-26BF2D4BDC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15222</xdr:colOff>
      <xdr:row>1</xdr:row>
      <xdr:rowOff>181802</xdr:rowOff>
    </xdr:from>
    <xdr:to>
      <xdr:col>22</xdr:col>
      <xdr:colOff>17310</xdr:colOff>
      <xdr:row>15</xdr:row>
      <xdr:rowOff>148530</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3A192A20-212A-AC7F-DE12-B777EF154D1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2837003" y="364473"/>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13047</xdr:colOff>
      <xdr:row>1</xdr:row>
      <xdr:rowOff>179628</xdr:rowOff>
    </xdr:from>
    <xdr:to>
      <xdr:col>26</xdr:col>
      <xdr:colOff>15134</xdr:colOff>
      <xdr:row>15</xdr:row>
      <xdr:rowOff>146356</xdr:rowOff>
    </xdr:to>
    <mc:AlternateContent xmlns:mc="http://schemas.openxmlformats.org/markup-compatibility/2006" xmlns:a14="http://schemas.microsoft.com/office/drawing/2010/main">
      <mc:Choice Requires="a14">
        <xdr:graphicFrame macro="">
          <xdr:nvGraphicFramePr>
            <xdr:cNvPr id="8" name="Department">
              <a:extLst>
                <a:ext uri="{FF2B5EF4-FFF2-40B4-BE49-F238E27FC236}">
                  <a16:creationId xmlns:a16="http://schemas.microsoft.com/office/drawing/2014/main" id="{C79E1D0C-6A83-40F1-F512-36DC8F0CC7E8}"/>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5270444" y="362299"/>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10874</xdr:colOff>
      <xdr:row>1</xdr:row>
      <xdr:rowOff>168754</xdr:rowOff>
    </xdr:from>
    <xdr:to>
      <xdr:col>30</xdr:col>
      <xdr:colOff>12962</xdr:colOff>
      <xdr:row>15</xdr:row>
      <xdr:rowOff>135482</xdr:rowOff>
    </xdr:to>
    <mc:AlternateContent xmlns:mc="http://schemas.openxmlformats.org/markup-compatibility/2006" xmlns:a14="http://schemas.microsoft.com/office/drawing/2010/main">
      <mc:Choice Requires="a14">
        <xdr:graphicFrame macro="">
          <xdr:nvGraphicFramePr>
            <xdr:cNvPr id="9" name="Attrition">
              <a:extLst>
                <a:ext uri="{FF2B5EF4-FFF2-40B4-BE49-F238E27FC236}">
                  <a16:creationId xmlns:a16="http://schemas.microsoft.com/office/drawing/2014/main" id="{A06063C7-241A-0AE6-36EE-84BC50EB3187}"/>
                </a:ext>
              </a:extLst>
            </xdr:cNvPr>
            <xdr:cNvGraphicFramePr/>
          </xdr:nvGraphicFramePr>
          <xdr:xfrm>
            <a:off x="0" y="0"/>
            <a:ext cx="0" cy="0"/>
          </xdr:xfrm>
          <a:graphic>
            <a:graphicData uri="http://schemas.microsoft.com/office/drawing/2010/slicer">
              <sle:slicer xmlns:sle="http://schemas.microsoft.com/office/drawing/2010/slicer" name="Attrition"/>
            </a:graphicData>
          </a:graphic>
        </xdr:graphicFrame>
      </mc:Choice>
      <mc:Fallback xmlns="">
        <xdr:sp macro="" textlink="">
          <xdr:nvSpPr>
            <xdr:cNvPr id="0" name=""/>
            <xdr:cNvSpPr>
              <a:spLocks noTextEdit="1"/>
            </xdr:cNvSpPr>
          </xdr:nvSpPr>
          <xdr:spPr>
            <a:xfrm>
              <a:off x="17703888" y="3514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21747</xdr:colOff>
      <xdr:row>1</xdr:row>
      <xdr:rowOff>170928</xdr:rowOff>
    </xdr:from>
    <xdr:to>
      <xdr:col>34</xdr:col>
      <xdr:colOff>23835</xdr:colOff>
      <xdr:row>15</xdr:row>
      <xdr:rowOff>137656</xdr:rowOff>
    </xdr:to>
    <mc:AlternateContent xmlns:mc="http://schemas.openxmlformats.org/markup-compatibility/2006" xmlns:a14="http://schemas.microsoft.com/office/drawing/2010/main">
      <mc:Choice Requires="a14">
        <xdr:graphicFrame macro="">
          <xdr:nvGraphicFramePr>
            <xdr:cNvPr id="10" name="ExperienceYears">
              <a:extLst>
                <a:ext uri="{FF2B5EF4-FFF2-40B4-BE49-F238E27FC236}">
                  <a16:creationId xmlns:a16="http://schemas.microsoft.com/office/drawing/2014/main" id="{1B7E56DB-09AF-B484-9DB9-73126439243F}"/>
                </a:ext>
              </a:extLst>
            </xdr:cNvPr>
            <xdr:cNvGraphicFramePr/>
          </xdr:nvGraphicFramePr>
          <xdr:xfrm>
            <a:off x="0" y="0"/>
            <a:ext cx="0" cy="0"/>
          </xdr:xfrm>
          <a:graphic>
            <a:graphicData uri="http://schemas.microsoft.com/office/drawing/2010/slicer">
              <sle:slicer xmlns:sle="http://schemas.microsoft.com/office/drawing/2010/slicer" name="ExperienceYears"/>
            </a:graphicData>
          </a:graphic>
        </xdr:graphicFrame>
      </mc:Choice>
      <mc:Fallback xmlns="">
        <xdr:sp macro="" textlink="">
          <xdr:nvSpPr>
            <xdr:cNvPr id="0" name=""/>
            <xdr:cNvSpPr>
              <a:spLocks noTextEdit="1"/>
            </xdr:cNvSpPr>
          </xdr:nvSpPr>
          <xdr:spPr>
            <a:xfrm>
              <a:off x="20150377" y="353599"/>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30238</xdr:colOff>
      <xdr:row>0</xdr:row>
      <xdr:rowOff>30237</xdr:rowOff>
    </xdr:from>
    <xdr:to>
      <xdr:col>38</xdr:col>
      <xdr:colOff>574524</xdr:colOff>
      <xdr:row>6</xdr:row>
      <xdr:rowOff>45357</xdr:rowOff>
    </xdr:to>
    <xdr:sp macro="" textlink="">
      <xdr:nvSpPr>
        <xdr:cNvPr id="2" name="Rectangle: Rounded Corners 1">
          <a:extLst>
            <a:ext uri="{FF2B5EF4-FFF2-40B4-BE49-F238E27FC236}">
              <a16:creationId xmlns:a16="http://schemas.microsoft.com/office/drawing/2014/main" id="{FDA1827A-F195-2DEB-716E-264DEE1FBDD2}"/>
            </a:ext>
          </a:extLst>
        </xdr:cNvPr>
        <xdr:cNvSpPr/>
      </xdr:nvSpPr>
      <xdr:spPr>
        <a:xfrm>
          <a:off x="30238" y="30237"/>
          <a:ext cx="23525238" cy="1103691"/>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algn="ctr"/>
          <a:r>
            <a:rPr lang="en-IN" sz="8800" b="1" cap="none" spc="0">
              <a:ln w="12700" cmpd="sng">
                <a:solidFill>
                  <a:schemeClr val="accent4"/>
                </a:solidFill>
                <a:prstDash val="solid"/>
              </a:ln>
              <a:solidFill>
                <a:schemeClr val="bg2"/>
              </a:solidFill>
              <a:effectLst/>
            </a:rPr>
            <a:t>HR DASHBOARD</a:t>
          </a:r>
        </a:p>
      </xdr:txBody>
    </xdr:sp>
    <xdr:clientData/>
  </xdr:twoCellAnchor>
  <xdr:twoCellAnchor>
    <xdr:from>
      <xdr:col>0</xdr:col>
      <xdr:colOff>45356</xdr:colOff>
      <xdr:row>6</xdr:row>
      <xdr:rowOff>120952</xdr:rowOff>
    </xdr:from>
    <xdr:to>
      <xdr:col>38</xdr:col>
      <xdr:colOff>544285</xdr:colOff>
      <xdr:row>17</xdr:row>
      <xdr:rowOff>166308</xdr:rowOff>
    </xdr:to>
    <xdr:sp macro="" textlink="">
      <xdr:nvSpPr>
        <xdr:cNvPr id="3" name="Rectangle: Rounded Corners 2">
          <a:extLst>
            <a:ext uri="{FF2B5EF4-FFF2-40B4-BE49-F238E27FC236}">
              <a16:creationId xmlns:a16="http://schemas.microsoft.com/office/drawing/2014/main" id="{A1C35C02-BC3C-4A60-3B21-DE2A6A8DB044}"/>
            </a:ext>
          </a:extLst>
        </xdr:cNvPr>
        <xdr:cNvSpPr/>
      </xdr:nvSpPr>
      <xdr:spPr>
        <a:xfrm>
          <a:off x="45356" y="1209523"/>
          <a:ext cx="23479881" cy="2041071"/>
        </a:xfrm>
        <a:prstGeom prst="round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610097</xdr:colOff>
      <xdr:row>7</xdr:row>
      <xdr:rowOff>151191</xdr:rowOff>
    </xdr:from>
    <xdr:to>
      <xdr:col>6</xdr:col>
      <xdr:colOff>75595</xdr:colOff>
      <xdr:row>16</xdr:row>
      <xdr:rowOff>105834</xdr:rowOff>
    </xdr:to>
    <xdr:sp macro="" textlink="">
      <xdr:nvSpPr>
        <xdr:cNvPr id="4" name="Rectangle: Rounded Corners 3">
          <a:extLst>
            <a:ext uri="{FF2B5EF4-FFF2-40B4-BE49-F238E27FC236}">
              <a16:creationId xmlns:a16="http://schemas.microsoft.com/office/drawing/2014/main" id="{2DCA9C7A-AE59-11F7-83A7-5B4BCB18A2E4}"/>
            </a:ext>
          </a:extLst>
        </xdr:cNvPr>
        <xdr:cNvSpPr/>
      </xdr:nvSpPr>
      <xdr:spPr>
        <a:xfrm>
          <a:off x="610097" y="1458544"/>
          <a:ext cx="3126086" cy="1635525"/>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algn="ctr"/>
          <a:r>
            <a:rPr lang="en-IN" sz="2800" b="1">
              <a:solidFill>
                <a:schemeClr val="accent4">
                  <a:lumMod val="20000"/>
                  <a:lumOff val="80000"/>
                </a:schemeClr>
              </a:solidFill>
            </a:rPr>
            <a:t>Total Headcount</a:t>
          </a:r>
        </a:p>
        <a:p>
          <a:pPr algn="ctr"/>
          <a:r>
            <a:rPr lang="en-IN" sz="2800" b="1">
              <a:solidFill>
                <a:schemeClr val="accent4">
                  <a:lumMod val="20000"/>
                  <a:lumOff val="80000"/>
                </a:schemeClr>
              </a:solidFill>
            </a:rPr>
            <a:t>501</a:t>
          </a:r>
        </a:p>
      </xdr:txBody>
    </xdr:sp>
    <xdr:clientData/>
  </xdr:twoCellAnchor>
  <xdr:twoCellAnchor>
    <xdr:from>
      <xdr:col>9</xdr:col>
      <xdr:colOff>1209</xdr:colOff>
      <xdr:row>7</xdr:row>
      <xdr:rowOff>167521</xdr:rowOff>
    </xdr:from>
    <xdr:to>
      <xdr:col>14</xdr:col>
      <xdr:colOff>76804</xdr:colOff>
      <xdr:row>16</xdr:row>
      <xdr:rowOff>122164</xdr:rowOff>
    </xdr:to>
    <xdr:sp macro="" textlink="">
      <xdr:nvSpPr>
        <xdr:cNvPr id="9" name="Rectangle: Rounded Corners 8">
          <a:extLst>
            <a:ext uri="{FF2B5EF4-FFF2-40B4-BE49-F238E27FC236}">
              <a16:creationId xmlns:a16="http://schemas.microsoft.com/office/drawing/2014/main" id="{65C4D040-4E00-4516-9EBA-A898BFD714A5}"/>
            </a:ext>
          </a:extLst>
        </xdr:cNvPr>
        <xdr:cNvSpPr/>
      </xdr:nvSpPr>
      <xdr:spPr>
        <a:xfrm>
          <a:off x="5444066" y="1437521"/>
          <a:ext cx="3099405" cy="1587500"/>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algn="ctr"/>
          <a:r>
            <a:rPr lang="en-IN" sz="2800" b="1">
              <a:solidFill>
                <a:schemeClr val="accent4">
                  <a:lumMod val="20000"/>
                  <a:lumOff val="80000"/>
                </a:schemeClr>
              </a:solidFill>
            </a:rPr>
            <a:t>Active Employees</a:t>
          </a:r>
        </a:p>
        <a:p>
          <a:pPr algn="ctr"/>
          <a:r>
            <a:rPr lang="en-IN" sz="2800" b="1">
              <a:solidFill>
                <a:schemeClr val="accent4">
                  <a:lumMod val="20000"/>
                  <a:lumOff val="80000"/>
                </a:schemeClr>
              </a:solidFill>
            </a:rPr>
            <a:t>255</a:t>
          </a:r>
        </a:p>
      </xdr:txBody>
    </xdr:sp>
    <xdr:clientData/>
  </xdr:twoCellAnchor>
  <xdr:twoCellAnchor>
    <xdr:from>
      <xdr:col>17</xdr:col>
      <xdr:colOff>440872</xdr:colOff>
      <xdr:row>8</xdr:row>
      <xdr:rowOff>2419</xdr:rowOff>
    </xdr:from>
    <xdr:to>
      <xdr:col>22</xdr:col>
      <xdr:colOff>516467</xdr:colOff>
      <xdr:row>16</xdr:row>
      <xdr:rowOff>138491</xdr:rowOff>
    </xdr:to>
    <xdr:sp macro="" textlink="">
      <xdr:nvSpPr>
        <xdr:cNvPr id="10" name="Rectangle: Rounded Corners 9">
          <a:extLst>
            <a:ext uri="{FF2B5EF4-FFF2-40B4-BE49-F238E27FC236}">
              <a16:creationId xmlns:a16="http://schemas.microsoft.com/office/drawing/2014/main" id="{18EA3491-9755-4B26-88E3-95AE6CBB432A}"/>
            </a:ext>
          </a:extLst>
        </xdr:cNvPr>
        <xdr:cNvSpPr/>
      </xdr:nvSpPr>
      <xdr:spPr>
        <a:xfrm>
          <a:off x="10721824" y="1453848"/>
          <a:ext cx="3099405" cy="1587500"/>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algn="ctr"/>
          <a:r>
            <a:rPr lang="en-IN" sz="2800" b="1">
              <a:solidFill>
                <a:schemeClr val="accent4">
                  <a:lumMod val="20000"/>
                  <a:lumOff val="80000"/>
                </a:schemeClr>
              </a:solidFill>
            </a:rPr>
            <a:t>Attrition Rate</a:t>
          </a:r>
        </a:p>
        <a:p>
          <a:pPr algn="ctr"/>
          <a:r>
            <a:rPr lang="en-IN" sz="2800" b="1">
              <a:solidFill>
                <a:schemeClr val="accent4">
                  <a:lumMod val="20000"/>
                  <a:lumOff val="80000"/>
                </a:schemeClr>
              </a:solidFill>
            </a:rPr>
            <a:t>0.489021</a:t>
          </a:r>
        </a:p>
      </xdr:txBody>
    </xdr:sp>
    <xdr:clientData/>
  </xdr:twoCellAnchor>
  <xdr:twoCellAnchor>
    <xdr:from>
      <xdr:col>25</xdr:col>
      <xdr:colOff>547914</xdr:colOff>
      <xdr:row>7</xdr:row>
      <xdr:rowOff>169939</xdr:rowOff>
    </xdr:from>
    <xdr:to>
      <xdr:col>31</xdr:col>
      <xdr:colOff>18748</xdr:colOff>
      <xdr:row>16</xdr:row>
      <xdr:rowOff>124582</xdr:rowOff>
    </xdr:to>
    <xdr:sp macro="" textlink="">
      <xdr:nvSpPr>
        <xdr:cNvPr id="11" name="Rectangle: Rounded Corners 10">
          <a:extLst>
            <a:ext uri="{FF2B5EF4-FFF2-40B4-BE49-F238E27FC236}">
              <a16:creationId xmlns:a16="http://schemas.microsoft.com/office/drawing/2014/main" id="{64019315-57F3-4E28-946F-BC553E270337}"/>
            </a:ext>
          </a:extLst>
        </xdr:cNvPr>
        <xdr:cNvSpPr/>
      </xdr:nvSpPr>
      <xdr:spPr>
        <a:xfrm>
          <a:off x="15666962" y="1439939"/>
          <a:ext cx="3099405" cy="1587500"/>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algn="ctr"/>
          <a:r>
            <a:rPr lang="en-IN" sz="2800" b="1">
              <a:solidFill>
                <a:schemeClr val="accent4">
                  <a:lumMod val="20000"/>
                  <a:lumOff val="80000"/>
                </a:schemeClr>
              </a:solidFill>
            </a:rPr>
            <a:t>Average</a:t>
          </a:r>
          <a:r>
            <a:rPr lang="en-IN" sz="2800" b="1" baseline="0">
              <a:solidFill>
                <a:schemeClr val="accent4">
                  <a:lumMod val="20000"/>
                  <a:lumOff val="80000"/>
                </a:schemeClr>
              </a:solidFill>
            </a:rPr>
            <a:t> Salary</a:t>
          </a:r>
        </a:p>
        <a:p>
          <a:pPr algn="ctr"/>
          <a:r>
            <a:rPr lang="en-IN" sz="2800" b="1" baseline="0">
              <a:solidFill>
                <a:schemeClr val="accent4">
                  <a:lumMod val="20000"/>
                  <a:lumOff val="80000"/>
                </a:schemeClr>
              </a:solidFill>
            </a:rPr>
            <a:t>Rs. 86349.316</a:t>
          </a:r>
          <a:endParaRPr lang="en-IN" sz="2800" b="1">
            <a:solidFill>
              <a:schemeClr val="accent4">
                <a:lumMod val="20000"/>
                <a:lumOff val="80000"/>
              </a:schemeClr>
            </a:solidFill>
          </a:endParaRPr>
        </a:p>
      </xdr:txBody>
    </xdr:sp>
    <xdr:clientData/>
  </xdr:twoCellAnchor>
  <xdr:twoCellAnchor>
    <xdr:from>
      <xdr:col>32</xdr:col>
      <xdr:colOff>594480</xdr:colOff>
      <xdr:row>7</xdr:row>
      <xdr:rowOff>171148</xdr:rowOff>
    </xdr:from>
    <xdr:to>
      <xdr:col>38</xdr:col>
      <xdr:colOff>65314</xdr:colOff>
      <xdr:row>16</xdr:row>
      <xdr:rowOff>125791</xdr:rowOff>
    </xdr:to>
    <xdr:sp macro="" textlink="">
      <xdr:nvSpPr>
        <xdr:cNvPr id="12" name="Rectangle: Rounded Corners 11">
          <a:extLst>
            <a:ext uri="{FF2B5EF4-FFF2-40B4-BE49-F238E27FC236}">
              <a16:creationId xmlns:a16="http://schemas.microsoft.com/office/drawing/2014/main" id="{1236CDD7-CC41-4F82-828F-9654746A3A55}"/>
            </a:ext>
          </a:extLst>
        </xdr:cNvPr>
        <xdr:cNvSpPr/>
      </xdr:nvSpPr>
      <xdr:spPr>
        <a:xfrm>
          <a:off x="19946861" y="1441148"/>
          <a:ext cx="3099405" cy="1587500"/>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algn="ctr"/>
          <a:r>
            <a:rPr lang="en-IN" sz="2800" b="1">
              <a:solidFill>
                <a:schemeClr val="accent4">
                  <a:lumMod val="20000"/>
                  <a:lumOff val="80000"/>
                </a:schemeClr>
              </a:solidFill>
            </a:rPr>
            <a:t>% Promoted</a:t>
          </a:r>
        </a:p>
        <a:p>
          <a:pPr algn="ctr"/>
          <a:r>
            <a:rPr lang="en-IN" sz="2800" b="1">
              <a:solidFill>
                <a:schemeClr val="accent4">
                  <a:lumMod val="20000"/>
                  <a:lumOff val="80000"/>
                </a:schemeClr>
              </a:solidFill>
            </a:rPr>
            <a:t>0.46307</a:t>
          </a:r>
        </a:p>
      </xdr:txBody>
    </xdr:sp>
    <xdr:clientData/>
  </xdr:twoCellAnchor>
  <xdr:twoCellAnchor editAs="oneCell">
    <xdr:from>
      <xdr:col>0</xdr:col>
      <xdr:colOff>37041</xdr:colOff>
      <xdr:row>18</xdr:row>
      <xdr:rowOff>47626</xdr:rowOff>
    </xdr:from>
    <xdr:to>
      <xdr:col>5</xdr:col>
      <xdr:colOff>443492</xdr:colOff>
      <xdr:row>23</xdr:row>
      <xdr:rowOff>77612</xdr:rowOff>
    </xdr:to>
    <mc:AlternateContent xmlns:mc="http://schemas.openxmlformats.org/markup-compatibility/2006" xmlns:a14="http://schemas.microsoft.com/office/drawing/2010/main">
      <mc:Choice Requires="a14">
        <xdr:graphicFrame macro="">
          <xdr:nvGraphicFramePr>
            <xdr:cNvPr id="15" name="Gender 1">
              <a:extLst>
                <a:ext uri="{FF2B5EF4-FFF2-40B4-BE49-F238E27FC236}">
                  <a16:creationId xmlns:a16="http://schemas.microsoft.com/office/drawing/2014/main" id="{4CC0A9EF-445E-4659-84F5-55CA67776CBE}"/>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37041" y="3445734"/>
              <a:ext cx="3495640" cy="9739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458611</xdr:colOff>
      <xdr:row>18</xdr:row>
      <xdr:rowOff>46166</xdr:rowOff>
    </xdr:from>
    <xdr:to>
      <xdr:col>10</xdr:col>
      <xdr:colOff>377976</xdr:colOff>
      <xdr:row>23</xdr:row>
      <xdr:rowOff>70914</xdr:rowOff>
    </xdr:to>
    <mc:AlternateContent xmlns:mc="http://schemas.openxmlformats.org/markup-compatibility/2006" xmlns:a14="http://schemas.microsoft.com/office/drawing/2010/main">
      <mc:Choice Requires="a14">
        <xdr:graphicFrame macro="">
          <xdr:nvGraphicFramePr>
            <xdr:cNvPr id="16" name="Attrition 1">
              <a:extLst>
                <a:ext uri="{FF2B5EF4-FFF2-40B4-BE49-F238E27FC236}">
                  <a16:creationId xmlns:a16="http://schemas.microsoft.com/office/drawing/2014/main" id="{7A411C2F-B12A-4F26-936A-4AE5FDBA1089}"/>
                </a:ext>
              </a:extLst>
            </xdr:cNvPr>
            <xdr:cNvGraphicFramePr/>
          </xdr:nvGraphicFramePr>
          <xdr:xfrm>
            <a:off x="0" y="0"/>
            <a:ext cx="0" cy="0"/>
          </xdr:xfrm>
          <a:graphic>
            <a:graphicData uri="http://schemas.microsoft.com/office/drawing/2010/slicer">
              <sle:slicer xmlns:sle="http://schemas.microsoft.com/office/drawing/2010/slicer" name="Attrition 1"/>
            </a:graphicData>
          </a:graphic>
        </xdr:graphicFrame>
      </mc:Choice>
      <mc:Fallback xmlns="">
        <xdr:sp macro="" textlink="">
          <xdr:nvSpPr>
            <xdr:cNvPr id="0" name=""/>
            <xdr:cNvSpPr>
              <a:spLocks noTextEdit="1"/>
            </xdr:cNvSpPr>
          </xdr:nvSpPr>
          <xdr:spPr>
            <a:xfrm>
              <a:off x="3547800" y="3444274"/>
              <a:ext cx="3008554" cy="9686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38252</xdr:colOff>
      <xdr:row>23</xdr:row>
      <xdr:rowOff>84157</xdr:rowOff>
    </xdr:from>
    <xdr:to>
      <xdr:col>3</xdr:col>
      <xdr:colOff>40654</xdr:colOff>
      <xdr:row>37</xdr:row>
      <xdr:rowOff>107108</xdr:rowOff>
    </xdr:to>
    <mc:AlternateContent xmlns:mc="http://schemas.openxmlformats.org/markup-compatibility/2006" xmlns:a14="http://schemas.microsoft.com/office/drawing/2010/main">
      <mc:Choice Requires="a14">
        <xdr:graphicFrame macro="">
          <xdr:nvGraphicFramePr>
            <xdr:cNvPr id="17" name="Department 1">
              <a:extLst>
                <a:ext uri="{FF2B5EF4-FFF2-40B4-BE49-F238E27FC236}">
                  <a16:creationId xmlns:a16="http://schemas.microsoft.com/office/drawing/2014/main" id="{87C127E1-B276-4F56-8406-CBA9FF52FAF8}"/>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38252" y="4426184"/>
              <a:ext cx="1855916" cy="26659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38253</xdr:colOff>
      <xdr:row>37</xdr:row>
      <xdr:rowOff>121954</xdr:rowOff>
    </xdr:from>
    <xdr:to>
      <xdr:col>3</xdr:col>
      <xdr:colOff>30908</xdr:colOff>
      <xdr:row>47</xdr:row>
      <xdr:rowOff>176622</xdr:rowOff>
    </xdr:to>
    <mc:AlternateContent xmlns:mc="http://schemas.openxmlformats.org/markup-compatibility/2006" xmlns:a14="http://schemas.microsoft.com/office/drawing/2010/main">
      <mc:Choice Requires="a14">
        <xdr:graphicFrame macro="">
          <xdr:nvGraphicFramePr>
            <xdr:cNvPr id="18" name="ExperienceYears 1">
              <a:extLst>
                <a:ext uri="{FF2B5EF4-FFF2-40B4-BE49-F238E27FC236}">
                  <a16:creationId xmlns:a16="http://schemas.microsoft.com/office/drawing/2014/main" id="{C3832BCB-11ED-4009-9293-178E8AE0C377}"/>
                </a:ext>
              </a:extLst>
            </xdr:cNvPr>
            <xdr:cNvGraphicFramePr/>
          </xdr:nvGraphicFramePr>
          <xdr:xfrm>
            <a:off x="0" y="0"/>
            <a:ext cx="0" cy="0"/>
          </xdr:xfrm>
          <a:graphic>
            <a:graphicData uri="http://schemas.microsoft.com/office/drawing/2010/slicer">
              <sle:slicer xmlns:sle="http://schemas.microsoft.com/office/drawing/2010/slicer" name="ExperienceYears 1"/>
            </a:graphicData>
          </a:graphic>
        </xdr:graphicFrame>
      </mc:Choice>
      <mc:Fallback xmlns="">
        <xdr:sp macro="" textlink="">
          <xdr:nvSpPr>
            <xdr:cNvPr id="0" name=""/>
            <xdr:cNvSpPr>
              <a:spLocks noTextEdit="1"/>
            </xdr:cNvSpPr>
          </xdr:nvSpPr>
          <xdr:spPr>
            <a:xfrm>
              <a:off x="38253" y="7106954"/>
              <a:ext cx="1846169" cy="19425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50511</xdr:colOff>
      <xdr:row>23</xdr:row>
      <xdr:rowOff>86590</xdr:rowOff>
    </xdr:from>
    <xdr:to>
      <xdr:col>10</xdr:col>
      <xdr:colOff>374685</xdr:colOff>
      <xdr:row>47</xdr:row>
      <xdr:rowOff>168430</xdr:rowOff>
    </xdr:to>
    <xdr:graphicFrame macro="">
      <xdr:nvGraphicFramePr>
        <xdr:cNvPr id="19" name="Chart 18">
          <a:extLst>
            <a:ext uri="{FF2B5EF4-FFF2-40B4-BE49-F238E27FC236}">
              <a16:creationId xmlns:a16="http://schemas.microsoft.com/office/drawing/2014/main" id="{C9E2DDFC-C333-4ED8-9991-F0CC72F6E4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390260</xdr:colOff>
      <xdr:row>18</xdr:row>
      <xdr:rowOff>39687</xdr:rowOff>
    </xdr:from>
    <xdr:to>
      <xdr:col>27</xdr:col>
      <xdr:colOff>31750</xdr:colOff>
      <xdr:row>33</xdr:row>
      <xdr:rowOff>46308</xdr:rowOff>
    </xdr:to>
    <xdr:graphicFrame macro="">
      <xdr:nvGraphicFramePr>
        <xdr:cNvPr id="20" name="Chart 19">
          <a:extLst>
            <a:ext uri="{FF2B5EF4-FFF2-40B4-BE49-F238E27FC236}">
              <a16:creationId xmlns:a16="http://schemas.microsoft.com/office/drawing/2014/main" id="{CDC8E891-200B-47BE-9770-19DE97BC74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66145</xdr:colOff>
      <xdr:row>18</xdr:row>
      <xdr:rowOff>52916</xdr:rowOff>
    </xdr:from>
    <xdr:to>
      <xdr:col>38</xdr:col>
      <xdr:colOff>595312</xdr:colOff>
      <xdr:row>48</xdr:row>
      <xdr:rowOff>0</xdr:rowOff>
    </xdr:to>
    <xdr:graphicFrame macro="">
      <xdr:nvGraphicFramePr>
        <xdr:cNvPr id="21" name="Chart 20">
          <a:extLst>
            <a:ext uri="{FF2B5EF4-FFF2-40B4-BE49-F238E27FC236}">
              <a16:creationId xmlns:a16="http://schemas.microsoft.com/office/drawing/2014/main" id="{EE5A0CF0-BADF-4412-AD7A-56BF4AED72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388984</xdr:colOff>
      <xdr:row>33</xdr:row>
      <xdr:rowOff>68234</xdr:rowOff>
    </xdr:from>
    <xdr:to>
      <xdr:col>18</xdr:col>
      <xdr:colOff>552398</xdr:colOff>
      <xdr:row>47</xdr:row>
      <xdr:rowOff>159679</xdr:rowOff>
    </xdr:to>
    <xdr:graphicFrame macro="">
      <xdr:nvGraphicFramePr>
        <xdr:cNvPr id="22" name="Chart 21">
          <a:extLst>
            <a:ext uri="{FF2B5EF4-FFF2-40B4-BE49-F238E27FC236}">
              <a16:creationId xmlns:a16="http://schemas.microsoft.com/office/drawing/2014/main" id="{69E229A1-48D2-4D27-84E5-DB836AD650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578212</xdr:colOff>
      <xdr:row>33</xdr:row>
      <xdr:rowOff>66842</xdr:rowOff>
    </xdr:from>
    <xdr:to>
      <xdr:col>27</xdr:col>
      <xdr:colOff>53475</xdr:colOff>
      <xdr:row>47</xdr:row>
      <xdr:rowOff>160421</xdr:rowOff>
    </xdr:to>
    <xdr:graphicFrame macro="">
      <xdr:nvGraphicFramePr>
        <xdr:cNvPr id="23" name="Chart 22">
          <a:extLst>
            <a:ext uri="{FF2B5EF4-FFF2-40B4-BE49-F238E27FC236}">
              <a16:creationId xmlns:a16="http://schemas.microsoft.com/office/drawing/2014/main" id="{554C1139-C8EB-4E38-A870-DD8215646F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izy Meher" refreshedDate="45949.691771296297" createdVersion="8" refreshedVersion="8" minRefreshableVersion="3" recordCount="500" xr:uid="{492AECD9-0642-423E-9745-DD02EE3E9E93}">
  <cacheSource type="worksheet">
    <worksheetSource name="Table1"/>
  </cacheSource>
  <cacheFields count="20">
    <cacheField name="EmployeeID" numFmtId="0">
      <sharedItems containsSemiMixedTypes="0" containsString="0" containsNumber="1" containsInteger="1" minValue="1" maxValue="500"/>
    </cacheField>
    <cacheField name="FirstName" numFmtId="0">
      <sharedItems/>
    </cacheField>
    <cacheField name="LastName" numFmtId="0">
      <sharedItems/>
    </cacheField>
    <cacheField name="Gender" numFmtId="0">
      <sharedItems count="2">
        <s v="Male"/>
        <s v="Female"/>
      </sharedItems>
    </cacheField>
    <cacheField name="Age" numFmtId="0">
      <sharedItems containsSemiMixedTypes="0" containsString="0" containsNumber="1" containsInteger="1" minValue="22" maxValue="60"/>
    </cacheField>
    <cacheField name="Department" numFmtId="0">
      <sharedItems count="8">
        <s v="Marketing"/>
        <s v="IT"/>
        <s v="Finance"/>
        <s v="Customer Support"/>
        <s v="Sales"/>
        <s v="R&amp;D"/>
        <s v="HR"/>
        <s v="Operations"/>
      </sharedItems>
    </cacheField>
    <cacheField name="JobTitle" numFmtId="0">
      <sharedItems/>
    </cacheField>
    <cacheField name="HireDate" numFmtId="14">
      <sharedItems containsSemiMixedTypes="0" containsNonDate="0" containsDate="1" containsString="0" minDate="2015-10-21T00:00:00" maxDate="2025-10-14T00:00:00"/>
    </cacheField>
    <cacheField name="Salary" numFmtId="164">
      <sharedItems containsSemiMixedTypes="0" containsString="0" containsNumber="1" containsInteger="1" minValue="25102" maxValue="149945"/>
    </cacheField>
    <cacheField name="Bonus" numFmtId="164">
      <sharedItems containsSemiMixedTypes="0" containsString="0" containsNumber="1" minValue="1602.97" maxValue="29120.38"/>
    </cacheField>
    <cacheField name="ExperienceYears" numFmtId="0">
      <sharedItems containsSemiMixedTypes="0" containsString="0" containsNumber="1" containsInteger="1" minValue="1" maxValue="20" count="20">
        <n v="15"/>
        <n v="11"/>
        <n v="13"/>
        <n v="5"/>
        <n v="16"/>
        <n v="9"/>
        <n v="18"/>
        <n v="7"/>
        <n v="12"/>
        <n v="17"/>
        <n v="8"/>
        <n v="19"/>
        <n v="20"/>
        <n v="10"/>
        <n v="3"/>
        <n v="4"/>
        <n v="1"/>
        <n v="2"/>
        <n v="6"/>
        <n v="14"/>
      </sharedItems>
    </cacheField>
    <cacheField name="Education" numFmtId="0">
      <sharedItems count="4">
        <s v="Bachelor's"/>
        <s v="High School"/>
        <s v="PhD"/>
        <s v="Master's"/>
      </sharedItems>
    </cacheField>
    <cacheField name="City" numFmtId="0">
      <sharedItems/>
    </cacheField>
    <cacheField name="State" numFmtId="0">
      <sharedItems/>
    </cacheField>
    <cacheField name="PerformanceRating" numFmtId="0">
      <sharedItems/>
    </cacheField>
    <cacheField name="Attrition" numFmtId="0">
      <sharedItems count="2">
        <s v="Yes"/>
        <s v="No"/>
      </sharedItems>
    </cacheField>
    <cacheField name="PromotionLast3Years" numFmtId="0">
      <sharedItems/>
    </cacheField>
    <cacheField name="TrainingHours" numFmtId="0">
      <sharedItems containsSemiMixedTypes="0" containsString="0" containsNumber="1" containsInteger="1" minValue="0" maxValue="100"/>
    </cacheField>
    <cacheField name="ManagerID" numFmtId="0">
      <sharedItems containsSemiMixedTypes="0" containsString="0" containsNumber="1" containsInteger="1" minValue="100" maxValue="200"/>
    </cacheField>
    <cacheField name="MaritalStatus" numFmtId="0">
      <sharedItems/>
    </cacheField>
  </cacheFields>
  <extLst>
    <ext xmlns:x14="http://schemas.microsoft.com/office/spreadsheetml/2009/9/main" uri="{725AE2AE-9491-48be-B2B4-4EB974FC3084}">
      <x14:pivotCacheDefinition pivotCacheId="14259726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1"/>
    <s v="Joseph"/>
    <s v="Marquez"/>
    <x v="0"/>
    <n v="60"/>
    <x v="0"/>
    <s v="Specialist"/>
    <d v="2018-05-01T00:00:00"/>
    <n v="98479"/>
    <n v="6380.15"/>
    <x v="0"/>
    <x v="0"/>
    <s v="Kochi"/>
    <s v="Kerala"/>
    <s v="Excellent"/>
    <x v="0"/>
    <s v="No"/>
    <n v="28"/>
    <n v="189"/>
    <s v="Divorced"/>
  </r>
  <r>
    <n v="2"/>
    <s v="Rebekah"/>
    <s v="Johnson"/>
    <x v="1"/>
    <n v="50"/>
    <x v="0"/>
    <s v="Consultant"/>
    <d v="2025-04-17T00:00:00"/>
    <n v="76613"/>
    <n v="3883.5"/>
    <x v="1"/>
    <x v="1"/>
    <s v="Chennai"/>
    <s v="Tamil Nadu"/>
    <s v="Below Average"/>
    <x v="1"/>
    <s v="No"/>
    <n v="2"/>
    <n v="165"/>
    <s v="Single"/>
  </r>
  <r>
    <n v="3"/>
    <s v="John"/>
    <s v="Meyer"/>
    <x v="0"/>
    <n v="34"/>
    <x v="1"/>
    <s v="Coordinator"/>
    <d v="2022-08-13T00:00:00"/>
    <n v="62184"/>
    <n v="11554.45"/>
    <x v="2"/>
    <x v="1"/>
    <s v="Kochi"/>
    <s v="Kerala"/>
    <s v="Average"/>
    <x v="1"/>
    <s v="No"/>
    <n v="75"/>
    <n v="151"/>
    <s v="Single"/>
  </r>
  <r>
    <n v="4"/>
    <s v="Danielle"/>
    <s v="Pena"/>
    <x v="1"/>
    <n v="41"/>
    <x v="2"/>
    <s v="Specialist"/>
    <d v="2022-05-14T00:00:00"/>
    <n v="44521"/>
    <n v="7062.11"/>
    <x v="3"/>
    <x v="2"/>
    <s v="Kochi"/>
    <s v="Kerala"/>
    <s v="Below Average"/>
    <x v="1"/>
    <s v="No"/>
    <n v="84"/>
    <n v="184"/>
    <s v="Married"/>
  </r>
  <r>
    <n v="5"/>
    <s v="Shawn"/>
    <s v="Griffith"/>
    <x v="0"/>
    <n v="43"/>
    <x v="2"/>
    <s v="Analyst"/>
    <d v="2019-06-01T00:00:00"/>
    <n v="107638"/>
    <n v="19839.71"/>
    <x v="0"/>
    <x v="0"/>
    <s v="Ahmedabad"/>
    <s v="Gujarat"/>
    <s v="Good"/>
    <x v="1"/>
    <s v="No"/>
    <n v="13"/>
    <n v="102"/>
    <s v="Single"/>
  </r>
  <r>
    <n v="6"/>
    <s v="Daniel"/>
    <s v="Calhoun"/>
    <x v="0"/>
    <n v="27"/>
    <x v="3"/>
    <s v="Manager"/>
    <d v="2016-03-23T00:00:00"/>
    <n v="52182"/>
    <n v="7583.54"/>
    <x v="1"/>
    <x v="1"/>
    <s v="Kolkata"/>
    <s v="West Bengal"/>
    <s v="Good"/>
    <x v="0"/>
    <s v="Yes"/>
    <n v="83"/>
    <n v="184"/>
    <s v="Divorced"/>
  </r>
  <r>
    <n v="7"/>
    <s v="Haley"/>
    <s v="Payne"/>
    <x v="1"/>
    <n v="47"/>
    <x v="4"/>
    <s v="Specialist"/>
    <d v="2016-04-22T00:00:00"/>
    <n v="60304"/>
    <n v="7544.94"/>
    <x v="2"/>
    <x v="1"/>
    <s v="Kolkata"/>
    <s v="West Bengal"/>
    <s v="Below Average"/>
    <x v="0"/>
    <s v="Yes"/>
    <n v="93"/>
    <n v="198"/>
    <s v="Single"/>
  </r>
  <r>
    <n v="8"/>
    <s v="Kiara"/>
    <s v="Hanson"/>
    <x v="1"/>
    <n v="57"/>
    <x v="3"/>
    <s v="Executive"/>
    <d v="2017-05-18T00:00:00"/>
    <n v="134874"/>
    <n v="19105.490000000002"/>
    <x v="4"/>
    <x v="0"/>
    <s v="Hyderabad"/>
    <s v="Telangana"/>
    <s v="Average"/>
    <x v="1"/>
    <s v="No"/>
    <n v="35"/>
    <n v="102"/>
    <s v="Married"/>
  </r>
  <r>
    <n v="9"/>
    <s v="Peggy"/>
    <s v="Kennedy"/>
    <x v="1"/>
    <n v="35"/>
    <x v="4"/>
    <s v="Analyst"/>
    <d v="2023-05-25T00:00:00"/>
    <n v="69536"/>
    <n v="10147.870000000001"/>
    <x v="5"/>
    <x v="1"/>
    <s v="Chennai"/>
    <s v="Tamil Nadu"/>
    <s v="Average"/>
    <x v="1"/>
    <s v="Yes"/>
    <n v="24"/>
    <n v="173"/>
    <s v="Divorced"/>
  </r>
  <r>
    <n v="10"/>
    <s v="Amber"/>
    <s v="Cannon"/>
    <x v="1"/>
    <n v="48"/>
    <x v="2"/>
    <s v="Assistant"/>
    <d v="2020-02-08T00:00:00"/>
    <n v="67156"/>
    <n v="4018.13"/>
    <x v="1"/>
    <x v="0"/>
    <s v="Mumbai"/>
    <s v="Maharashtra"/>
    <s v="Average"/>
    <x v="0"/>
    <s v="Yes"/>
    <n v="68"/>
    <n v="190"/>
    <s v="Married"/>
  </r>
  <r>
    <n v="11"/>
    <s v="Robert"/>
    <s v="Wilson"/>
    <x v="0"/>
    <n v="32"/>
    <x v="2"/>
    <s v="Consultant"/>
    <d v="2016-08-29T00:00:00"/>
    <n v="124156"/>
    <n v="23324.880000000001"/>
    <x v="6"/>
    <x v="1"/>
    <s v="Delhi"/>
    <s v="Delhi"/>
    <s v="Average"/>
    <x v="0"/>
    <s v="Yes"/>
    <n v="14"/>
    <n v="156"/>
    <s v="Single"/>
  </r>
  <r>
    <n v="12"/>
    <s v="Matthew"/>
    <s v="Haynes"/>
    <x v="0"/>
    <n v="26"/>
    <x v="2"/>
    <s v="Executive"/>
    <d v="2021-12-26T00:00:00"/>
    <n v="138129"/>
    <n v="19113.849999999999"/>
    <x v="7"/>
    <x v="1"/>
    <s v="Ahmedabad"/>
    <s v="Gujarat"/>
    <s v="Excellent"/>
    <x v="0"/>
    <s v="No"/>
    <n v="80"/>
    <n v="162"/>
    <s v="Single"/>
  </r>
  <r>
    <n v="13"/>
    <s v="Dustin"/>
    <s v="King"/>
    <x v="0"/>
    <n v="25"/>
    <x v="5"/>
    <s v="Specialist"/>
    <d v="2020-09-27T00:00:00"/>
    <n v="52529"/>
    <n v="7149.71"/>
    <x v="8"/>
    <x v="3"/>
    <s v="Kolkata"/>
    <s v="West Bengal"/>
    <s v="Excellent"/>
    <x v="1"/>
    <s v="No"/>
    <n v="89"/>
    <n v="132"/>
    <s v="Divorced"/>
  </r>
  <r>
    <n v="14"/>
    <s v="Stephanie"/>
    <s v="White"/>
    <x v="1"/>
    <n v="31"/>
    <x v="0"/>
    <s v="Executive"/>
    <d v="2021-04-09T00:00:00"/>
    <n v="123053"/>
    <n v="22295.599999999999"/>
    <x v="9"/>
    <x v="1"/>
    <s v="Mumbai"/>
    <s v="Maharashtra"/>
    <s v="Excellent"/>
    <x v="0"/>
    <s v="No"/>
    <n v="51"/>
    <n v="153"/>
    <s v="Divorced"/>
  </r>
  <r>
    <n v="15"/>
    <s v="Calvin"/>
    <s v="Moore"/>
    <x v="0"/>
    <n v="39"/>
    <x v="3"/>
    <s v="Assistant"/>
    <d v="2023-05-18T00:00:00"/>
    <n v="51637"/>
    <n v="4380.68"/>
    <x v="10"/>
    <x v="1"/>
    <s v="Delhi"/>
    <s v="Delhi"/>
    <s v="Good"/>
    <x v="0"/>
    <s v="Yes"/>
    <n v="20"/>
    <n v="159"/>
    <s v="Divorced"/>
  </r>
  <r>
    <n v="16"/>
    <s v="Douglas"/>
    <s v="Woods"/>
    <x v="0"/>
    <n v="31"/>
    <x v="0"/>
    <s v="Consultant"/>
    <d v="2023-11-05T00:00:00"/>
    <n v="84074"/>
    <n v="14719.95"/>
    <x v="7"/>
    <x v="3"/>
    <s v="Kolkata"/>
    <s v="West Bengal"/>
    <s v="Below Average"/>
    <x v="0"/>
    <s v="No"/>
    <n v="89"/>
    <n v="141"/>
    <s v="Divorced"/>
  </r>
  <r>
    <n v="17"/>
    <s v="Rebecca"/>
    <s v="Daniel"/>
    <x v="1"/>
    <n v="25"/>
    <x v="2"/>
    <s v="Specialist"/>
    <d v="2023-12-19T00:00:00"/>
    <n v="90533"/>
    <n v="12749.42"/>
    <x v="11"/>
    <x v="2"/>
    <s v="Kolkata"/>
    <s v="West Bengal"/>
    <s v="Excellent"/>
    <x v="1"/>
    <s v="Yes"/>
    <n v="27"/>
    <n v="140"/>
    <s v="Single"/>
  </r>
  <r>
    <n v="18"/>
    <s v="Nancy"/>
    <s v="Campbell"/>
    <x v="1"/>
    <n v="28"/>
    <x v="5"/>
    <s v="Analyst"/>
    <d v="2017-04-24T00:00:00"/>
    <n v="132977"/>
    <n v="22302.93"/>
    <x v="0"/>
    <x v="1"/>
    <s v="Bangalore"/>
    <s v="Karnataka"/>
    <s v="Average"/>
    <x v="0"/>
    <s v="No"/>
    <n v="85"/>
    <n v="132"/>
    <s v="Single"/>
  </r>
  <r>
    <n v="19"/>
    <s v="Christopher"/>
    <s v="Cervantes"/>
    <x v="0"/>
    <n v="22"/>
    <x v="4"/>
    <s v="Executive"/>
    <d v="2018-09-17T00:00:00"/>
    <n v="143299"/>
    <n v="26352.91"/>
    <x v="12"/>
    <x v="0"/>
    <s v="Bangalore"/>
    <s v="Karnataka"/>
    <s v="Good"/>
    <x v="0"/>
    <s v="No"/>
    <n v="38"/>
    <n v="196"/>
    <s v="Single"/>
  </r>
  <r>
    <n v="20"/>
    <s v="Courtney"/>
    <s v="Baker"/>
    <x v="1"/>
    <n v="35"/>
    <x v="3"/>
    <s v="Consultant"/>
    <d v="2023-12-18T00:00:00"/>
    <n v="112093"/>
    <n v="13665.98"/>
    <x v="9"/>
    <x v="3"/>
    <s v="Bangalore"/>
    <s v="Karnataka"/>
    <s v="Below Average"/>
    <x v="0"/>
    <s v="Yes"/>
    <n v="36"/>
    <n v="118"/>
    <s v="Divorced"/>
  </r>
  <r>
    <n v="21"/>
    <s v="Kelly"/>
    <s v="Cabrera"/>
    <x v="1"/>
    <n v="42"/>
    <x v="5"/>
    <s v="Executive"/>
    <d v="2025-01-29T00:00:00"/>
    <n v="137058"/>
    <n v="10506.4"/>
    <x v="11"/>
    <x v="3"/>
    <s v="Delhi"/>
    <s v="Delhi"/>
    <s v="Excellent"/>
    <x v="1"/>
    <s v="No"/>
    <n v="59"/>
    <n v="197"/>
    <s v="Single"/>
  </r>
  <r>
    <n v="22"/>
    <s v="Lisa"/>
    <s v="Thompson"/>
    <x v="1"/>
    <n v="23"/>
    <x v="5"/>
    <s v="Executive"/>
    <d v="2021-11-04T00:00:00"/>
    <n v="59487"/>
    <n v="5537.73"/>
    <x v="8"/>
    <x v="0"/>
    <s v="Mumbai"/>
    <s v="Maharashtra"/>
    <s v="Good"/>
    <x v="1"/>
    <s v="No"/>
    <n v="78"/>
    <n v="193"/>
    <s v="Divorced"/>
  </r>
  <r>
    <n v="23"/>
    <s v="Bobby"/>
    <s v="Henderson"/>
    <x v="0"/>
    <n v="26"/>
    <x v="6"/>
    <s v="Analyst"/>
    <d v="2023-03-12T00:00:00"/>
    <n v="118116"/>
    <n v="21114.83"/>
    <x v="13"/>
    <x v="2"/>
    <s v="Mumbai"/>
    <s v="Maharashtra"/>
    <s v="Good"/>
    <x v="1"/>
    <s v="Yes"/>
    <n v="60"/>
    <n v="134"/>
    <s v="Single"/>
  </r>
  <r>
    <n v="24"/>
    <s v="Courtney"/>
    <s v="Moran"/>
    <x v="1"/>
    <n v="55"/>
    <x v="0"/>
    <s v="Executive"/>
    <d v="2020-08-17T00:00:00"/>
    <n v="117314"/>
    <n v="13329.01"/>
    <x v="5"/>
    <x v="1"/>
    <s v="Kolkata"/>
    <s v="West Bengal"/>
    <s v="Below Average"/>
    <x v="1"/>
    <s v="No"/>
    <n v="19"/>
    <n v="138"/>
    <s v="Divorced"/>
  </r>
  <r>
    <n v="25"/>
    <s v="Michael"/>
    <s v="Shaw"/>
    <x v="0"/>
    <n v="22"/>
    <x v="5"/>
    <s v="Consultant"/>
    <d v="2021-02-28T00:00:00"/>
    <n v="118174"/>
    <n v="21297.66"/>
    <x v="14"/>
    <x v="1"/>
    <s v="Chennai"/>
    <s v="Tamil Nadu"/>
    <s v="Below Average"/>
    <x v="0"/>
    <s v="No"/>
    <n v="43"/>
    <n v="110"/>
    <s v="Married"/>
  </r>
  <r>
    <n v="26"/>
    <s v="Rebecca"/>
    <s v="Johnson"/>
    <x v="1"/>
    <n v="54"/>
    <x v="3"/>
    <s v="Consultant"/>
    <d v="2015-12-18T00:00:00"/>
    <n v="52105"/>
    <n v="7064.14"/>
    <x v="7"/>
    <x v="2"/>
    <s v="Hyderabad"/>
    <s v="Telangana"/>
    <s v="Below Average"/>
    <x v="1"/>
    <s v="Yes"/>
    <n v="6"/>
    <n v="138"/>
    <s v="Married"/>
  </r>
  <r>
    <n v="27"/>
    <s v="David"/>
    <s v="Simpson"/>
    <x v="0"/>
    <n v="60"/>
    <x v="6"/>
    <s v="Consultant"/>
    <d v="2024-12-23T00:00:00"/>
    <n v="76581"/>
    <n v="14344.43"/>
    <x v="6"/>
    <x v="2"/>
    <s v="Kochi"/>
    <s v="Kerala"/>
    <s v="Good"/>
    <x v="1"/>
    <s v="Yes"/>
    <n v="26"/>
    <n v="144"/>
    <s v="Married"/>
  </r>
  <r>
    <n v="28"/>
    <s v="Adam"/>
    <s v="Woods"/>
    <x v="0"/>
    <n v="55"/>
    <x v="5"/>
    <s v="Specialist"/>
    <d v="2025-09-16T00:00:00"/>
    <n v="120147"/>
    <n v="21925.61"/>
    <x v="3"/>
    <x v="0"/>
    <s v="Chennai"/>
    <s v="Tamil Nadu"/>
    <s v="Good"/>
    <x v="0"/>
    <s v="Yes"/>
    <n v="76"/>
    <n v="140"/>
    <s v="Single"/>
  </r>
  <r>
    <n v="29"/>
    <s v="Wesley"/>
    <s v="Steele"/>
    <x v="0"/>
    <n v="56"/>
    <x v="5"/>
    <s v="Analyst"/>
    <d v="2020-04-04T00:00:00"/>
    <n v="148059"/>
    <n v="19862.48"/>
    <x v="15"/>
    <x v="1"/>
    <s v="Mumbai"/>
    <s v="Maharashtra"/>
    <s v="Good"/>
    <x v="1"/>
    <s v="Yes"/>
    <n v="43"/>
    <n v="177"/>
    <s v="Single"/>
  </r>
  <r>
    <n v="30"/>
    <s v="Elizabeth"/>
    <s v="Woods"/>
    <x v="1"/>
    <n v="35"/>
    <x v="4"/>
    <s v="Specialist"/>
    <d v="2025-01-08T00:00:00"/>
    <n v="106075"/>
    <n v="7065.96"/>
    <x v="14"/>
    <x v="1"/>
    <s v="Mumbai"/>
    <s v="Maharashtra"/>
    <s v="Good"/>
    <x v="1"/>
    <s v="No"/>
    <n v="3"/>
    <n v="186"/>
    <s v="Divorced"/>
  </r>
  <r>
    <n v="31"/>
    <s v="Thomas"/>
    <s v="Vargas"/>
    <x v="0"/>
    <n v="45"/>
    <x v="1"/>
    <s v="Coordinator"/>
    <d v="2016-12-29T00:00:00"/>
    <n v="69510"/>
    <n v="10071.56"/>
    <x v="16"/>
    <x v="2"/>
    <s v="Bangalore"/>
    <s v="Karnataka"/>
    <s v="Excellent"/>
    <x v="0"/>
    <s v="Yes"/>
    <n v="18"/>
    <n v="126"/>
    <s v="Single"/>
  </r>
  <r>
    <n v="32"/>
    <s v="Samantha"/>
    <s v="King"/>
    <x v="1"/>
    <n v="34"/>
    <x v="6"/>
    <s v="Analyst"/>
    <d v="2025-09-22T00:00:00"/>
    <n v="110617"/>
    <n v="21878.94"/>
    <x v="5"/>
    <x v="1"/>
    <s v="Delhi"/>
    <s v="Delhi"/>
    <s v="Below Average"/>
    <x v="1"/>
    <s v="Yes"/>
    <n v="16"/>
    <n v="175"/>
    <s v="Divorced"/>
  </r>
  <r>
    <n v="33"/>
    <s v="Oscar"/>
    <s v="Cole"/>
    <x v="0"/>
    <n v="57"/>
    <x v="2"/>
    <s v="Assistant"/>
    <d v="2017-07-14T00:00:00"/>
    <n v="73564"/>
    <n v="8458.73"/>
    <x v="15"/>
    <x v="2"/>
    <s v="Mumbai"/>
    <s v="Maharashtra"/>
    <s v="Below Average"/>
    <x v="1"/>
    <s v="Yes"/>
    <n v="54"/>
    <n v="139"/>
    <s v="Married"/>
  </r>
  <r>
    <n v="34"/>
    <s v="Kimberly"/>
    <s v="Peters"/>
    <x v="1"/>
    <n v="51"/>
    <x v="5"/>
    <s v="Consultant"/>
    <d v="2024-08-27T00:00:00"/>
    <n v="81912"/>
    <n v="10311.34"/>
    <x v="5"/>
    <x v="2"/>
    <s v="Kochi"/>
    <s v="Kerala"/>
    <s v="Good"/>
    <x v="1"/>
    <s v="No"/>
    <n v="60"/>
    <n v="100"/>
    <s v="Single"/>
  </r>
  <r>
    <n v="35"/>
    <s v="Kevin"/>
    <s v="Page"/>
    <x v="0"/>
    <n v="40"/>
    <x v="2"/>
    <s v="Coordinator"/>
    <d v="2023-11-07T00:00:00"/>
    <n v="65846"/>
    <n v="9067.86"/>
    <x v="1"/>
    <x v="1"/>
    <s v="Kolkata"/>
    <s v="West Bengal"/>
    <s v="Excellent"/>
    <x v="0"/>
    <s v="Yes"/>
    <n v="37"/>
    <n v="185"/>
    <s v="Divorced"/>
  </r>
  <r>
    <n v="36"/>
    <s v="Phyllis"/>
    <s v="Miller"/>
    <x v="1"/>
    <n v="41"/>
    <x v="0"/>
    <s v="Coordinator"/>
    <d v="2019-12-13T00:00:00"/>
    <n v="75599"/>
    <n v="14286.78"/>
    <x v="7"/>
    <x v="2"/>
    <s v="Hyderabad"/>
    <s v="Telangana"/>
    <s v="Good"/>
    <x v="0"/>
    <s v="No"/>
    <n v="75"/>
    <n v="136"/>
    <s v="Divorced"/>
  </r>
  <r>
    <n v="37"/>
    <s v="Robert"/>
    <s v="Brewer"/>
    <x v="0"/>
    <n v="51"/>
    <x v="3"/>
    <s v="Executive"/>
    <d v="2016-02-07T00:00:00"/>
    <n v="89373"/>
    <n v="7325.08"/>
    <x v="0"/>
    <x v="2"/>
    <s v="Kochi"/>
    <s v="Kerala"/>
    <s v="Average"/>
    <x v="1"/>
    <s v="Yes"/>
    <n v="87"/>
    <n v="137"/>
    <s v="Single"/>
  </r>
  <r>
    <n v="38"/>
    <s v="Emma"/>
    <s v="Davis"/>
    <x v="1"/>
    <n v="40"/>
    <x v="1"/>
    <s v="Assistant"/>
    <d v="2017-06-03T00:00:00"/>
    <n v="48993"/>
    <n v="2767.96"/>
    <x v="14"/>
    <x v="2"/>
    <s v="Kochi"/>
    <s v="Kerala"/>
    <s v="Below Average"/>
    <x v="0"/>
    <s v="Yes"/>
    <n v="21"/>
    <n v="108"/>
    <s v="Married"/>
  </r>
  <r>
    <n v="39"/>
    <s v="Lauren"/>
    <s v="Webb"/>
    <x v="1"/>
    <n v="48"/>
    <x v="7"/>
    <s v="Executive"/>
    <d v="2020-08-31T00:00:00"/>
    <n v="91576"/>
    <n v="18243.11"/>
    <x v="9"/>
    <x v="3"/>
    <s v="Bangalore"/>
    <s v="Karnataka"/>
    <s v="Average"/>
    <x v="0"/>
    <s v="No"/>
    <n v="30"/>
    <n v="168"/>
    <s v="Divorced"/>
  </r>
  <r>
    <n v="40"/>
    <s v="Rachel"/>
    <s v="Matthews"/>
    <x v="1"/>
    <n v="46"/>
    <x v="2"/>
    <s v="Executive"/>
    <d v="2024-10-17T00:00:00"/>
    <n v="66558"/>
    <n v="11654.74"/>
    <x v="17"/>
    <x v="2"/>
    <s v="Mumbai"/>
    <s v="Maharashtra"/>
    <s v="Below Average"/>
    <x v="0"/>
    <s v="Yes"/>
    <n v="25"/>
    <n v="162"/>
    <s v="Divorced"/>
  </r>
  <r>
    <n v="41"/>
    <s v="Sarah"/>
    <s v="Hernandez"/>
    <x v="1"/>
    <n v="51"/>
    <x v="7"/>
    <s v="Manager"/>
    <d v="2025-02-11T00:00:00"/>
    <n v="40289"/>
    <n v="5852.63"/>
    <x v="5"/>
    <x v="0"/>
    <s v="Delhi"/>
    <s v="Delhi"/>
    <s v="Good"/>
    <x v="1"/>
    <s v="Yes"/>
    <n v="43"/>
    <n v="178"/>
    <s v="Married"/>
  </r>
  <r>
    <n v="42"/>
    <s v="Michelle"/>
    <s v="Harrison"/>
    <x v="1"/>
    <n v="53"/>
    <x v="0"/>
    <s v="Coordinator"/>
    <d v="2023-03-26T00:00:00"/>
    <n v="40801"/>
    <n v="3790.92"/>
    <x v="4"/>
    <x v="1"/>
    <s v="Mumbai"/>
    <s v="Maharashtra"/>
    <s v="Excellent"/>
    <x v="1"/>
    <s v="Yes"/>
    <n v="59"/>
    <n v="102"/>
    <s v="Single"/>
  </r>
  <r>
    <n v="43"/>
    <s v="Douglas"/>
    <s v="Taylor"/>
    <x v="0"/>
    <n v="28"/>
    <x v="2"/>
    <s v="Coordinator"/>
    <d v="2016-04-14T00:00:00"/>
    <n v="57015"/>
    <n v="6748.19"/>
    <x v="1"/>
    <x v="3"/>
    <s v="Bangalore"/>
    <s v="Karnataka"/>
    <s v="Excellent"/>
    <x v="0"/>
    <s v="Yes"/>
    <n v="5"/>
    <n v="124"/>
    <s v="Married"/>
  </r>
  <r>
    <n v="44"/>
    <s v="Kathryn"/>
    <s v="Fry"/>
    <x v="1"/>
    <n v="59"/>
    <x v="5"/>
    <s v="Manager"/>
    <d v="2024-03-10T00:00:00"/>
    <n v="39059"/>
    <n v="4960.6000000000004"/>
    <x v="15"/>
    <x v="2"/>
    <s v="Chennai"/>
    <s v="Tamil Nadu"/>
    <s v="Average"/>
    <x v="0"/>
    <s v="No"/>
    <n v="17"/>
    <n v="132"/>
    <s v="Married"/>
  </r>
  <r>
    <n v="45"/>
    <s v="Jerry"/>
    <s v="Harris"/>
    <x v="0"/>
    <n v="35"/>
    <x v="7"/>
    <s v="Coordinator"/>
    <d v="2023-03-25T00:00:00"/>
    <n v="128161"/>
    <n v="7779.93"/>
    <x v="7"/>
    <x v="2"/>
    <s v="Kochi"/>
    <s v="Kerala"/>
    <s v="Excellent"/>
    <x v="1"/>
    <s v="No"/>
    <n v="21"/>
    <n v="175"/>
    <s v="Married"/>
  </r>
  <r>
    <n v="46"/>
    <s v="Jason"/>
    <s v="Nguyen"/>
    <x v="0"/>
    <n v="41"/>
    <x v="5"/>
    <s v="Analyst"/>
    <d v="2016-07-30T00:00:00"/>
    <n v="107939"/>
    <n v="12246.63"/>
    <x v="3"/>
    <x v="1"/>
    <s v="Kochi"/>
    <s v="Kerala"/>
    <s v="Below Average"/>
    <x v="1"/>
    <s v="Yes"/>
    <n v="60"/>
    <n v="140"/>
    <s v="Married"/>
  </r>
  <r>
    <n v="47"/>
    <s v="Joseph"/>
    <s v="Tran"/>
    <x v="0"/>
    <n v="49"/>
    <x v="5"/>
    <s v="Manager"/>
    <d v="2024-10-22T00:00:00"/>
    <n v="40151"/>
    <n v="3275.66"/>
    <x v="9"/>
    <x v="1"/>
    <s v="Kochi"/>
    <s v="Kerala"/>
    <s v="Below Average"/>
    <x v="0"/>
    <s v="No"/>
    <n v="24"/>
    <n v="101"/>
    <s v="Married"/>
  </r>
  <r>
    <n v="48"/>
    <s v="Hector"/>
    <s v="Jones"/>
    <x v="0"/>
    <n v="55"/>
    <x v="0"/>
    <s v="Coordinator"/>
    <d v="2023-10-04T00:00:00"/>
    <n v="90131"/>
    <n v="11575.59"/>
    <x v="15"/>
    <x v="1"/>
    <s v="Delhi"/>
    <s v="Delhi"/>
    <s v="Good"/>
    <x v="1"/>
    <s v="No"/>
    <n v="58"/>
    <n v="108"/>
    <s v="Divorced"/>
  </r>
  <r>
    <n v="49"/>
    <s v="David"/>
    <s v="Ford"/>
    <x v="0"/>
    <n v="46"/>
    <x v="4"/>
    <s v="Analyst"/>
    <d v="2017-07-26T00:00:00"/>
    <n v="61488"/>
    <n v="8320.11"/>
    <x v="5"/>
    <x v="0"/>
    <s v="Ahmedabad"/>
    <s v="Gujarat"/>
    <s v="Below Average"/>
    <x v="1"/>
    <s v="No"/>
    <n v="80"/>
    <n v="182"/>
    <s v="Divorced"/>
  </r>
  <r>
    <n v="50"/>
    <s v="Julia"/>
    <s v="Jones"/>
    <x v="1"/>
    <n v="44"/>
    <x v="6"/>
    <s v="Analyst"/>
    <d v="2022-08-04T00:00:00"/>
    <n v="128265"/>
    <n v="22211.71"/>
    <x v="11"/>
    <x v="0"/>
    <s v="Bangalore"/>
    <s v="Karnataka"/>
    <s v="Excellent"/>
    <x v="0"/>
    <s v="Yes"/>
    <n v="68"/>
    <n v="167"/>
    <s v="Single"/>
  </r>
  <r>
    <n v="51"/>
    <s v="Christopher"/>
    <s v="Castro"/>
    <x v="0"/>
    <n v="37"/>
    <x v="2"/>
    <s v="Specialist"/>
    <d v="2023-02-17T00:00:00"/>
    <n v="69775"/>
    <n v="7858.03"/>
    <x v="6"/>
    <x v="0"/>
    <s v="Hyderabad"/>
    <s v="Telangana"/>
    <s v="Average"/>
    <x v="1"/>
    <s v="Yes"/>
    <n v="33"/>
    <n v="140"/>
    <s v="Divorced"/>
  </r>
  <r>
    <n v="52"/>
    <s v="Margaret"/>
    <s v="Stevens"/>
    <x v="1"/>
    <n v="24"/>
    <x v="4"/>
    <s v="Consultant"/>
    <d v="2020-07-20T00:00:00"/>
    <n v="66779"/>
    <n v="11396.85"/>
    <x v="11"/>
    <x v="1"/>
    <s v="Kolkata"/>
    <s v="West Bengal"/>
    <s v="Average"/>
    <x v="0"/>
    <s v="No"/>
    <n v="15"/>
    <n v="106"/>
    <s v="Single"/>
  </r>
  <r>
    <n v="53"/>
    <s v="Mary"/>
    <s v="Fuller"/>
    <x v="1"/>
    <n v="24"/>
    <x v="7"/>
    <s v="Coordinator"/>
    <d v="2019-10-14T00:00:00"/>
    <n v="144362"/>
    <n v="12862.93"/>
    <x v="17"/>
    <x v="0"/>
    <s v="Mumbai"/>
    <s v="Maharashtra"/>
    <s v="Good"/>
    <x v="1"/>
    <s v="No"/>
    <n v="1"/>
    <n v="120"/>
    <s v="Married"/>
  </r>
  <r>
    <n v="54"/>
    <s v="Tony"/>
    <s v="Allen"/>
    <x v="0"/>
    <n v="30"/>
    <x v="3"/>
    <s v="Assistant"/>
    <d v="2018-05-31T00:00:00"/>
    <n v="51710"/>
    <n v="10222.19"/>
    <x v="18"/>
    <x v="2"/>
    <s v="Delhi"/>
    <s v="Delhi"/>
    <s v="Good"/>
    <x v="0"/>
    <s v="No"/>
    <n v="73"/>
    <n v="107"/>
    <s v="Single"/>
  </r>
  <r>
    <n v="55"/>
    <s v="Jaime"/>
    <s v="Rivers"/>
    <x v="1"/>
    <n v="46"/>
    <x v="6"/>
    <s v="Analyst"/>
    <d v="2017-11-27T00:00:00"/>
    <n v="138233"/>
    <n v="24744.959999999999"/>
    <x v="1"/>
    <x v="1"/>
    <s v="Kochi"/>
    <s v="Kerala"/>
    <s v="Below Average"/>
    <x v="0"/>
    <s v="Yes"/>
    <n v="23"/>
    <n v="155"/>
    <s v="Married"/>
  </r>
  <r>
    <n v="56"/>
    <s v="Jennifer"/>
    <s v="Peterson"/>
    <x v="1"/>
    <n v="33"/>
    <x v="5"/>
    <s v="Assistant"/>
    <d v="2024-06-22T00:00:00"/>
    <n v="72288"/>
    <n v="13287.43"/>
    <x v="4"/>
    <x v="0"/>
    <s v="Mumbai"/>
    <s v="Maharashtra"/>
    <s v="Excellent"/>
    <x v="0"/>
    <s v="Yes"/>
    <n v="36"/>
    <n v="152"/>
    <s v="Divorced"/>
  </r>
  <r>
    <n v="57"/>
    <s v="Marvin"/>
    <s v="Davidson"/>
    <x v="0"/>
    <n v="47"/>
    <x v="6"/>
    <s v="Assistant"/>
    <d v="2023-06-17T00:00:00"/>
    <n v="83765"/>
    <n v="14039.87"/>
    <x v="2"/>
    <x v="0"/>
    <s v="Chennai"/>
    <s v="Tamil Nadu"/>
    <s v="Average"/>
    <x v="0"/>
    <s v="No"/>
    <n v="22"/>
    <n v="177"/>
    <s v="Divorced"/>
  </r>
  <r>
    <n v="58"/>
    <s v="Jennifer"/>
    <s v="Perez"/>
    <x v="1"/>
    <n v="54"/>
    <x v="4"/>
    <s v="Assistant"/>
    <d v="2020-07-10T00:00:00"/>
    <n v="126312"/>
    <n v="15490.17"/>
    <x v="6"/>
    <x v="0"/>
    <s v="Delhi"/>
    <s v="Delhi"/>
    <s v="Good"/>
    <x v="1"/>
    <s v="No"/>
    <n v="61"/>
    <n v="118"/>
    <s v="Single"/>
  </r>
  <r>
    <n v="59"/>
    <s v="Shelley"/>
    <s v="Sheppard"/>
    <x v="1"/>
    <n v="43"/>
    <x v="2"/>
    <s v="Specialist"/>
    <d v="2020-02-03T00:00:00"/>
    <n v="25353"/>
    <n v="3502.15"/>
    <x v="13"/>
    <x v="3"/>
    <s v="Chennai"/>
    <s v="Tamil Nadu"/>
    <s v="Excellent"/>
    <x v="1"/>
    <s v="Yes"/>
    <n v="51"/>
    <n v="158"/>
    <s v="Married"/>
  </r>
  <r>
    <n v="60"/>
    <s v="Tasha"/>
    <s v="Richards"/>
    <x v="1"/>
    <n v="55"/>
    <x v="1"/>
    <s v="Coordinator"/>
    <d v="2019-10-12T00:00:00"/>
    <n v="87492"/>
    <n v="16575.3"/>
    <x v="19"/>
    <x v="1"/>
    <s v="Delhi"/>
    <s v="Delhi"/>
    <s v="Below Average"/>
    <x v="0"/>
    <s v="No"/>
    <n v="48"/>
    <n v="163"/>
    <s v="Married"/>
  </r>
  <r>
    <n v="61"/>
    <s v="Allison"/>
    <s v="Rodgers"/>
    <x v="1"/>
    <n v="53"/>
    <x v="6"/>
    <s v="Manager"/>
    <d v="2022-05-11T00:00:00"/>
    <n v="57669"/>
    <n v="5975.99"/>
    <x v="0"/>
    <x v="3"/>
    <s v="Chennai"/>
    <s v="Tamil Nadu"/>
    <s v="Excellent"/>
    <x v="0"/>
    <s v="Yes"/>
    <n v="27"/>
    <n v="200"/>
    <s v="Divorced"/>
  </r>
  <r>
    <n v="62"/>
    <s v="Joel"/>
    <s v="Buchanan"/>
    <x v="0"/>
    <n v="41"/>
    <x v="0"/>
    <s v="Assistant"/>
    <d v="2024-10-06T00:00:00"/>
    <n v="76224"/>
    <n v="12572.75"/>
    <x v="7"/>
    <x v="2"/>
    <s v="Hyderabad"/>
    <s v="Telangana"/>
    <s v="Excellent"/>
    <x v="0"/>
    <s v="No"/>
    <n v="14"/>
    <n v="180"/>
    <s v="Divorced"/>
  </r>
  <r>
    <n v="63"/>
    <s v="Matthew"/>
    <s v="Pierce"/>
    <x v="0"/>
    <n v="25"/>
    <x v="0"/>
    <s v="Assistant"/>
    <d v="2016-05-10T00:00:00"/>
    <n v="26072"/>
    <n v="4722.68"/>
    <x v="9"/>
    <x v="1"/>
    <s v="Chennai"/>
    <s v="Tamil Nadu"/>
    <s v="Below Average"/>
    <x v="1"/>
    <s v="No"/>
    <n v="82"/>
    <n v="172"/>
    <s v="Married"/>
  </r>
  <r>
    <n v="64"/>
    <s v="Robert"/>
    <s v="Johnson"/>
    <x v="0"/>
    <n v="46"/>
    <x v="4"/>
    <s v="Consultant"/>
    <d v="2022-09-09T00:00:00"/>
    <n v="28812"/>
    <n v="4351.41"/>
    <x v="4"/>
    <x v="2"/>
    <s v="Chennai"/>
    <s v="Tamil Nadu"/>
    <s v="Average"/>
    <x v="1"/>
    <s v="Yes"/>
    <n v="21"/>
    <n v="105"/>
    <s v="Divorced"/>
  </r>
  <r>
    <n v="65"/>
    <s v="Susan"/>
    <s v="Tapia"/>
    <x v="1"/>
    <n v="35"/>
    <x v="5"/>
    <s v="Assistant"/>
    <d v="2019-05-31T00:00:00"/>
    <n v="38389"/>
    <n v="2757.36"/>
    <x v="8"/>
    <x v="1"/>
    <s v="Kochi"/>
    <s v="Kerala"/>
    <s v="Below Average"/>
    <x v="1"/>
    <s v="No"/>
    <n v="36"/>
    <n v="137"/>
    <s v="Single"/>
  </r>
  <r>
    <n v="66"/>
    <s v="Danielle"/>
    <s v="Grant"/>
    <x v="1"/>
    <n v="26"/>
    <x v="4"/>
    <s v="Coordinator"/>
    <d v="2018-10-24T00:00:00"/>
    <n v="34673"/>
    <n v="2564.1999999999998"/>
    <x v="9"/>
    <x v="0"/>
    <s v="Kolkata"/>
    <s v="West Bengal"/>
    <s v="Average"/>
    <x v="0"/>
    <s v="Yes"/>
    <n v="87"/>
    <n v="122"/>
    <s v="Divorced"/>
  </r>
  <r>
    <n v="67"/>
    <s v="Aaron"/>
    <s v="Meza"/>
    <x v="0"/>
    <n v="59"/>
    <x v="0"/>
    <s v="Specialist"/>
    <d v="2019-04-19T00:00:00"/>
    <n v="72006"/>
    <n v="11164.06"/>
    <x v="3"/>
    <x v="3"/>
    <s v="Kolkata"/>
    <s v="West Bengal"/>
    <s v="Average"/>
    <x v="0"/>
    <s v="Yes"/>
    <n v="69"/>
    <n v="101"/>
    <s v="Divorced"/>
  </r>
  <r>
    <n v="68"/>
    <s v="Kristen"/>
    <s v="Lopez"/>
    <x v="1"/>
    <n v="23"/>
    <x v="4"/>
    <s v="Consultant"/>
    <d v="2023-10-18T00:00:00"/>
    <n v="38216"/>
    <n v="2158.25"/>
    <x v="4"/>
    <x v="1"/>
    <s v="Chennai"/>
    <s v="Tamil Nadu"/>
    <s v="Good"/>
    <x v="1"/>
    <s v="Yes"/>
    <n v="99"/>
    <n v="102"/>
    <s v="Married"/>
  </r>
  <r>
    <n v="69"/>
    <s v="Richard"/>
    <s v="Russo"/>
    <x v="0"/>
    <n v="54"/>
    <x v="5"/>
    <s v="Specialist"/>
    <d v="2021-07-29T00:00:00"/>
    <n v="107264"/>
    <n v="16130.53"/>
    <x v="5"/>
    <x v="3"/>
    <s v="Mumbai"/>
    <s v="Maharashtra"/>
    <s v="Average"/>
    <x v="1"/>
    <s v="No"/>
    <n v="55"/>
    <n v="124"/>
    <s v="Single"/>
  </r>
  <r>
    <n v="70"/>
    <s v="Denise"/>
    <s v="Thompson"/>
    <x v="1"/>
    <n v="41"/>
    <x v="2"/>
    <s v="Executive"/>
    <d v="2021-10-15T00:00:00"/>
    <n v="102560"/>
    <n v="8882.41"/>
    <x v="6"/>
    <x v="1"/>
    <s v="Kochi"/>
    <s v="Kerala"/>
    <s v="Good"/>
    <x v="1"/>
    <s v="Yes"/>
    <n v="25"/>
    <n v="198"/>
    <s v="Married"/>
  </r>
  <r>
    <n v="71"/>
    <s v="Carol"/>
    <s v="Kim"/>
    <x v="1"/>
    <n v="26"/>
    <x v="5"/>
    <s v="Assistant"/>
    <d v="2018-10-24T00:00:00"/>
    <n v="57994"/>
    <n v="7834.2"/>
    <x v="8"/>
    <x v="2"/>
    <s v="Bangalore"/>
    <s v="Karnataka"/>
    <s v="Good"/>
    <x v="1"/>
    <s v="No"/>
    <n v="77"/>
    <n v="179"/>
    <s v="Divorced"/>
  </r>
  <r>
    <n v="72"/>
    <s v="Kerry"/>
    <s v="Huynh"/>
    <x v="1"/>
    <n v="48"/>
    <x v="2"/>
    <s v="Consultant"/>
    <d v="2020-10-21T00:00:00"/>
    <n v="39782"/>
    <n v="5813.4"/>
    <x v="14"/>
    <x v="0"/>
    <s v="Ahmedabad"/>
    <s v="Gujarat"/>
    <s v="Average"/>
    <x v="0"/>
    <s v="No"/>
    <n v="81"/>
    <n v="200"/>
    <s v="Divorced"/>
  </r>
  <r>
    <n v="73"/>
    <s v="Amber"/>
    <s v="Gray"/>
    <x v="1"/>
    <n v="57"/>
    <x v="6"/>
    <s v="Coordinator"/>
    <d v="2021-07-04T00:00:00"/>
    <n v="65178"/>
    <n v="9725.98"/>
    <x v="14"/>
    <x v="0"/>
    <s v="Kochi"/>
    <s v="Kerala"/>
    <s v="Below Average"/>
    <x v="1"/>
    <s v="No"/>
    <n v="36"/>
    <n v="186"/>
    <s v="Divorced"/>
  </r>
  <r>
    <n v="74"/>
    <s v="David"/>
    <s v="Hendrix"/>
    <x v="0"/>
    <n v="40"/>
    <x v="3"/>
    <s v="Consultant"/>
    <d v="2019-10-05T00:00:00"/>
    <n v="80309"/>
    <n v="13317.51"/>
    <x v="14"/>
    <x v="3"/>
    <s v="Ahmedabad"/>
    <s v="Gujarat"/>
    <s v="Below Average"/>
    <x v="1"/>
    <s v="Yes"/>
    <n v="59"/>
    <n v="123"/>
    <s v="Single"/>
  </r>
  <r>
    <n v="75"/>
    <s v="Michael"/>
    <s v="Simpson"/>
    <x v="0"/>
    <n v="38"/>
    <x v="6"/>
    <s v="Analyst"/>
    <d v="2018-01-22T00:00:00"/>
    <n v="119616"/>
    <n v="11360.64"/>
    <x v="15"/>
    <x v="0"/>
    <s v="Bangalore"/>
    <s v="Karnataka"/>
    <s v="Below Average"/>
    <x v="1"/>
    <s v="No"/>
    <n v="8"/>
    <n v="148"/>
    <s v="Single"/>
  </r>
  <r>
    <n v="76"/>
    <s v="James"/>
    <s v="Marquez"/>
    <x v="0"/>
    <n v="49"/>
    <x v="6"/>
    <s v="Analyst"/>
    <d v="2018-01-11T00:00:00"/>
    <n v="123671"/>
    <n v="23826.03"/>
    <x v="5"/>
    <x v="1"/>
    <s v="Bangalore"/>
    <s v="Karnataka"/>
    <s v="Below Average"/>
    <x v="0"/>
    <s v="Yes"/>
    <n v="61"/>
    <n v="133"/>
    <s v="Single"/>
  </r>
  <r>
    <n v="77"/>
    <s v="Amber"/>
    <s v="Thompson"/>
    <x v="1"/>
    <n v="33"/>
    <x v="7"/>
    <s v="Executive"/>
    <d v="2020-08-28T00:00:00"/>
    <n v="141881"/>
    <n v="26980.85"/>
    <x v="12"/>
    <x v="2"/>
    <s v="Ahmedabad"/>
    <s v="Gujarat"/>
    <s v="Below Average"/>
    <x v="0"/>
    <s v="No"/>
    <n v="90"/>
    <n v="200"/>
    <s v="Divorced"/>
  </r>
  <r>
    <n v="78"/>
    <s v="Elaine"/>
    <s v="Leblanc"/>
    <x v="1"/>
    <n v="59"/>
    <x v="6"/>
    <s v="Analyst"/>
    <d v="2016-06-19T00:00:00"/>
    <n v="135734"/>
    <n v="15389.7"/>
    <x v="19"/>
    <x v="1"/>
    <s v="Chennai"/>
    <s v="Tamil Nadu"/>
    <s v="Good"/>
    <x v="1"/>
    <s v="No"/>
    <n v="95"/>
    <n v="147"/>
    <s v="Married"/>
  </r>
  <r>
    <n v="79"/>
    <s v="Amanda"/>
    <s v="Harper"/>
    <x v="1"/>
    <n v="35"/>
    <x v="3"/>
    <s v="Manager"/>
    <d v="2023-07-11T00:00:00"/>
    <n v="32770"/>
    <n v="4578.2299999999996"/>
    <x v="16"/>
    <x v="2"/>
    <s v="Ahmedabad"/>
    <s v="Gujarat"/>
    <s v="Good"/>
    <x v="1"/>
    <s v="Yes"/>
    <n v="64"/>
    <n v="148"/>
    <s v="Divorced"/>
  </r>
  <r>
    <n v="80"/>
    <s v="Samantha"/>
    <s v="Moore"/>
    <x v="1"/>
    <n v="53"/>
    <x v="2"/>
    <s v="Executive"/>
    <d v="2019-12-19T00:00:00"/>
    <n v="99889"/>
    <n v="12820.91"/>
    <x v="7"/>
    <x v="0"/>
    <s v="Ahmedabad"/>
    <s v="Gujarat"/>
    <s v="Excellent"/>
    <x v="0"/>
    <s v="Yes"/>
    <n v="10"/>
    <n v="196"/>
    <s v="Single"/>
  </r>
  <r>
    <n v="81"/>
    <s v="John"/>
    <s v="Macias"/>
    <x v="0"/>
    <n v="51"/>
    <x v="5"/>
    <s v="Executive"/>
    <d v="2024-09-26T00:00:00"/>
    <n v="125127"/>
    <n v="22440.37"/>
    <x v="15"/>
    <x v="2"/>
    <s v="Chennai"/>
    <s v="Tamil Nadu"/>
    <s v="Good"/>
    <x v="0"/>
    <s v="Yes"/>
    <n v="51"/>
    <n v="173"/>
    <s v="Divorced"/>
  </r>
  <r>
    <n v="82"/>
    <s v="Michelle"/>
    <s v="Bishop"/>
    <x v="1"/>
    <n v="47"/>
    <x v="2"/>
    <s v="Executive"/>
    <d v="2017-09-19T00:00:00"/>
    <n v="134186"/>
    <n v="12809.35"/>
    <x v="4"/>
    <x v="0"/>
    <s v="Delhi"/>
    <s v="Delhi"/>
    <s v="Excellent"/>
    <x v="1"/>
    <s v="Yes"/>
    <n v="57"/>
    <n v="137"/>
    <s v="Married"/>
  </r>
  <r>
    <n v="83"/>
    <s v="Shane"/>
    <s v="Bowman"/>
    <x v="0"/>
    <n v="38"/>
    <x v="0"/>
    <s v="Specialist"/>
    <d v="2024-12-05T00:00:00"/>
    <n v="77821"/>
    <n v="14616.77"/>
    <x v="5"/>
    <x v="3"/>
    <s v="Bangalore"/>
    <s v="Karnataka"/>
    <s v="Good"/>
    <x v="1"/>
    <s v="No"/>
    <n v="86"/>
    <n v="199"/>
    <s v="Married"/>
  </r>
  <r>
    <n v="84"/>
    <s v="Audrey"/>
    <s v="King"/>
    <x v="1"/>
    <n v="45"/>
    <x v="5"/>
    <s v="Manager"/>
    <d v="2016-01-19T00:00:00"/>
    <n v="63348"/>
    <n v="3703.44"/>
    <x v="7"/>
    <x v="2"/>
    <s v="Kochi"/>
    <s v="Kerala"/>
    <s v="Good"/>
    <x v="0"/>
    <s v="Yes"/>
    <n v="58"/>
    <n v="194"/>
    <s v="Married"/>
  </r>
  <r>
    <n v="85"/>
    <s v="Ricky"/>
    <s v="Riddle"/>
    <x v="0"/>
    <n v="47"/>
    <x v="3"/>
    <s v="Consultant"/>
    <d v="2016-04-04T00:00:00"/>
    <n v="85456"/>
    <n v="14986.52"/>
    <x v="12"/>
    <x v="2"/>
    <s v="Mumbai"/>
    <s v="Maharashtra"/>
    <s v="Excellent"/>
    <x v="1"/>
    <s v="Yes"/>
    <n v="95"/>
    <n v="123"/>
    <s v="Divorced"/>
  </r>
  <r>
    <n v="86"/>
    <s v="Elizabeth"/>
    <s v="Miller"/>
    <x v="1"/>
    <n v="37"/>
    <x v="5"/>
    <s v="Coordinator"/>
    <d v="2022-03-23T00:00:00"/>
    <n v="146974"/>
    <n v="12616.85"/>
    <x v="15"/>
    <x v="0"/>
    <s v="Delhi"/>
    <s v="Delhi"/>
    <s v="Excellent"/>
    <x v="1"/>
    <s v="No"/>
    <n v="65"/>
    <n v="151"/>
    <s v="Married"/>
  </r>
  <r>
    <n v="87"/>
    <s v="Jaime"/>
    <s v="Hernandez"/>
    <x v="1"/>
    <n v="24"/>
    <x v="1"/>
    <s v="Executive"/>
    <d v="2023-08-06T00:00:00"/>
    <n v="84891"/>
    <n v="15897.21"/>
    <x v="4"/>
    <x v="0"/>
    <s v="Delhi"/>
    <s v="Delhi"/>
    <s v="Average"/>
    <x v="0"/>
    <s v="No"/>
    <n v="61"/>
    <n v="156"/>
    <s v="Married"/>
  </r>
  <r>
    <n v="88"/>
    <s v="Jesse"/>
    <s v="Gonzales"/>
    <x v="0"/>
    <n v="35"/>
    <x v="2"/>
    <s v="Assistant"/>
    <d v="2025-03-11T00:00:00"/>
    <n v="66488"/>
    <n v="4524.33"/>
    <x v="7"/>
    <x v="3"/>
    <s v="Chennai"/>
    <s v="Tamil Nadu"/>
    <s v="Below Average"/>
    <x v="0"/>
    <s v="No"/>
    <n v="60"/>
    <n v="114"/>
    <s v="Single"/>
  </r>
  <r>
    <n v="89"/>
    <s v="Dustin"/>
    <s v="Yates"/>
    <x v="0"/>
    <n v="56"/>
    <x v="0"/>
    <s v="Manager"/>
    <d v="2022-07-02T00:00:00"/>
    <n v="99936"/>
    <n v="16148.66"/>
    <x v="1"/>
    <x v="0"/>
    <s v="Kolkata"/>
    <s v="West Bengal"/>
    <s v="Excellent"/>
    <x v="1"/>
    <s v="Yes"/>
    <n v="93"/>
    <n v="154"/>
    <s v="Single"/>
  </r>
  <r>
    <n v="90"/>
    <s v="Philip"/>
    <s v="Garcia"/>
    <x v="0"/>
    <n v="24"/>
    <x v="7"/>
    <s v="Analyst"/>
    <d v="2020-12-02T00:00:00"/>
    <n v="59279"/>
    <n v="9839.2900000000009"/>
    <x v="16"/>
    <x v="2"/>
    <s v="Ahmedabad"/>
    <s v="Gujarat"/>
    <s v="Excellent"/>
    <x v="1"/>
    <s v="Yes"/>
    <n v="52"/>
    <n v="183"/>
    <s v="Married"/>
  </r>
  <r>
    <n v="91"/>
    <s v="Jill"/>
    <s v="Smith"/>
    <x v="1"/>
    <n v="51"/>
    <x v="2"/>
    <s v="Analyst"/>
    <d v="2024-10-16T00:00:00"/>
    <n v="70117"/>
    <n v="5004.1499999999996"/>
    <x v="5"/>
    <x v="2"/>
    <s v="Bangalore"/>
    <s v="Karnataka"/>
    <s v="Average"/>
    <x v="0"/>
    <s v="Yes"/>
    <n v="97"/>
    <n v="150"/>
    <s v="Divorced"/>
  </r>
  <r>
    <n v="92"/>
    <s v="Joshua"/>
    <s v="Terry"/>
    <x v="0"/>
    <n v="24"/>
    <x v="4"/>
    <s v="Coordinator"/>
    <d v="2019-10-31T00:00:00"/>
    <n v="36571"/>
    <n v="5822.67"/>
    <x v="8"/>
    <x v="3"/>
    <s v="Kolkata"/>
    <s v="West Bengal"/>
    <s v="Excellent"/>
    <x v="1"/>
    <s v="Yes"/>
    <n v="49"/>
    <n v="124"/>
    <s v="Married"/>
  </r>
  <r>
    <n v="93"/>
    <s v="Ashley"/>
    <s v="Cooper"/>
    <x v="1"/>
    <n v="51"/>
    <x v="4"/>
    <s v="Analyst"/>
    <d v="2022-06-07T00:00:00"/>
    <n v="60189"/>
    <n v="11606.01"/>
    <x v="19"/>
    <x v="3"/>
    <s v="Bangalore"/>
    <s v="Karnataka"/>
    <s v="Below Average"/>
    <x v="0"/>
    <s v="No"/>
    <n v="41"/>
    <n v="182"/>
    <s v="Divorced"/>
  </r>
  <r>
    <n v="94"/>
    <s v="Joseph"/>
    <s v="Johnson"/>
    <x v="0"/>
    <n v="49"/>
    <x v="7"/>
    <s v="Specialist"/>
    <d v="2023-10-23T00:00:00"/>
    <n v="122387"/>
    <n v="22051.27"/>
    <x v="15"/>
    <x v="1"/>
    <s v="Kolkata"/>
    <s v="West Bengal"/>
    <s v="Excellent"/>
    <x v="1"/>
    <s v="Yes"/>
    <n v="69"/>
    <n v="121"/>
    <s v="Divorced"/>
  </r>
  <r>
    <n v="95"/>
    <s v="John"/>
    <s v="Mcintosh"/>
    <x v="0"/>
    <n v="38"/>
    <x v="1"/>
    <s v="Coordinator"/>
    <d v="2020-09-08T00:00:00"/>
    <n v="44284"/>
    <n v="4969.2299999999996"/>
    <x v="12"/>
    <x v="3"/>
    <s v="Kochi"/>
    <s v="Kerala"/>
    <s v="Average"/>
    <x v="0"/>
    <s v="Yes"/>
    <n v="96"/>
    <n v="153"/>
    <s v="Divorced"/>
  </r>
  <r>
    <n v="96"/>
    <s v="Emily"/>
    <s v="Gutierrez"/>
    <x v="1"/>
    <n v="31"/>
    <x v="4"/>
    <s v="Manager"/>
    <d v="2023-07-23T00:00:00"/>
    <n v="35267"/>
    <n v="4876.41"/>
    <x v="16"/>
    <x v="1"/>
    <s v="Ahmedabad"/>
    <s v="Gujarat"/>
    <s v="Excellent"/>
    <x v="0"/>
    <s v="No"/>
    <n v="44"/>
    <n v="105"/>
    <s v="Divorced"/>
  </r>
  <r>
    <n v="97"/>
    <s v="Nicole"/>
    <s v="Allen"/>
    <x v="1"/>
    <n v="44"/>
    <x v="7"/>
    <s v="Coordinator"/>
    <d v="2022-03-18T00:00:00"/>
    <n v="117732"/>
    <n v="8846.0499999999993"/>
    <x v="5"/>
    <x v="3"/>
    <s v="Bangalore"/>
    <s v="Karnataka"/>
    <s v="Excellent"/>
    <x v="0"/>
    <s v="Yes"/>
    <n v="98"/>
    <n v="100"/>
    <s v="Married"/>
  </r>
  <r>
    <n v="98"/>
    <s v="Ronald"/>
    <s v="Duffy"/>
    <x v="0"/>
    <n v="50"/>
    <x v="4"/>
    <s v="Specialist"/>
    <d v="2016-01-25T00:00:00"/>
    <n v="58058"/>
    <n v="10219.61"/>
    <x v="0"/>
    <x v="1"/>
    <s v="Delhi"/>
    <s v="Delhi"/>
    <s v="Average"/>
    <x v="0"/>
    <s v="No"/>
    <n v="42"/>
    <n v="137"/>
    <s v="Divorced"/>
  </r>
  <r>
    <n v="99"/>
    <s v="William"/>
    <s v="Murray"/>
    <x v="0"/>
    <n v="22"/>
    <x v="3"/>
    <s v="Assistant"/>
    <d v="2023-06-15T00:00:00"/>
    <n v="108491"/>
    <n v="20735.919999999998"/>
    <x v="14"/>
    <x v="1"/>
    <s v="Ahmedabad"/>
    <s v="Gujarat"/>
    <s v="Excellent"/>
    <x v="1"/>
    <s v="No"/>
    <n v="38"/>
    <n v="199"/>
    <s v="Single"/>
  </r>
  <r>
    <n v="100"/>
    <s v="Ashley"/>
    <s v="Blackwell"/>
    <x v="1"/>
    <n v="49"/>
    <x v="1"/>
    <s v="Executive"/>
    <d v="2018-11-18T00:00:00"/>
    <n v="123891"/>
    <n v="15560.17"/>
    <x v="10"/>
    <x v="0"/>
    <s v="Mumbai"/>
    <s v="Maharashtra"/>
    <s v="Average"/>
    <x v="1"/>
    <s v="Yes"/>
    <n v="89"/>
    <n v="133"/>
    <s v="Divorced"/>
  </r>
  <r>
    <n v="101"/>
    <s v="Brenda"/>
    <s v="Rogers"/>
    <x v="1"/>
    <n v="56"/>
    <x v="3"/>
    <s v="Coordinator"/>
    <d v="2018-01-09T00:00:00"/>
    <n v="94161"/>
    <n v="15616.66"/>
    <x v="8"/>
    <x v="1"/>
    <s v="Kochi"/>
    <s v="Kerala"/>
    <s v="Below Average"/>
    <x v="1"/>
    <s v="No"/>
    <n v="64"/>
    <n v="107"/>
    <s v="Divorced"/>
  </r>
  <r>
    <n v="102"/>
    <s v="Carmen"/>
    <s v="Massey"/>
    <x v="1"/>
    <n v="27"/>
    <x v="2"/>
    <s v="Manager"/>
    <d v="2016-04-06T00:00:00"/>
    <n v="96761"/>
    <n v="16899.98"/>
    <x v="3"/>
    <x v="3"/>
    <s v="Ahmedabad"/>
    <s v="Gujarat"/>
    <s v="Below Average"/>
    <x v="1"/>
    <s v="Yes"/>
    <n v="11"/>
    <n v="107"/>
    <s v="Divorced"/>
  </r>
  <r>
    <n v="103"/>
    <s v="Chelsea"/>
    <s v="Lee"/>
    <x v="1"/>
    <n v="24"/>
    <x v="1"/>
    <s v="Manager"/>
    <d v="2017-08-18T00:00:00"/>
    <n v="28669"/>
    <n v="2801.49"/>
    <x v="0"/>
    <x v="2"/>
    <s v="Bangalore"/>
    <s v="Karnataka"/>
    <s v="Average"/>
    <x v="1"/>
    <s v="No"/>
    <n v="28"/>
    <n v="150"/>
    <s v="Divorced"/>
  </r>
  <r>
    <n v="104"/>
    <s v="Eric"/>
    <s v="Carr"/>
    <x v="0"/>
    <n v="55"/>
    <x v="0"/>
    <s v="Coordinator"/>
    <d v="2020-01-21T00:00:00"/>
    <n v="43308"/>
    <n v="7977.77"/>
    <x v="17"/>
    <x v="1"/>
    <s v="Bangalore"/>
    <s v="Karnataka"/>
    <s v="Below Average"/>
    <x v="0"/>
    <s v="Yes"/>
    <n v="73"/>
    <n v="127"/>
    <s v="Married"/>
  </r>
  <r>
    <n v="105"/>
    <s v="Darrell"/>
    <s v="Simmons"/>
    <x v="0"/>
    <n v="33"/>
    <x v="2"/>
    <s v="Analyst"/>
    <d v="2019-03-24T00:00:00"/>
    <n v="47145"/>
    <n v="7455.08"/>
    <x v="3"/>
    <x v="1"/>
    <s v="Delhi"/>
    <s v="Delhi"/>
    <s v="Excellent"/>
    <x v="1"/>
    <s v="Yes"/>
    <n v="22"/>
    <n v="178"/>
    <s v="Single"/>
  </r>
  <r>
    <n v="106"/>
    <s v="Autumn"/>
    <s v="Pennington"/>
    <x v="1"/>
    <n v="37"/>
    <x v="2"/>
    <s v="Manager"/>
    <d v="2020-03-26T00:00:00"/>
    <n v="144632"/>
    <n v="22563.13"/>
    <x v="5"/>
    <x v="0"/>
    <s v="Ahmedabad"/>
    <s v="Gujarat"/>
    <s v="Excellent"/>
    <x v="1"/>
    <s v="No"/>
    <n v="65"/>
    <n v="192"/>
    <s v="Single"/>
  </r>
  <r>
    <n v="107"/>
    <s v="Miguel"/>
    <s v="Rojas"/>
    <x v="0"/>
    <n v="33"/>
    <x v="5"/>
    <s v="Assistant"/>
    <d v="2022-07-29T00:00:00"/>
    <n v="97338"/>
    <n v="10185.77"/>
    <x v="7"/>
    <x v="1"/>
    <s v="Kolkata"/>
    <s v="West Bengal"/>
    <s v="Good"/>
    <x v="1"/>
    <s v="No"/>
    <n v="41"/>
    <n v="102"/>
    <s v="Divorced"/>
  </r>
  <r>
    <n v="108"/>
    <s v="Andrew"/>
    <s v="Michael"/>
    <x v="0"/>
    <n v="47"/>
    <x v="4"/>
    <s v="Coordinator"/>
    <d v="2018-07-21T00:00:00"/>
    <n v="61464"/>
    <n v="9839.43"/>
    <x v="6"/>
    <x v="0"/>
    <s v="Bangalore"/>
    <s v="Karnataka"/>
    <s v="Good"/>
    <x v="1"/>
    <s v="No"/>
    <n v="30"/>
    <n v="152"/>
    <s v="Single"/>
  </r>
  <r>
    <n v="109"/>
    <s v="Lori"/>
    <s v="Freeman"/>
    <x v="1"/>
    <n v="27"/>
    <x v="0"/>
    <s v="Assistant"/>
    <d v="2023-12-25T00:00:00"/>
    <n v="67112"/>
    <n v="11923.34"/>
    <x v="4"/>
    <x v="1"/>
    <s v="Hyderabad"/>
    <s v="Telangana"/>
    <s v="Average"/>
    <x v="0"/>
    <s v="No"/>
    <n v="1"/>
    <n v="107"/>
    <s v="Married"/>
  </r>
  <r>
    <n v="110"/>
    <s v="Dennis"/>
    <s v="Chang"/>
    <x v="0"/>
    <n v="25"/>
    <x v="3"/>
    <s v="Consultant"/>
    <d v="2015-12-23T00:00:00"/>
    <n v="44420"/>
    <n v="4585.16"/>
    <x v="18"/>
    <x v="1"/>
    <s v="Kochi"/>
    <s v="Kerala"/>
    <s v="Average"/>
    <x v="0"/>
    <s v="No"/>
    <n v="61"/>
    <n v="140"/>
    <s v="Married"/>
  </r>
  <r>
    <n v="111"/>
    <s v="Brooke"/>
    <s v="Fowler"/>
    <x v="1"/>
    <n v="30"/>
    <x v="1"/>
    <s v="Assistant"/>
    <d v="2019-01-02T00:00:00"/>
    <n v="44510"/>
    <n v="7164.76"/>
    <x v="8"/>
    <x v="3"/>
    <s v="Kolkata"/>
    <s v="West Bengal"/>
    <s v="Average"/>
    <x v="0"/>
    <s v="Yes"/>
    <n v="14"/>
    <n v="168"/>
    <s v="Single"/>
  </r>
  <r>
    <n v="112"/>
    <s v="Robert"/>
    <s v="Johnson"/>
    <x v="0"/>
    <n v="28"/>
    <x v="7"/>
    <s v="Coordinator"/>
    <d v="2022-07-24T00:00:00"/>
    <n v="149366"/>
    <n v="26533.97"/>
    <x v="19"/>
    <x v="0"/>
    <s v="Hyderabad"/>
    <s v="Telangana"/>
    <s v="Excellent"/>
    <x v="0"/>
    <s v="No"/>
    <n v="86"/>
    <n v="128"/>
    <s v="Single"/>
  </r>
  <r>
    <n v="113"/>
    <s v="Zachary"/>
    <s v="Krueger"/>
    <x v="0"/>
    <n v="27"/>
    <x v="1"/>
    <s v="Manager"/>
    <d v="2019-01-19T00:00:00"/>
    <n v="39544"/>
    <n v="2509.12"/>
    <x v="3"/>
    <x v="2"/>
    <s v="Hyderabad"/>
    <s v="Telangana"/>
    <s v="Good"/>
    <x v="0"/>
    <s v="Yes"/>
    <n v="7"/>
    <n v="171"/>
    <s v="Single"/>
  </r>
  <r>
    <n v="114"/>
    <s v="Gerald"/>
    <s v="Byrd"/>
    <x v="0"/>
    <n v="57"/>
    <x v="7"/>
    <s v="Analyst"/>
    <d v="2020-04-27T00:00:00"/>
    <n v="74629"/>
    <n v="8814.0499999999993"/>
    <x v="4"/>
    <x v="1"/>
    <s v="Mumbai"/>
    <s v="Maharashtra"/>
    <s v="Excellent"/>
    <x v="1"/>
    <s v="No"/>
    <n v="9"/>
    <n v="105"/>
    <s v="Divorced"/>
  </r>
  <r>
    <n v="115"/>
    <s v="David"/>
    <s v="Bryant"/>
    <x v="0"/>
    <n v="22"/>
    <x v="0"/>
    <s v="Manager"/>
    <d v="2024-04-02T00:00:00"/>
    <n v="61034"/>
    <n v="3532.14"/>
    <x v="8"/>
    <x v="1"/>
    <s v="Kolkata"/>
    <s v="West Bengal"/>
    <s v="Excellent"/>
    <x v="1"/>
    <s v="Yes"/>
    <n v="35"/>
    <n v="189"/>
    <s v="Single"/>
  </r>
  <r>
    <n v="116"/>
    <s v="Elizabeth"/>
    <s v="Potter"/>
    <x v="1"/>
    <n v="34"/>
    <x v="5"/>
    <s v="Specialist"/>
    <d v="2017-02-20T00:00:00"/>
    <n v="62168"/>
    <n v="7294.76"/>
    <x v="19"/>
    <x v="1"/>
    <s v="Delhi"/>
    <s v="Delhi"/>
    <s v="Good"/>
    <x v="1"/>
    <s v="Yes"/>
    <n v="43"/>
    <n v="178"/>
    <s v="Single"/>
  </r>
  <r>
    <n v="117"/>
    <s v="Nicholas"/>
    <s v="Wright"/>
    <x v="0"/>
    <n v="32"/>
    <x v="1"/>
    <s v="Specialist"/>
    <d v="2021-07-12T00:00:00"/>
    <n v="101946"/>
    <n v="16974.669999999998"/>
    <x v="19"/>
    <x v="0"/>
    <s v="Ahmedabad"/>
    <s v="Gujarat"/>
    <s v="Good"/>
    <x v="1"/>
    <s v="Yes"/>
    <n v="79"/>
    <n v="193"/>
    <s v="Single"/>
  </r>
  <r>
    <n v="118"/>
    <s v="Robert"/>
    <s v="Sandoval"/>
    <x v="0"/>
    <n v="28"/>
    <x v="0"/>
    <s v="Consultant"/>
    <d v="2020-04-23T00:00:00"/>
    <n v="72480"/>
    <n v="10803.01"/>
    <x v="11"/>
    <x v="1"/>
    <s v="Bangalore"/>
    <s v="Karnataka"/>
    <s v="Below Average"/>
    <x v="1"/>
    <s v="Yes"/>
    <n v="47"/>
    <n v="136"/>
    <s v="Single"/>
  </r>
  <r>
    <n v="119"/>
    <s v="Dominique"/>
    <s v="Young"/>
    <x v="1"/>
    <n v="22"/>
    <x v="4"/>
    <s v="Coordinator"/>
    <d v="2023-06-19T00:00:00"/>
    <n v="95825"/>
    <n v="11824.35"/>
    <x v="5"/>
    <x v="3"/>
    <s v="Bangalore"/>
    <s v="Karnataka"/>
    <s v="Excellent"/>
    <x v="0"/>
    <s v="Yes"/>
    <n v="36"/>
    <n v="163"/>
    <s v="Married"/>
  </r>
  <r>
    <n v="120"/>
    <s v="Nicole"/>
    <s v="Abbott"/>
    <x v="1"/>
    <n v="58"/>
    <x v="4"/>
    <s v="Executive"/>
    <d v="2016-05-14T00:00:00"/>
    <n v="124013"/>
    <n v="22123.99"/>
    <x v="9"/>
    <x v="3"/>
    <s v="Delhi"/>
    <s v="Delhi"/>
    <s v="Average"/>
    <x v="0"/>
    <s v="Yes"/>
    <n v="95"/>
    <n v="147"/>
    <s v="Married"/>
  </r>
  <r>
    <n v="121"/>
    <s v="Mary"/>
    <s v="Reeves"/>
    <x v="1"/>
    <n v="50"/>
    <x v="4"/>
    <s v="Analyst"/>
    <d v="2024-07-05T00:00:00"/>
    <n v="86987"/>
    <n v="7325.65"/>
    <x v="6"/>
    <x v="0"/>
    <s v="Chennai"/>
    <s v="Tamil Nadu"/>
    <s v="Excellent"/>
    <x v="0"/>
    <s v="Yes"/>
    <n v="18"/>
    <n v="100"/>
    <s v="Single"/>
  </r>
  <r>
    <n v="122"/>
    <s v="Jesus"/>
    <s v="Wheeler"/>
    <x v="0"/>
    <n v="46"/>
    <x v="0"/>
    <s v="Executive"/>
    <d v="2017-07-18T00:00:00"/>
    <n v="49898"/>
    <n v="5375.39"/>
    <x v="13"/>
    <x v="2"/>
    <s v="Ahmedabad"/>
    <s v="Gujarat"/>
    <s v="Good"/>
    <x v="0"/>
    <s v="Yes"/>
    <n v="79"/>
    <n v="176"/>
    <s v="Divorced"/>
  </r>
  <r>
    <n v="123"/>
    <s v="Aaron"/>
    <s v="Berg"/>
    <x v="0"/>
    <n v="48"/>
    <x v="6"/>
    <s v="Coordinator"/>
    <d v="2016-08-06T00:00:00"/>
    <n v="149642"/>
    <n v="28674.66"/>
    <x v="18"/>
    <x v="3"/>
    <s v="Kochi"/>
    <s v="Kerala"/>
    <s v="Good"/>
    <x v="1"/>
    <s v="Yes"/>
    <n v="53"/>
    <n v="135"/>
    <s v="Single"/>
  </r>
  <r>
    <n v="124"/>
    <s v="John"/>
    <s v="Vazquez"/>
    <x v="0"/>
    <n v="41"/>
    <x v="3"/>
    <s v="Manager"/>
    <d v="2024-10-11T00:00:00"/>
    <n v="128750"/>
    <n v="19417.54"/>
    <x v="19"/>
    <x v="2"/>
    <s v="Kolkata"/>
    <s v="West Bengal"/>
    <s v="Below Average"/>
    <x v="0"/>
    <s v="Yes"/>
    <n v="20"/>
    <n v="176"/>
    <s v="Divorced"/>
  </r>
  <r>
    <n v="125"/>
    <s v="Leslie"/>
    <s v="Braun"/>
    <x v="1"/>
    <n v="58"/>
    <x v="6"/>
    <s v="Executive"/>
    <d v="2018-02-08T00:00:00"/>
    <n v="66380"/>
    <n v="5636.04"/>
    <x v="1"/>
    <x v="2"/>
    <s v="Hyderabad"/>
    <s v="Telangana"/>
    <s v="Excellent"/>
    <x v="0"/>
    <s v="No"/>
    <n v="32"/>
    <n v="110"/>
    <s v="Married"/>
  </r>
  <r>
    <n v="126"/>
    <s v="Frank"/>
    <s v="Velez"/>
    <x v="0"/>
    <n v="24"/>
    <x v="6"/>
    <s v="Executive"/>
    <d v="2017-06-11T00:00:00"/>
    <n v="122399"/>
    <n v="16269.21"/>
    <x v="0"/>
    <x v="1"/>
    <s v="Kolkata"/>
    <s v="West Bengal"/>
    <s v="Below Average"/>
    <x v="0"/>
    <s v="Yes"/>
    <n v="43"/>
    <n v="143"/>
    <s v="Single"/>
  </r>
  <r>
    <n v="127"/>
    <s v="Wendy"/>
    <s v="Burns"/>
    <x v="1"/>
    <n v="23"/>
    <x v="5"/>
    <s v="Consultant"/>
    <d v="2018-11-29T00:00:00"/>
    <n v="103844"/>
    <n v="17338.490000000002"/>
    <x v="10"/>
    <x v="0"/>
    <s v="Mumbai"/>
    <s v="Maharashtra"/>
    <s v="Below Average"/>
    <x v="1"/>
    <s v="Yes"/>
    <n v="75"/>
    <n v="168"/>
    <s v="Single"/>
  </r>
  <r>
    <n v="128"/>
    <s v="Brian"/>
    <s v="Rose"/>
    <x v="0"/>
    <n v="52"/>
    <x v="7"/>
    <s v="Manager"/>
    <d v="2024-05-09T00:00:00"/>
    <n v="125747"/>
    <n v="18685.3"/>
    <x v="16"/>
    <x v="0"/>
    <s v="Ahmedabad"/>
    <s v="Gujarat"/>
    <s v="Average"/>
    <x v="0"/>
    <s v="No"/>
    <n v="17"/>
    <n v="194"/>
    <s v="Divorced"/>
  </r>
  <r>
    <n v="129"/>
    <s v="Brad"/>
    <s v="Sims"/>
    <x v="0"/>
    <n v="56"/>
    <x v="6"/>
    <s v="Executive"/>
    <d v="2025-06-17T00:00:00"/>
    <n v="50112"/>
    <n v="4089.51"/>
    <x v="12"/>
    <x v="1"/>
    <s v="Kolkata"/>
    <s v="West Bengal"/>
    <s v="Excellent"/>
    <x v="0"/>
    <s v="No"/>
    <n v="69"/>
    <n v="192"/>
    <s v="Divorced"/>
  </r>
  <r>
    <n v="130"/>
    <s v="Keith"/>
    <s v="Smith"/>
    <x v="0"/>
    <n v="46"/>
    <x v="4"/>
    <s v="Consultant"/>
    <d v="2017-10-17T00:00:00"/>
    <n v="58676"/>
    <n v="11241.98"/>
    <x v="2"/>
    <x v="0"/>
    <s v="Ahmedabad"/>
    <s v="Gujarat"/>
    <s v="Below Average"/>
    <x v="0"/>
    <s v="No"/>
    <n v="66"/>
    <n v="108"/>
    <s v="Divorced"/>
  </r>
  <r>
    <n v="131"/>
    <s v="Michelle"/>
    <s v="Porter"/>
    <x v="1"/>
    <n v="45"/>
    <x v="5"/>
    <s v="Coordinator"/>
    <d v="2021-09-24T00:00:00"/>
    <n v="30338"/>
    <n v="4957.3999999999996"/>
    <x v="5"/>
    <x v="0"/>
    <s v="Ahmedabad"/>
    <s v="Gujarat"/>
    <s v="Below Average"/>
    <x v="1"/>
    <s v="No"/>
    <n v="73"/>
    <n v="158"/>
    <s v="Married"/>
  </r>
  <r>
    <n v="132"/>
    <s v="Kimberly"/>
    <s v="Turner"/>
    <x v="1"/>
    <n v="41"/>
    <x v="4"/>
    <s v="Manager"/>
    <d v="2024-11-22T00:00:00"/>
    <n v="47993"/>
    <n v="3151.01"/>
    <x v="10"/>
    <x v="3"/>
    <s v="Ahmedabad"/>
    <s v="Gujarat"/>
    <s v="Excellent"/>
    <x v="1"/>
    <s v="Yes"/>
    <n v="68"/>
    <n v="185"/>
    <s v="Divorced"/>
  </r>
  <r>
    <n v="133"/>
    <s v="Randall"/>
    <s v="Shaffer"/>
    <x v="0"/>
    <n v="49"/>
    <x v="3"/>
    <s v="Specialist"/>
    <d v="2024-02-02T00:00:00"/>
    <n v="56477"/>
    <n v="7832.29"/>
    <x v="14"/>
    <x v="3"/>
    <s v="Chennai"/>
    <s v="Tamil Nadu"/>
    <s v="Excellent"/>
    <x v="0"/>
    <s v="Yes"/>
    <n v="80"/>
    <n v="194"/>
    <s v="Divorced"/>
  </r>
  <r>
    <n v="134"/>
    <s v="Michelle"/>
    <s v="Cole"/>
    <x v="1"/>
    <n v="25"/>
    <x v="2"/>
    <s v="Analyst"/>
    <d v="2021-08-26T00:00:00"/>
    <n v="146268"/>
    <n v="28685.29"/>
    <x v="7"/>
    <x v="1"/>
    <s v="Chennai"/>
    <s v="Tamil Nadu"/>
    <s v="Good"/>
    <x v="1"/>
    <s v="Yes"/>
    <n v="36"/>
    <n v="148"/>
    <s v="Single"/>
  </r>
  <r>
    <n v="135"/>
    <s v="Christopher"/>
    <s v="Berry"/>
    <x v="0"/>
    <n v="54"/>
    <x v="0"/>
    <s v="Specialist"/>
    <d v="2019-02-21T00:00:00"/>
    <n v="106135"/>
    <n v="5744"/>
    <x v="7"/>
    <x v="3"/>
    <s v="Bangalore"/>
    <s v="Karnataka"/>
    <s v="Average"/>
    <x v="0"/>
    <s v="No"/>
    <n v="43"/>
    <n v="148"/>
    <s v="Divorced"/>
  </r>
  <r>
    <n v="136"/>
    <s v="Mark"/>
    <s v="Dunlap"/>
    <x v="0"/>
    <n v="40"/>
    <x v="2"/>
    <s v="Analyst"/>
    <d v="2021-03-20T00:00:00"/>
    <n v="146188"/>
    <n v="8784.06"/>
    <x v="16"/>
    <x v="2"/>
    <s v="Kolkata"/>
    <s v="West Bengal"/>
    <s v="Average"/>
    <x v="0"/>
    <s v="No"/>
    <n v="96"/>
    <n v="184"/>
    <s v="Divorced"/>
  </r>
  <r>
    <n v="137"/>
    <s v="Katherine"/>
    <s v="Newman"/>
    <x v="1"/>
    <n v="37"/>
    <x v="2"/>
    <s v="Analyst"/>
    <d v="2023-01-04T00:00:00"/>
    <n v="119499"/>
    <n v="21218.32"/>
    <x v="1"/>
    <x v="0"/>
    <s v="Kochi"/>
    <s v="Kerala"/>
    <s v="Good"/>
    <x v="0"/>
    <s v="No"/>
    <n v="65"/>
    <n v="189"/>
    <s v="Single"/>
  </r>
  <r>
    <n v="138"/>
    <s v="John"/>
    <s v="Cherry"/>
    <x v="0"/>
    <n v="24"/>
    <x v="4"/>
    <s v="Specialist"/>
    <d v="2018-05-15T00:00:00"/>
    <n v="142066"/>
    <n v="11715.92"/>
    <x v="2"/>
    <x v="1"/>
    <s v="Mumbai"/>
    <s v="Maharashtra"/>
    <s v="Good"/>
    <x v="1"/>
    <s v="No"/>
    <n v="4"/>
    <n v="185"/>
    <s v="Divorced"/>
  </r>
  <r>
    <n v="139"/>
    <s v="Becky"/>
    <s v="Lara"/>
    <x v="1"/>
    <n v="26"/>
    <x v="7"/>
    <s v="Specialist"/>
    <d v="2016-08-06T00:00:00"/>
    <n v="96256"/>
    <n v="15069.17"/>
    <x v="0"/>
    <x v="2"/>
    <s v="Chennai"/>
    <s v="Tamil Nadu"/>
    <s v="Excellent"/>
    <x v="1"/>
    <s v="Yes"/>
    <n v="0"/>
    <n v="130"/>
    <s v="Divorced"/>
  </r>
  <r>
    <n v="140"/>
    <s v="James"/>
    <s v="Wilson"/>
    <x v="0"/>
    <n v="44"/>
    <x v="0"/>
    <s v="Consultant"/>
    <d v="2020-07-02T00:00:00"/>
    <n v="38772"/>
    <n v="4111.74"/>
    <x v="2"/>
    <x v="3"/>
    <s v="Mumbai"/>
    <s v="Maharashtra"/>
    <s v="Below Average"/>
    <x v="0"/>
    <s v="Yes"/>
    <n v="71"/>
    <n v="133"/>
    <s v="Married"/>
  </r>
  <r>
    <n v="141"/>
    <s v="Michael"/>
    <s v="Moore"/>
    <x v="0"/>
    <n v="52"/>
    <x v="6"/>
    <s v="Coordinator"/>
    <d v="2024-07-16T00:00:00"/>
    <n v="80521"/>
    <n v="10860.96"/>
    <x v="11"/>
    <x v="0"/>
    <s v="Kolkata"/>
    <s v="West Bengal"/>
    <s v="Average"/>
    <x v="1"/>
    <s v="Yes"/>
    <n v="47"/>
    <n v="124"/>
    <s v="Single"/>
  </r>
  <r>
    <n v="142"/>
    <s v="Francisco"/>
    <s v="Atkins"/>
    <x v="0"/>
    <n v="60"/>
    <x v="3"/>
    <s v="Analyst"/>
    <d v="2021-07-20T00:00:00"/>
    <n v="99288"/>
    <n v="6847.45"/>
    <x v="10"/>
    <x v="0"/>
    <s v="Kolkata"/>
    <s v="West Bengal"/>
    <s v="Average"/>
    <x v="0"/>
    <s v="Yes"/>
    <n v="42"/>
    <n v="186"/>
    <s v="Divorced"/>
  </r>
  <r>
    <n v="143"/>
    <s v="Heidi"/>
    <s v="Giles"/>
    <x v="1"/>
    <n v="50"/>
    <x v="2"/>
    <s v="Specialist"/>
    <d v="2016-10-30T00:00:00"/>
    <n v="41112"/>
    <n v="5904.61"/>
    <x v="12"/>
    <x v="0"/>
    <s v="Bangalore"/>
    <s v="Karnataka"/>
    <s v="Average"/>
    <x v="1"/>
    <s v="No"/>
    <n v="11"/>
    <n v="135"/>
    <s v="Divorced"/>
  </r>
  <r>
    <n v="144"/>
    <s v="Nicholas"/>
    <s v="Brown"/>
    <x v="0"/>
    <n v="60"/>
    <x v="7"/>
    <s v="Executive"/>
    <d v="2021-10-15T00:00:00"/>
    <n v="39372"/>
    <n v="4643.72"/>
    <x v="3"/>
    <x v="1"/>
    <s v="Kochi"/>
    <s v="Kerala"/>
    <s v="Good"/>
    <x v="1"/>
    <s v="No"/>
    <n v="13"/>
    <n v="117"/>
    <s v="Single"/>
  </r>
  <r>
    <n v="145"/>
    <s v="Rebecca"/>
    <s v="Moss"/>
    <x v="1"/>
    <n v="37"/>
    <x v="2"/>
    <s v="Assistant"/>
    <d v="2017-01-04T00:00:00"/>
    <n v="123149"/>
    <n v="7769.82"/>
    <x v="13"/>
    <x v="3"/>
    <s v="Hyderabad"/>
    <s v="Telangana"/>
    <s v="Good"/>
    <x v="1"/>
    <s v="No"/>
    <n v="65"/>
    <n v="199"/>
    <s v="Divorced"/>
  </r>
  <r>
    <n v="146"/>
    <s v="Jessica"/>
    <s v="White"/>
    <x v="1"/>
    <n v="54"/>
    <x v="4"/>
    <s v="Assistant"/>
    <d v="2018-08-15T00:00:00"/>
    <n v="87852"/>
    <n v="5859.12"/>
    <x v="14"/>
    <x v="3"/>
    <s v="Kolkata"/>
    <s v="West Bengal"/>
    <s v="Average"/>
    <x v="1"/>
    <s v="Yes"/>
    <n v="10"/>
    <n v="168"/>
    <s v="Divorced"/>
  </r>
  <r>
    <n v="147"/>
    <s v="Beth"/>
    <s v="Proctor"/>
    <x v="1"/>
    <n v="42"/>
    <x v="5"/>
    <s v="Manager"/>
    <d v="2023-11-06T00:00:00"/>
    <n v="28091"/>
    <n v="4926.5200000000004"/>
    <x v="0"/>
    <x v="3"/>
    <s v="Bangalore"/>
    <s v="Karnataka"/>
    <s v="Average"/>
    <x v="0"/>
    <s v="Yes"/>
    <n v="40"/>
    <n v="116"/>
    <s v="Single"/>
  </r>
  <r>
    <n v="148"/>
    <s v="Monica"/>
    <s v="Cherry"/>
    <x v="1"/>
    <n v="55"/>
    <x v="5"/>
    <s v="Specialist"/>
    <d v="2024-08-26T00:00:00"/>
    <n v="42526"/>
    <n v="5412.52"/>
    <x v="8"/>
    <x v="1"/>
    <s v="Ahmedabad"/>
    <s v="Gujarat"/>
    <s v="Good"/>
    <x v="1"/>
    <s v="No"/>
    <n v="26"/>
    <n v="137"/>
    <s v="Single"/>
  </r>
  <r>
    <n v="149"/>
    <s v="Sheila"/>
    <s v="Nguyen"/>
    <x v="1"/>
    <n v="44"/>
    <x v="0"/>
    <s v="Consultant"/>
    <d v="2020-03-14T00:00:00"/>
    <n v="50403"/>
    <n v="9624.26"/>
    <x v="17"/>
    <x v="2"/>
    <s v="Hyderabad"/>
    <s v="Telangana"/>
    <s v="Below Average"/>
    <x v="0"/>
    <s v="Yes"/>
    <n v="75"/>
    <n v="118"/>
    <s v="Divorced"/>
  </r>
  <r>
    <n v="150"/>
    <s v="Jorge"/>
    <s v="Maddox"/>
    <x v="0"/>
    <n v="39"/>
    <x v="6"/>
    <s v="Analyst"/>
    <d v="2018-10-10T00:00:00"/>
    <n v="65704"/>
    <n v="7884.91"/>
    <x v="17"/>
    <x v="0"/>
    <s v="Delhi"/>
    <s v="Delhi"/>
    <s v="Excellent"/>
    <x v="0"/>
    <s v="No"/>
    <n v="4"/>
    <n v="141"/>
    <s v="Single"/>
  </r>
  <r>
    <n v="151"/>
    <s v="Traci"/>
    <s v="Howard"/>
    <x v="1"/>
    <n v="38"/>
    <x v="6"/>
    <s v="Coordinator"/>
    <d v="2025-05-08T00:00:00"/>
    <n v="42359"/>
    <n v="8328.7800000000007"/>
    <x v="5"/>
    <x v="1"/>
    <s v="Kochi"/>
    <s v="Kerala"/>
    <s v="Below Average"/>
    <x v="0"/>
    <s v="Yes"/>
    <n v="63"/>
    <n v="100"/>
    <s v="Married"/>
  </r>
  <r>
    <n v="152"/>
    <s v="Jessica"/>
    <s v="Jacobs"/>
    <x v="1"/>
    <n v="27"/>
    <x v="3"/>
    <s v="Manager"/>
    <d v="2024-04-05T00:00:00"/>
    <n v="132974"/>
    <n v="14434.24"/>
    <x v="9"/>
    <x v="0"/>
    <s v="Kolkata"/>
    <s v="West Bengal"/>
    <s v="Excellent"/>
    <x v="1"/>
    <s v="No"/>
    <n v="55"/>
    <n v="150"/>
    <s v="Divorced"/>
  </r>
  <r>
    <n v="153"/>
    <s v="Melissa"/>
    <s v="Bartlett"/>
    <x v="1"/>
    <n v="26"/>
    <x v="4"/>
    <s v="Analyst"/>
    <d v="2020-09-22T00:00:00"/>
    <n v="39521"/>
    <n v="5088.8999999999996"/>
    <x v="15"/>
    <x v="2"/>
    <s v="Mumbai"/>
    <s v="Maharashtra"/>
    <s v="Excellent"/>
    <x v="1"/>
    <s v="No"/>
    <n v="1"/>
    <n v="146"/>
    <s v="Single"/>
  </r>
  <r>
    <n v="154"/>
    <s v="Matthew"/>
    <s v="Rush"/>
    <x v="0"/>
    <n v="23"/>
    <x v="0"/>
    <s v="Manager"/>
    <d v="2020-04-10T00:00:00"/>
    <n v="115699"/>
    <n v="10213.14"/>
    <x v="18"/>
    <x v="1"/>
    <s v="Delhi"/>
    <s v="Delhi"/>
    <s v="Good"/>
    <x v="0"/>
    <s v="Yes"/>
    <n v="22"/>
    <n v="113"/>
    <s v="Divorced"/>
  </r>
  <r>
    <n v="155"/>
    <s v="Patrick"/>
    <s v="Rogers"/>
    <x v="0"/>
    <n v="23"/>
    <x v="3"/>
    <s v="Coordinator"/>
    <d v="2018-11-16T00:00:00"/>
    <n v="97323"/>
    <n v="13620.61"/>
    <x v="8"/>
    <x v="2"/>
    <s v="Kolkata"/>
    <s v="West Bengal"/>
    <s v="Good"/>
    <x v="1"/>
    <s v="No"/>
    <n v="52"/>
    <n v="118"/>
    <s v="Single"/>
  </r>
  <r>
    <n v="156"/>
    <s v="James"/>
    <s v="Smith"/>
    <x v="0"/>
    <n v="37"/>
    <x v="5"/>
    <s v="Specialist"/>
    <d v="2018-07-26T00:00:00"/>
    <n v="113893"/>
    <n v="6447.12"/>
    <x v="2"/>
    <x v="1"/>
    <s v="Hyderabad"/>
    <s v="Telangana"/>
    <s v="Average"/>
    <x v="1"/>
    <s v="No"/>
    <n v="9"/>
    <n v="147"/>
    <s v="Divorced"/>
  </r>
  <r>
    <n v="157"/>
    <s v="Valerie"/>
    <s v="Russell"/>
    <x v="1"/>
    <n v="34"/>
    <x v="2"/>
    <s v="Consultant"/>
    <d v="2018-11-14T00:00:00"/>
    <n v="136274"/>
    <n v="17847.14"/>
    <x v="9"/>
    <x v="2"/>
    <s v="Hyderabad"/>
    <s v="Telangana"/>
    <s v="Good"/>
    <x v="1"/>
    <s v="No"/>
    <n v="1"/>
    <n v="132"/>
    <s v="Divorced"/>
  </r>
  <r>
    <n v="158"/>
    <s v="Michael"/>
    <s v="Larson"/>
    <x v="0"/>
    <n v="44"/>
    <x v="4"/>
    <s v="Coordinator"/>
    <d v="2016-12-17T00:00:00"/>
    <n v="146128"/>
    <n v="20981.71"/>
    <x v="13"/>
    <x v="2"/>
    <s v="Hyderabad"/>
    <s v="Telangana"/>
    <s v="Below Average"/>
    <x v="1"/>
    <s v="No"/>
    <n v="17"/>
    <n v="138"/>
    <s v="Married"/>
  </r>
  <r>
    <n v="159"/>
    <s v="Jessica"/>
    <s v="Morgan"/>
    <x v="1"/>
    <n v="52"/>
    <x v="5"/>
    <s v="Executive"/>
    <d v="2016-06-21T00:00:00"/>
    <n v="29670"/>
    <n v="5662.81"/>
    <x v="3"/>
    <x v="1"/>
    <s v="Chennai"/>
    <s v="Tamil Nadu"/>
    <s v="Good"/>
    <x v="1"/>
    <s v="No"/>
    <n v="52"/>
    <n v="154"/>
    <s v="Single"/>
  </r>
  <r>
    <n v="160"/>
    <s v="Malik"/>
    <s v="Bowers"/>
    <x v="0"/>
    <n v="23"/>
    <x v="2"/>
    <s v="Coordinator"/>
    <d v="2018-10-18T00:00:00"/>
    <n v="109807"/>
    <n v="21654.92"/>
    <x v="9"/>
    <x v="0"/>
    <s v="Chennai"/>
    <s v="Tamil Nadu"/>
    <s v="Below Average"/>
    <x v="1"/>
    <s v="Yes"/>
    <n v="82"/>
    <n v="124"/>
    <s v="Married"/>
  </r>
  <r>
    <n v="161"/>
    <s v="Timothy"/>
    <s v="Thomas"/>
    <x v="0"/>
    <n v="38"/>
    <x v="7"/>
    <s v="Executive"/>
    <d v="2017-01-12T00:00:00"/>
    <n v="77074"/>
    <n v="9654.68"/>
    <x v="3"/>
    <x v="3"/>
    <s v="Delhi"/>
    <s v="Delhi"/>
    <s v="Average"/>
    <x v="0"/>
    <s v="Yes"/>
    <n v="32"/>
    <n v="128"/>
    <s v="Single"/>
  </r>
  <r>
    <n v="162"/>
    <s v="Michael"/>
    <s v="Brown"/>
    <x v="0"/>
    <n v="30"/>
    <x v="1"/>
    <s v="Specialist"/>
    <d v="2018-11-14T00:00:00"/>
    <n v="58066"/>
    <n v="10479.040000000001"/>
    <x v="11"/>
    <x v="2"/>
    <s v="Hyderabad"/>
    <s v="Telangana"/>
    <s v="Below Average"/>
    <x v="0"/>
    <s v="Yes"/>
    <n v="32"/>
    <n v="117"/>
    <s v="Divorced"/>
  </r>
  <r>
    <n v="163"/>
    <s v="Kevin"/>
    <s v="Perez"/>
    <x v="0"/>
    <n v="27"/>
    <x v="0"/>
    <s v="Assistant"/>
    <d v="2024-08-16T00:00:00"/>
    <n v="119084"/>
    <n v="8847.69"/>
    <x v="7"/>
    <x v="2"/>
    <s v="Bangalore"/>
    <s v="Karnataka"/>
    <s v="Below Average"/>
    <x v="1"/>
    <s v="No"/>
    <n v="34"/>
    <n v="129"/>
    <s v="Single"/>
  </r>
  <r>
    <n v="164"/>
    <s v="Stephen"/>
    <s v="Burke"/>
    <x v="0"/>
    <n v="31"/>
    <x v="5"/>
    <s v="Consultant"/>
    <d v="2022-09-07T00:00:00"/>
    <n v="44953"/>
    <n v="6673.69"/>
    <x v="5"/>
    <x v="3"/>
    <s v="Delhi"/>
    <s v="Delhi"/>
    <s v="Average"/>
    <x v="0"/>
    <s v="No"/>
    <n v="70"/>
    <n v="195"/>
    <s v="Divorced"/>
  </r>
  <r>
    <n v="165"/>
    <s v="Jessica"/>
    <s v="Robles"/>
    <x v="1"/>
    <n v="41"/>
    <x v="7"/>
    <s v="Assistant"/>
    <d v="2021-11-26T00:00:00"/>
    <n v="79977"/>
    <n v="6676.67"/>
    <x v="5"/>
    <x v="2"/>
    <s v="Hyderabad"/>
    <s v="Telangana"/>
    <s v="Excellent"/>
    <x v="1"/>
    <s v="No"/>
    <n v="11"/>
    <n v="172"/>
    <s v="Married"/>
  </r>
  <r>
    <n v="166"/>
    <s v="James"/>
    <s v="Jackson"/>
    <x v="0"/>
    <n v="51"/>
    <x v="2"/>
    <s v="Consultant"/>
    <d v="2022-08-01T00:00:00"/>
    <n v="50190"/>
    <n v="7989.1"/>
    <x v="2"/>
    <x v="3"/>
    <s v="Chennai"/>
    <s v="Tamil Nadu"/>
    <s v="Below Average"/>
    <x v="1"/>
    <s v="Yes"/>
    <n v="10"/>
    <n v="133"/>
    <s v="Divorced"/>
  </r>
  <r>
    <n v="167"/>
    <s v="Holly"/>
    <s v="Livingston"/>
    <x v="1"/>
    <n v="39"/>
    <x v="1"/>
    <s v="Manager"/>
    <d v="2024-01-25T00:00:00"/>
    <n v="50034"/>
    <n v="9759.6200000000008"/>
    <x v="19"/>
    <x v="2"/>
    <s v="Ahmedabad"/>
    <s v="Gujarat"/>
    <s v="Below Average"/>
    <x v="0"/>
    <s v="No"/>
    <n v="10"/>
    <n v="123"/>
    <s v="Single"/>
  </r>
  <r>
    <n v="168"/>
    <s v="Jared"/>
    <s v="Porter"/>
    <x v="0"/>
    <n v="56"/>
    <x v="6"/>
    <s v="Coordinator"/>
    <d v="2016-11-15T00:00:00"/>
    <n v="39344"/>
    <n v="2776.38"/>
    <x v="4"/>
    <x v="2"/>
    <s v="Delhi"/>
    <s v="Delhi"/>
    <s v="Good"/>
    <x v="1"/>
    <s v="No"/>
    <n v="15"/>
    <n v="102"/>
    <s v="Divorced"/>
  </r>
  <r>
    <n v="169"/>
    <s v="Melissa"/>
    <s v="Patrick"/>
    <x v="1"/>
    <n v="26"/>
    <x v="7"/>
    <s v="Manager"/>
    <d v="2019-09-01T00:00:00"/>
    <n v="142763"/>
    <n v="22494.41"/>
    <x v="18"/>
    <x v="2"/>
    <s v="Chennai"/>
    <s v="Tamil Nadu"/>
    <s v="Good"/>
    <x v="0"/>
    <s v="Yes"/>
    <n v="32"/>
    <n v="166"/>
    <s v="Married"/>
  </r>
  <r>
    <n v="170"/>
    <s v="Julia"/>
    <s v="Garcia"/>
    <x v="1"/>
    <n v="52"/>
    <x v="7"/>
    <s v="Manager"/>
    <d v="2021-03-16T00:00:00"/>
    <n v="149311"/>
    <n v="25803.54"/>
    <x v="7"/>
    <x v="0"/>
    <s v="Bangalore"/>
    <s v="Karnataka"/>
    <s v="Average"/>
    <x v="1"/>
    <s v="Yes"/>
    <n v="8"/>
    <n v="150"/>
    <s v="Married"/>
  </r>
  <r>
    <n v="171"/>
    <s v="Wesley"/>
    <s v="Bates"/>
    <x v="0"/>
    <n v="47"/>
    <x v="5"/>
    <s v="Coordinator"/>
    <d v="2024-09-07T00:00:00"/>
    <n v="108889"/>
    <n v="20615.599999999999"/>
    <x v="5"/>
    <x v="2"/>
    <s v="Hyderabad"/>
    <s v="Telangana"/>
    <s v="Below Average"/>
    <x v="0"/>
    <s v="Yes"/>
    <n v="49"/>
    <n v="140"/>
    <s v="Married"/>
  </r>
  <r>
    <n v="172"/>
    <s v="Jerry"/>
    <s v="Sexton"/>
    <x v="0"/>
    <n v="46"/>
    <x v="5"/>
    <s v="Executive"/>
    <d v="2022-02-05T00:00:00"/>
    <n v="72797"/>
    <n v="10095.959999999999"/>
    <x v="12"/>
    <x v="1"/>
    <s v="Mumbai"/>
    <s v="Maharashtra"/>
    <s v="Excellent"/>
    <x v="1"/>
    <s v="Yes"/>
    <n v="63"/>
    <n v="146"/>
    <s v="Divorced"/>
  </r>
  <r>
    <n v="173"/>
    <s v="Brandon"/>
    <s v="Mercado"/>
    <x v="0"/>
    <n v="34"/>
    <x v="7"/>
    <s v="Analyst"/>
    <d v="2018-04-09T00:00:00"/>
    <n v="72433"/>
    <n v="5281.9"/>
    <x v="16"/>
    <x v="1"/>
    <s v="Kochi"/>
    <s v="Kerala"/>
    <s v="Below Average"/>
    <x v="0"/>
    <s v="No"/>
    <n v="38"/>
    <n v="123"/>
    <s v="Single"/>
  </r>
  <r>
    <n v="174"/>
    <s v="Michelle"/>
    <s v="Cardenas"/>
    <x v="1"/>
    <n v="38"/>
    <x v="3"/>
    <s v="Analyst"/>
    <d v="2021-03-10T00:00:00"/>
    <n v="82956"/>
    <n v="13227.31"/>
    <x v="5"/>
    <x v="1"/>
    <s v="Kochi"/>
    <s v="Kerala"/>
    <s v="Good"/>
    <x v="0"/>
    <s v="No"/>
    <n v="43"/>
    <n v="187"/>
    <s v="Single"/>
  </r>
  <r>
    <n v="175"/>
    <s v="Eileen"/>
    <s v="Torres"/>
    <x v="1"/>
    <n v="60"/>
    <x v="2"/>
    <s v="Consultant"/>
    <d v="2019-03-22T00:00:00"/>
    <n v="48968"/>
    <n v="4533.07"/>
    <x v="16"/>
    <x v="0"/>
    <s v="Bangalore"/>
    <s v="Karnataka"/>
    <s v="Good"/>
    <x v="0"/>
    <s v="Yes"/>
    <n v="36"/>
    <n v="185"/>
    <s v="Single"/>
  </r>
  <r>
    <n v="176"/>
    <s v="Timothy"/>
    <s v="Foley"/>
    <x v="0"/>
    <n v="23"/>
    <x v="7"/>
    <s v="Executive"/>
    <d v="2022-09-19T00:00:00"/>
    <n v="27971"/>
    <n v="4360.93"/>
    <x v="15"/>
    <x v="3"/>
    <s v="Kolkata"/>
    <s v="West Bengal"/>
    <s v="Below Average"/>
    <x v="0"/>
    <s v="No"/>
    <n v="9"/>
    <n v="152"/>
    <s v="Single"/>
  </r>
  <r>
    <n v="177"/>
    <s v="Sean"/>
    <s v="Matthews"/>
    <x v="0"/>
    <n v="54"/>
    <x v="6"/>
    <s v="Analyst"/>
    <d v="2016-05-31T00:00:00"/>
    <n v="74130"/>
    <n v="11020.54"/>
    <x v="19"/>
    <x v="1"/>
    <s v="Bangalore"/>
    <s v="Karnataka"/>
    <s v="Excellent"/>
    <x v="1"/>
    <s v="No"/>
    <n v="19"/>
    <n v="131"/>
    <s v="Married"/>
  </r>
  <r>
    <n v="178"/>
    <s v="William"/>
    <s v="Perkins"/>
    <x v="0"/>
    <n v="31"/>
    <x v="1"/>
    <s v="Manager"/>
    <d v="2023-08-06T00:00:00"/>
    <n v="94385"/>
    <n v="8098.12"/>
    <x v="1"/>
    <x v="3"/>
    <s v="Mumbai"/>
    <s v="Maharashtra"/>
    <s v="Good"/>
    <x v="0"/>
    <s v="No"/>
    <n v="91"/>
    <n v="150"/>
    <s v="Married"/>
  </r>
  <r>
    <n v="179"/>
    <s v="Amber"/>
    <s v="Christian"/>
    <x v="1"/>
    <n v="56"/>
    <x v="0"/>
    <s v="Manager"/>
    <d v="2023-03-20T00:00:00"/>
    <n v="45664"/>
    <n v="8309.57"/>
    <x v="0"/>
    <x v="2"/>
    <s v="Mumbai"/>
    <s v="Maharashtra"/>
    <s v="Average"/>
    <x v="1"/>
    <s v="No"/>
    <n v="55"/>
    <n v="149"/>
    <s v="Divorced"/>
  </r>
  <r>
    <n v="180"/>
    <s v="Rachel"/>
    <s v="Hodge"/>
    <x v="1"/>
    <n v="55"/>
    <x v="2"/>
    <s v="Manager"/>
    <d v="2019-03-12T00:00:00"/>
    <n v="91681"/>
    <n v="9003.6"/>
    <x v="6"/>
    <x v="2"/>
    <s v="Delhi"/>
    <s v="Delhi"/>
    <s v="Excellent"/>
    <x v="0"/>
    <s v="Yes"/>
    <n v="52"/>
    <n v="175"/>
    <s v="Married"/>
  </r>
  <r>
    <n v="181"/>
    <s v="Valerie"/>
    <s v="Brown"/>
    <x v="1"/>
    <n v="45"/>
    <x v="0"/>
    <s v="Coordinator"/>
    <d v="2025-05-18T00:00:00"/>
    <n v="26951"/>
    <n v="4146.08"/>
    <x v="3"/>
    <x v="1"/>
    <s v="Mumbai"/>
    <s v="Maharashtra"/>
    <s v="Average"/>
    <x v="0"/>
    <s v="No"/>
    <n v="26"/>
    <n v="183"/>
    <s v="Single"/>
  </r>
  <r>
    <n v="182"/>
    <s v="Robert"/>
    <s v="Guerra"/>
    <x v="0"/>
    <n v="40"/>
    <x v="4"/>
    <s v="Analyst"/>
    <d v="2016-11-02T00:00:00"/>
    <n v="115375"/>
    <n v="12535.24"/>
    <x v="13"/>
    <x v="0"/>
    <s v="Hyderabad"/>
    <s v="Telangana"/>
    <s v="Average"/>
    <x v="1"/>
    <s v="Yes"/>
    <n v="44"/>
    <n v="112"/>
    <s v="Married"/>
  </r>
  <r>
    <n v="183"/>
    <s v="Hannah"/>
    <s v="Long"/>
    <x v="1"/>
    <n v="32"/>
    <x v="0"/>
    <s v="Executive"/>
    <d v="2024-08-05T00:00:00"/>
    <n v="36217"/>
    <n v="6812.75"/>
    <x v="14"/>
    <x v="3"/>
    <s v="Hyderabad"/>
    <s v="Telangana"/>
    <s v="Below Average"/>
    <x v="0"/>
    <s v="No"/>
    <n v="16"/>
    <n v="190"/>
    <s v="Married"/>
  </r>
  <r>
    <n v="184"/>
    <s v="Jacob"/>
    <s v="Martin"/>
    <x v="0"/>
    <n v="55"/>
    <x v="0"/>
    <s v="Specialist"/>
    <d v="2025-01-07T00:00:00"/>
    <n v="67361"/>
    <n v="7033.01"/>
    <x v="15"/>
    <x v="2"/>
    <s v="Bangalore"/>
    <s v="Karnataka"/>
    <s v="Below Average"/>
    <x v="1"/>
    <s v="No"/>
    <n v="38"/>
    <n v="125"/>
    <s v="Single"/>
  </r>
  <r>
    <n v="185"/>
    <s v="Russell"/>
    <s v="Sullivan"/>
    <x v="0"/>
    <n v="49"/>
    <x v="6"/>
    <s v="Specialist"/>
    <d v="2023-05-13T00:00:00"/>
    <n v="64602"/>
    <n v="3815.79"/>
    <x v="13"/>
    <x v="2"/>
    <s v="Bangalore"/>
    <s v="Karnataka"/>
    <s v="Average"/>
    <x v="1"/>
    <s v="Yes"/>
    <n v="88"/>
    <n v="179"/>
    <s v="Single"/>
  </r>
  <r>
    <n v="186"/>
    <s v="William"/>
    <s v="Castillo"/>
    <x v="0"/>
    <n v="51"/>
    <x v="2"/>
    <s v="Manager"/>
    <d v="2022-09-23T00:00:00"/>
    <n v="116986"/>
    <n v="11704.15"/>
    <x v="4"/>
    <x v="1"/>
    <s v="Hyderabad"/>
    <s v="Telangana"/>
    <s v="Below Average"/>
    <x v="1"/>
    <s v="Yes"/>
    <n v="21"/>
    <n v="177"/>
    <s v="Single"/>
  </r>
  <r>
    <n v="187"/>
    <s v="Steve"/>
    <s v="Martinez"/>
    <x v="0"/>
    <n v="47"/>
    <x v="2"/>
    <s v="Analyst"/>
    <d v="2025-06-15T00:00:00"/>
    <n v="47964"/>
    <n v="8690.59"/>
    <x v="8"/>
    <x v="1"/>
    <s v="Bangalore"/>
    <s v="Karnataka"/>
    <s v="Excellent"/>
    <x v="0"/>
    <s v="Yes"/>
    <n v="63"/>
    <n v="110"/>
    <s v="Divorced"/>
  </r>
  <r>
    <n v="188"/>
    <s v="William"/>
    <s v="Macdonald"/>
    <x v="0"/>
    <n v="58"/>
    <x v="4"/>
    <s v="Specialist"/>
    <d v="2017-08-13T00:00:00"/>
    <n v="97395"/>
    <n v="9248.0499999999993"/>
    <x v="0"/>
    <x v="2"/>
    <s v="Chennai"/>
    <s v="Tamil Nadu"/>
    <s v="Good"/>
    <x v="1"/>
    <s v="No"/>
    <n v="25"/>
    <n v="131"/>
    <s v="Single"/>
  </r>
  <r>
    <n v="189"/>
    <s v="Carl"/>
    <s v="Martin"/>
    <x v="0"/>
    <n v="28"/>
    <x v="3"/>
    <s v="Manager"/>
    <d v="2021-08-25T00:00:00"/>
    <n v="87630"/>
    <n v="9045.31"/>
    <x v="6"/>
    <x v="3"/>
    <s v="Kolkata"/>
    <s v="West Bengal"/>
    <s v="Below Average"/>
    <x v="0"/>
    <s v="No"/>
    <n v="46"/>
    <n v="187"/>
    <s v="Divorced"/>
  </r>
  <r>
    <n v="190"/>
    <s v="Andrew"/>
    <s v="Cox"/>
    <x v="0"/>
    <n v="24"/>
    <x v="4"/>
    <s v="Analyst"/>
    <d v="2024-08-27T00:00:00"/>
    <n v="129523"/>
    <n v="6525.1"/>
    <x v="3"/>
    <x v="1"/>
    <s v="Ahmedabad"/>
    <s v="Gujarat"/>
    <s v="Below Average"/>
    <x v="0"/>
    <s v="No"/>
    <n v="9"/>
    <n v="144"/>
    <s v="Single"/>
  </r>
  <r>
    <n v="191"/>
    <s v="Nicholas"/>
    <s v="Jones"/>
    <x v="0"/>
    <n v="52"/>
    <x v="0"/>
    <s v="Consultant"/>
    <d v="2021-10-02T00:00:00"/>
    <n v="74811"/>
    <n v="8088.94"/>
    <x v="0"/>
    <x v="1"/>
    <s v="Hyderabad"/>
    <s v="Telangana"/>
    <s v="Good"/>
    <x v="1"/>
    <s v="No"/>
    <n v="77"/>
    <n v="145"/>
    <s v="Single"/>
  </r>
  <r>
    <n v="192"/>
    <s v="Katherine"/>
    <s v="Obrien"/>
    <x v="1"/>
    <n v="47"/>
    <x v="1"/>
    <s v="Analyst"/>
    <d v="2019-07-15T00:00:00"/>
    <n v="131092"/>
    <n v="9808.64"/>
    <x v="10"/>
    <x v="0"/>
    <s v="Ahmedabad"/>
    <s v="Gujarat"/>
    <s v="Average"/>
    <x v="0"/>
    <s v="No"/>
    <n v="63"/>
    <n v="158"/>
    <s v="Single"/>
  </r>
  <r>
    <n v="193"/>
    <s v="Jackie"/>
    <s v="Wolfe"/>
    <x v="1"/>
    <n v="33"/>
    <x v="0"/>
    <s v="Analyst"/>
    <d v="2023-10-01T00:00:00"/>
    <n v="143117"/>
    <n v="11904.52"/>
    <x v="1"/>
    <x v="2"/>
    <s v="Ahmedabad"/>
    <s v="Gujarat"/>
    <s v="Good"/>
    <x v="0"/>
    <s v="Yes"/>
    <n v="18"/>
    <n v="188"/>
    <s v="Married"/>
  </r>
  <r>
    <n v="194"/>
    <s v="Justin"/>
    <s v="Phillips"/>
    <x v="0"/>
    <n v="49"/>
    <x v="5"/>
    <s v="Specialist"/>
    <d v="2025-10-09T00:00:00"/>
    <n v="28115"/>
    <n v="3598.46"/>
    <x v="15"/>
    <x v="2"/>
    <s v="Mumbai"/>
    <s v="Maharashtra"/>
    <s v="Average"/>
    <x v="0"/>
    <s v="Yes"/>
    <n v="42"/>
    <n v="170"/>
    <s v="Married"/>
  </r>
  <r>
    <n v="195"/>
    <s v="Michelle"/>
    <s v="Wright"/>
    <x v="1"/>
    <n v="56"/>
    <x v="4"/>
    <s v="Assistant"/>
    <d v="2023-08-28T00:00:00"/>
    <n v="115098"/>
    <n v="9301.1200000000008"/>
    <x v="12"/>
    <x v="2"/>
    <s v="Hyderabad"/>
    <s v="Telangana"/>
    <s v="Average"/>
    <x v="1"/>
    <s v="No"/>
    <n v="82"/>
    <n v="105"/>
    <s v="Divorced"/>
  </r>
  <r>
    <n v="196"/>
    <s v="Marissa"/>
    <s v="Moreno"/>
    <x v="1"/>
    <n v="40"/>
    <x v="3"/>
    <s v="Executive"/>
    <d v="2022-08-25T00:00:00"/>
    <n v="112592"/>
    <n v="18872.189999999999"/>
    <x v="18"/>
    <x v="3"/>
    <s v="Hyderabad"/>
    <s v="Telangana"/>
    <s v="Excellent"/>
    <x v="1"/>
    <s v="No"/>
    <n v="84"/>
    <n v="104"/>
    <s v="Single"/>
  </r>
  <r>
    <n v="197"/>
    <s v="Kenneth"/>
    <s v="Rivera"/>
    <x v="0"/>
    <n v="38"/>
    <x v="3"/>
    <s v="Analyst"/>
    <d v="2017-10-12T00:00:00"/>
    <n v="148939"/>
    <n v="16227.53"/>
    <x v="14"/>
    <x v="3"/>
    <s v="Kochi"/>
    <s v="Kerala"/>
    <s v="Below Average"/>
    <x v="0"/>
    <s v="No"/>
    <n v="58"/>
    <n v="184"/>
    <s v="Married"/>
  </r>
  <r>
    <n v="198"/>
    <s v="Matthew"/>
    <s v="Stone"/>
    <x v="0"/>
    <n v="52"/>
    <x v="2"/>
    <s v="Analyst"/>
    <d v="2024-08-31T00:00:00"/>
    <n v="140301"/>
    <n v="8811.52"/>
    <x v="16"/>
    <x v="3"/>
    <s v="Kolkata"/>
    <s v="West Bengal"/>
    <s v="Excellent"/>
    <x v="1"/>
    <s v="Yes"/>
    <n v="94"/>
    <n v="138"/>
    <s v="Divorced"/>
  </r>
  <r>
    <n v="199"/>
    <s v="Christy"/>
    <s v="Bell"/>
    <x v="1"/>
    <n v="43"/>
    <x v="2"/>
    <s v="Analyst"/>
    <d v="2024-10-27T00:00:00"/>
    <n v="87447"/>
    <n v="9514.2999999999993"/>
    <x v="0"/>
    <x v="0"/>
    <s v="Hyderabad"/>
    <s v="Telangana"/>
    <s v="Average"/>
    <x v="0"/>
    <s v="No"/>
    <n v="87"/>
    <n v="190"/>
    <s v="Single"/>
  </r>
  <r>
    <n v="200"/>
    <s v="Alyssa"/>
    <s v="Nguyen"/>
    <x v="1"/>
    <n v="27"/>
    <x v="1"/>
    <s v="Specialist"/>
    <d v="2023-12-18T00:00:00"/>
    <n v="63287"/>
    <n v="5507.84"/>
    <x v="5"/>
    <x v="2"/>
    <s v="Delhi"/>
    <s v="Delhi"/>
    <s v="Excellent"/>
    <x v="1"/>
    <s v="No"/>
    <n v="85"/>
    <n v="200"/>
    <s v="Divorced"/>
  </r>
  <r>
    <n v="201"/>
    <s v="Jared"/>
    <s v="Rivera"/>
    <x v="0"/>
    <n v="24"/>
    <x v="0"/>
    <s v="Analyst"/>
    <d v="2023-06-15T00:00:00"/>
    <n v="53368"/>
    <n v="7043.24"/>
    <x v="9"/>
    <x v="2"/>
    <s v="Ahmedabad"/>
    <s v="Gujarat"/>
    <s v="Average"/>
    <x v="0"/>
    <s v="No"/>
    <n v="20"/>
    <n v="125"/>
    <s v="Married"/>
  </r>
  <r>
    <n v="202"/>
    <s v="William"/>
    <s v="Key"/>
    <x v="0"/>
    <n v="57"/>
    <x v="7"/>
    <s v="Assistant"/>
    <d v="2018-03-11T00:00:00"/>
    <n v="116683"/>
    <n v="19496.47"/>
    <x v="12"/>
    <x v="1"/>
    <s v="Delhi"/>
    <s v="Delhi"/>
    <s v="Good"/>
    <x v="0"/>
    <s v="No"/>
    <n v="21"/>
    <n v="114"/>
    <s v="Married"/>
  </r>
  <r>
    <n v="203"/>
    <s v="Carmen"/>
    <s v="Weber"/>
    <x v="1"/>
    <n v="30"/>
    <x v="6"/>
    <s v="Analyst"/>
    <d v="2018-03-21T00:00:00"/>
    <n v="39247"/>
    <n v="3044.95"/>
    <x v="16"/>
    <x v="3"/>
    <s v="Bangalore"/>
    <s v="Karnataka"/>
    <s v="Excellent"/>
    <x v="0"/>
    <s v="No"/>
    <n v="24"/>
    <n v="197"/>
    <s v="Divorced"/>
  </r>
  <r>
    <n v="204"/>
    <s v="Amy"/>
    <s v="Humphrey"/>
    <x v="1"/>
    <n v="44"/>
    <x v="2"/>
    <s v="Specialist"/>
    <d v="2021-06-13T00:00:00"/>
    <n v="52469"/>
    <n v="10412.44"/>
    <x v="10"/>
    <x v="0"/>
    <s v="Bangalore"/>
    <s v="Karnataka"/>
    <s v="Average"/>
    <x v="1"/>
    <s v="Yes"/>
    <n v="28"/>
    <n v="101"/>
    <s v="Divorced"/>
  </r>
  <r>
    <n v="205"/>
    <s v="Gabrielle"/>
    <s v="Rush"/>
    <x v="1"/>
    <n v="41"/>
    <x v="5"/>
    <s v="Specialist"/>
    <d v="2024-09-14T00:00:00"/>
    <n v="54774"/>
    <n v="4351.82"/>
    <x v="13"/>
    <x v="1"/>
    <s v="Chennai"/>
    <s v="Tamil Nadu"/>
    <s v="Average"/>
    <x v="1"/>
    <s v="Yes"/>
    <n v="23"/>
    <n v="101"/>
    <s v="Single"/>
  </r>
  <r>
    <n v="206"/>
    <s v="Susan"/>
    <s v="Weiss"/>
    <x v="1"/>
    <n v="55"/>
    <x v="6"/>
    <s v="Assistant"/>
    <d v="2017-03-08T00:00:00"/>
    <n v="131820"/>
    <n v="24539.7"/>
    <x v="5"/>
    <x v="1"/>
    <s v="Chennai"/>
    <s v="Tamil Nadu"/>
    <s v="Good"/>
    <x v="1"/>
    <s v="Yes"/>
    <n v="69"/>
    <n v="196"/>
    <s v="Single"/>
  </r>
  <r>
    <n v="207"/>
    <s v="Hannah"/>
    <s v="Richardson"/>
    <x v="1"/>
    <n v="24"/>
    <x v="4"/>
    <s v="Manager"/>
    <d v="2018-07-16T00:00:00"/>
    <n v="104309"/>
    <n v="9611.2800000000007"/>
    <x v="5"/>
    <x v="1"/>
    <s v="Ahmedabad"/>
    <s v="Gujarat"/>
    <s v="Average"/>
    <x v="0"/>
    <s v="No"/>
    <n v="48"/>
    <n v="185"/>
    <s v="Married"/>
  </r>
  <r>
    <n v="208"/>
    <s v="Barbara"/>
    <s v="Weiss"/>
    <x v="1"/>
    <n v="57"/>
    <x v="6"/>
    <s v="Executive"/>
    <d v="2019-09-08T00:00:00"/>
    <n v="69488"/>
    <n v="7284.71"/>
    <x v="19"/>
    <x v="2"/>
    <s v="Hyderabad"/>
    <s v="Telangana"/>
    <s v="Below Average"/>
    <x v="1"/>
    <s v="No"/>
    <n v="79"/>
    <n v="100"/>
    <s v="Single"/>
  </r>
  <r>
    <n v="209"/>
    <s v="Brandon"/>
    <s v="Thomas"/>
    <x v="0"/>
    <n v="45"/>
    <x v="2"/>
    <s v="Executive"/>
    <d v="2018-11-13T00:00:00"/>
    <n v="41872"/>
    <n v="7560.45"/>
    <x v="7"/>
    <x v="0"/>
    <s v="Mumbai"/>
    <s v="Maharashtra"/>
    <s v="Excellent"/>
    <x v="1"/>
    <s v="Yes"/>
    <n v="64"/>
    <n v="160"/>
    <s v="Divorced"/>
  </r>
  <r>
    <n v="210"/>
    <s v="Troy"/>
    <s v="Hart"/>
    <x v="0"/>
    <n v="49"/>
    <x v="4"/>
    <s v="Assistant"/>
    <d v="2025-01-22T00:00:00"/>
    <n v="129547"/>
    <n v="24112.55"/>
    <x v="15"/>
    <x v="1"/>
    <s v="Ahmedabad"/>
    <s v="Gujarat"/>
    <s v="Average"/>
    <x v="1"/>
    <s v="No"/>
    <n v="12"/>
    <n v="122"/>
    <s v="Married"/>
  </r>
  <r>
    <n v="211"/>
    <s v="Marc"/>
    <s v="Mccarthy"/>
    <x v="0"/>
    <n v="24"/>
    <x v="5"/>
    <s v="Analyst"/>
    <d v="2018-02-27T00:00:00"/>
    <n v="137750"/>
    <n v="24385.94"/>
    <x v="10"/>
    <x v="3"/>
    <s v="Kolkata"/>
    <s v="West Bengal"/>
    <s v="Excellent"/>
    <x v="1"/>
    <s v="No"/>
    <n v="9"/>
    <n v="138"/>
    <s v="Divorced"/>
  </r>
  <r>
    <n v="212"/>
    <s v="Jerry"/>
    <s v="May"/>
    <x v="0"/>
    <n v="55"/>
    <x v="3"/>
    <s v="Specialist"/>
    <d v="2015-10-21T00:00:00"/>
    <n v="54851"/>
    <n v="3126.7"/>
    <x v="18"/>
    <x v="2"/>
    <s v="Mumbai"/>
    <s v="Maharashtra"/>
    <s v="Below Average"/>
    <x v="0"/>
    <s v="Yes"/>
    <n v="57"/>
    <n v="139"/>
    <s v="Divorced"/>
  </r>
  <r>
    <n v="213"/>
    <s v="Michael"/>
    <s v="Thornton"/>
    <x v="0"/>
    <n v="37"/>
    <x v="4"/>
    <s v="Assistant"/>
    <d v="2023-10-08T00:00:00"/>
    <n v="123413"/>
    <n v="10212.18"/>
    <x v="19"/>
    <x v="1"/>
    <s v="Kolkata"/>
    <s v="West Bengal"/>
    <s v="Average"/>
    <x v="1"/>
    <s v="Yes"/>
    <n v="19"/>
    <n v="122"/>
    <s v="Married"/>
  </r>
  <r>
    <n v="214"/>
    <s v="Nicole"/>
    <s v="Barron"/>
    <x v="1"/>
    <n v="53"/>
    <x v="7"/>
    <s v="Specialist"/>
    <d v="2021-06-27T00:00:00"/>
    <n v="53620"/>
    <n v="7986.17"/>
    <x v="6"/>
    <x v="2"/>
    <s v="Kochi"/>
    <s v="Kerala"/>
    <s v="Average"/>
    <x v="0"/>
    <s v="No"/>
    <n v="67"/>
    <n v="133"/>
    <s v="Single"/>
  </r>
  <r>
    <n v="215"/>
    <s v="Corey"/>
    <s v="White"/>
    <x v="0"/>
    <n v="37"/>
    <x v="4"/>
    <s v="Analyst"/>
    <d v="2024-07-21T00:00:00"/>
    <n v="111835"/>
    <n v="18568.64"/>
    <x v="4"/>
    <x v="2"/>
    <s v="Chennai"/>
    <s v="Tamil Nadu"/>
    <s v="Excellent"/>
    <x v="0"/>
    <s v="No"/>
    <n v="67"/>
    <n v="195"/>
    <s v="Married"/>
  </r>
  <r>
    <n v="216"/>
    <s v="Jay"/>
    <s v="Sanders"/>
    <x v="0"/>
    <n v="31"/>
    <x v="3"/>
    <s v="Manager"/>
    <d v="2023-08-04T00:00:00"/>
    <n v="123335"/>
    <n v="10405.01"/>
    <x v="15"/>
    <x v="0"/>
    <s v="Kochi"/>
    <s v="Kerala"/>
    <s v="Average"/>
    <x v="1"/>
    <s v="Yes"/>
    <n v="1"/>
    <n v="138"/>
    <s v="Divorced"/>
  </r>
  <r>
    <n v="217"/>
    <s v="Troy"/>
    <s v="Price"/>
    <x v="0"/>
    <n v="28"/>
    <x v="2"/>
    <s v="Analyst"/>
    <d v="2018-07-23T00:00:00"/>
    <n v="93842"/>
    <n v="9533.9599999999991"/>
    <x v="8"/>
    <x v="0"/>
    <s v="Kochi"/>
    <s v="Kerala"/>
    <s v="Excellent"/>
    <x v="1"/>
    <s v="No"/>
    <n v="11"/>
    <n v="137"/>
    <s v="Married"/>
  </r>
  <r>
    <n v="218"/>
    <s v="Anna"/>
    <s v="Garrett"/>
    <x v="1"/>
    <n v="23"/>
    <x v="3"/>
    <s v="Manager"/>
    <d v="2019-08-11T00:00:00"/>
    <n v="27635"/>
    <n v="5091.7700000000004"/>
    <x v="6"/>
    <x v="0"/>
    <s v="Chennai"/>
    <s v="Tamil Nadu"/>
    <s v="Below Average"/>
    <x v="1"/>
    <s v="Yes"/>
    <n v="85"/>
    <n v="155"/>
    <s v="Divorced"/>
  </r>
  <r>
    <n v="219"/>
    <s v="Wendy"/>
    <s v="Walker"/>
    <x v="1"/>
    <n v="48"/>
    <x v="7"/>
    <s v="Executive"/>
    <d v="2020-10-14T00:00:00"/>
    <n v="74773"/>
    <n v="7293.6"/>
    <x v="13"/>
    <x v="3"/>
    <s v="Delhi"/>
    <s v="Delhi"/>
    <s v="Below Average"/>
    <x v="1"/>
    <s v="No"/>
    <n v="71"/>
    <n v="164"/>
    <s v="Married"/>
  </r>
  <r>
    <n v="220"/>
    <s v="Lauren"/>
    <s v="Garcia"/>
    <x v="1"/>
    <n v="30"/>
    <x v="1"/>
    <s v="Executive"/>
    <d v="2020-11-24T00:00:00"/>
    <n v="95789"/>
    <n v="10052.42"/>
    <x v="12"/>
    <x v="3"/>
    <s v="Delhi"/>
    <s v="Delhi"/>
    <s v="Good"/>
    <x v="1"/>
    <s v="No"/>
    <n v="49"/>
    <n v="143"/>
    <s v="Married"/>
  </r>
  <r>
    <n v="221"/>
    <s v="Benjamin"/>
    <s v="Fuentes"/>
    <x v="0"/>
    <n v="23"/>
    <x v="4"/>
    <s v="Assistant"/>
    <d v="2025-09-01T00:00:00"/>
    <n v="33946"/>
    <n v="5866.22"/>
    <x v="12"/>
    <x v="2"/>
    <s v="Mumbai"/>
    <s v="Maharashtra"/>
    <s v="Below Average"/>
    <x v="0"/>
    <s v="No"/>
    <n v="9"/>
    <n v="124"/>
    <s v="Married"/>
  </r>
  <r>
    <n v="222"/>
    <s v="Melissa"/>
    <s v="Tucker"/>
    <x v="1"/>
    <n v="22"/>
    <x v="3"/>
    <s v="Executive"/>
    <d v="2021-02-19T00:00:00"/>
    <n v="54069"/>
    <n v="3507.8"/>
    <x v="17"/>
    <x v="1"/>
    <s v="Mumbai"/>
    <s v="Maharashtra"/>
    <s v="Below Average"/>
    <x v="1"/>
    <s v="No"/>
    <n v="82"/>
    <n v="168"/>
    <s v="Divorced"/>
  </r>
  <r>
    <n v="223"/>
    <s v="Katherine"/>
    <s v="Martinez"/>
    <x v="1"/>
    <n v="47"/>
    <x v="6"/>
    <s v="Analyst"/>
    <d v="2023-02-01T00:00:00"/>
    <n v="145510"/>
    <n v="17969.32"/>
    <x v="6"/>
    <x v="1"/>
    <s v="Ahmedabad"/>
    <s v="Gujarat"/>
    <s v="Excellent"/>
    <x v="1"/>
    <s v="Yes"/>
    <n v="56"/>
    <n v="139"/>
    <s v="Married"/>
  </r>
  <r>
    <n v="224"/>
    <s v="Devin"/>
    <s v="Shaw"/>
    <x v="0"/>
    <n v="35"/>
    <x v="1"/>
    <s v="Manager"/>
    <d v="2024-11-11T00:00:00"/>
    <n v="109669"/>
    <n v="6745.79"/>
    <x v="19"/>
    <x v="0"/>
    <s v="Kolkata"/>
    <s v="West Bengal"/>
    <s v="Below Average"/>
    <x v="0"/>
    <s v="No"/>
    <n v="93"/>
    <n v="193"/>
    <s v="Divorced"/>
  </r>
  <r>
    <n v="225"/>
    <s v="Justin"/>
    <s v="Harris"/>
    <x v="0"/>
    <n v="33"/>
    <x v="5"/>
    <s v="Coordinator"/>
    <d v="2025-06-12T00:00:00"/>
    <n v="74536"/>
    <n v="12185.83"/>
    <x v="17"/>
    <x v="1"/>
    <s v="Ahmedabad"/>
    <s v="Gujarat"/>
    <s v="Excellent"/>
    <x v="0"/>
    <s v="No"/>
    <n v="46"/>
    <n v="102"/>
    <s v="Divorced"/>
  </r>
  <r>
    <n v="226"/>
    <s v="William"/>
    <s v="Williams"/>
    <x v="0"/>
    <n v="40"/>
    <x v="6"/>
    <s v="Consultant"/>
    <d v="2022-11-12T00:00:00"/>
    <n v="38881"/>
    <n v="3392.09"/>
    <x v="6"/>
    <x v="1"/>
    <s v="Mumbai"/>
    <s v="Maharashtra"/>
    <s v="Good"/>
    <x v="0"/>
    <s v="Yes"/>
    <n v="30"/>
    <n v="124"/>
    <s v="Single"/>
  </r>
  <r>
    <n v="227"/>
    <s v="Veronica"/>
    <s v="Tucker"/>
    <x v="1"/>
    <n v="22"/>
    <x v="4"/>
    <s v="Executive"/>
    <d v="2023-01-07T00:00:00"/>
    <n v="25631"/>
    <n v="2524.9699999999998"/>
    <x v="3"/>
    <x v="3"/>
    <s v="Kolkata"/>
    <s v="West Bengal"/>
    <s v="Excellent"/>
    <x v="0"/>
    <s v="No"/>
    <n v="45"/>
    <n v="137"/>
    <s v="Married"/>
  </r>
  <r>
    <n v="228"/>
    <s v="Tara"/>
    <s v="Weiss"/>
    <x v="1"/>
    <n v="38"/>
    <x v="7"/>
    <s v="Coordinator"/>
    <d v="2021-05-24T00:00:00"/>
    <n v="34607"/>
    <n v="4981.0200000000004"/>
    <x v="6"/>
    <x v="2"/>
    <s v="Hyderabad"/>
    <s v="Telangana"/>
    <s v="Excellent"/>
    <x v="1"/>
    <s v="No"/>
    <n v="90"/>
    <n v="111"/>
    <s v="Single"/>
  </r>
  <r>
    <n v="229"/>
    <s v="Catherine"/>
    <s v="Galloway"/>
    <x v="1"/>
    <n v="33"/>
    <x v="1"/>
    <s v="Coordinator"/>
    <d v="2016-05-01T00:00:00"/>
    <n v="112461"/>
    <n v="18946.169999999998"/>
    <x v="1"/>
    <x v="2"/>
    <s v="Delhi"/>
    <s v="Delhi"/>
    <s v="Average"/>
    <x v="0"/>
    <s v="Yes"/>
    <n v="44"/>
    <n v="142"/>
    <s v="Single"/>
  </r>
  <r>
    <n v="230"/>
    <s v="Catherine"/>
    <s v="Smith"/>
    <x v="1"/>
    <n v="28"/>
    <x v="6"/>
    <s v="Coordinator"/>
    <d v="2025-09-24T00:00:00"/>
    <n v="92147"/>
    <n v="7013.08"/>
    <x v="11"/>
    <x v="1"/>
    <s v="Kochi"/>
    <s v="Kerala"/>
    <s v="Below Average"/>
    <x v="1"/>
    <s v="Yes"/>
    <n v="14"/>
    <n v="155"/>
    <s v="Single"/>
  </r>
  <r>
    <n v="231"/>
    <s v="James"/>
    <s v="Collins"/>
    <x v="0"/>
    <n v="43"/>
    <x v="5"/>
    <s v="Consultant"/>
    <d v="2021-03-17T00:00:00"/>
    <n v="30709"/>
    <n v="3541"/>
    <x v="5"/>
    <x v="0"/>
    <s v="Chennai"/>
    <s v="Tamil Nadu"/>
    <s v="Excellent"/>
    <x v="0"/>
    <s v="No"/>
    <n v="93"/>
    <n v="188"/>
    <s v="Divorced"/>
  </r>
  <r>
    <n v="232"/>
    <s v="Erica"/>
    <s v="Sanchez"/>
    <x v="1"/>
    <n v="23"/>
    <x v="0"/>
    <s v="Coordinator"/>
    <d v="2022-04-01T00:00:00"/>
    <n v="74757"/>
    <n v="5140.41"/>
    <x v="3"/>
    <x v="3"/>
    <s v="Hyderabad"/>
    <s v="Telangana"/>
    <s v="Good"/>
    <x v="1"/>
    <s v="Yes"/>
    <n v="11"/>
    <n v="129"/>
    <s v="Divorced"/>
  </r>
  <r>
    <n v="233"/>
    <s v="Timothy"/>
    <s v="Lee"/>
    <x v="0"/>
    <n v="49"/>
    <x v="3"/>
    <s v="Manager"/>
    <d v="2021-08-18T00:00:00"/>
    <n v="70131"/>
    <n v="4589.34"/>
    <x v="14"/>
    <x v="2"/>
    <s v="Chennai"/>
    <s v="Tamil Nadu"/>
    <s v="Below Average"/>
    <x v="1"/>
    <s v="Yes"/>
    <n v="37"/>
    <n v="199"/>
    <s v="Divorced"/>
  </r>
  <r>
    <n v="234"/>
    <s v="Lisa"/>
    <s v="Meyers"/>
    <x v="1"/>
    <n v="60"/>
    <x v="7"/>
    <s v="Consultant"/>
    <d v="2019-07-18T00:00:00"/>
    <n v="30178"/>
    <n v="1678.74"/>
    <x v="0"/>
    <x v="3"/>
    <s v="Bangalore"/>
    <s v="Karnataka"/>
    <s v="Good"/>
    <x v="1"/>
    <s v="No"/>
    <n v="96"/>
    <n v="178"/>
    <s v="Divorced"/>
  </r>
  <r>
    <n v="235"/>
    <s v="Christina"/>
    <s v="Smith"/>
    <x v="1"/>
    <n v="38"/>
    <x v="1"/>
    <s v="Consultant"/>
    <d v="2019-04-18T00:00:00"/>
    <n v="30835"/>
    <n v="5191.62"/>
    <x v="17"/>
    <x v="0"/>
    <s v="Mumbai"/>
    <s v="Maharashtra"/>
    <s v="Excellent"/>
    <x v="1"/>
    <s v="No"/>
    <n v="83"/>
    <n v="112"/>
    <s v="Married"/>
  </r>
  <r>
    <n v="236"/>
    <s v="Jimmy"/>
    <s v="Gardner"/>
    <x v="0"/>
    <n v="54"/>
    <x v="5"/>
    <s v="Analyst"/>
    <d v="2022-08-29T00:00:00"/>
    <n v="51764"/>
    <n v="9257.9500000000007"/>
    <x v="17"/>
    <x v="3"/>
    <s v="Mumbai"/>
    <s v="Maharashtra"/>
    <s v="Excellent"/>
    <x v="0"/>
    <s v="No"/>
    <n v="94"/>
    <n v="200"/>
    <s v="Single"/>
  </r>
  <r>
    <n v="237"/>
    <s v="Craig"/>
    <s v="Maddox"/>
    <x v="0"/>
    <n v="40"/>
    <x v="7"/>
    <s v="Executive"/>
    <d v="2020-09-12T00:00:00"/>
    <n v="143758"/>
    <n v="12704.58"/>
    <x v="15"/>
    <x v="3"/>
    <s v="Bangalore"/>
    <s v="Karnataka"/>
    <s v="Excellent"/>
    <x v="0"/>
    <s v="Yes"/>
    <n v="92"/>
    <n v="122"/>
    <s v="Divorced"/>
  </r>
  <r>
    <n v="238"/>
    <s v="Tyler"/>
    <s v="Lopez"/>
    <x v="0"/>
    <n v="57"/>
    <x v="1"/>
    <s v="Assistant"/>
    <d v="2023-05-06T00:00:00"/>
    <n v="52594"/>
    <n v="8039.73"/>
    <x v="3"/>
    <x v="2"/>
    <s v="Chennai"/>
    <s v="Tamil Nadu"/>
    <s v="Excellent"/>
    <x v="0"/>
    <s v="Yes"/>
    <n v="86"/>
    <n v="176"/>
    <s v="Married"/>
  </r>
  <r>
    <n v="239"/>
    <s v="Melissa"/>
    <s v="Butler"/>
    <x v="1"/>
    <n v="28"/>
    <x v="0"/>
    <s v="Assistant"/>
    <d v="2020-11-10T00:00:00"/>
    <n v="97321"/>
    <n v="8228.8700000000008"/>
    <x v="14"/>
    <x v="0"/>
    <s v="Mumbai"/>
    <s v="Maharashtra"/>
    <s v="Below Average"/>
    <x v="1"/>
    <s v="Yes"/>
    <n v="16"/>
    <n v="142"/>
    <s v="Married"/>
  </r>
  <r>
    <n v="240"/>
    <s v="Eric"/>
    <s v="Barry"/>
    <x v="0"/>
    <n v="50"/>
    <x v="0"/>
    <s v="Analyst"/>
    <d v="2021-11-14T00:00:00"/>
    <n v="125650"/>
    <n v="21508.58"/>
    <x v="16"/>
    <x v="0"/>
    <s v="Chennai"/>
    <s v="Tamil Nadu"/>
    <s v="Below Average"/>
    <x v="1"/>
    <s v="No"/>
    <n v="35"/>
    <n v="158"/>
    <s v="Single"/>
  </r>
  <r>
    <n v="241"/>
    <s v="John"/>
    <s v="Thomas"/>
    <x v="0"/>
    <n v="60"/>
    <x v="5"/>
    <s v="Specialist"/>
    <d v="2022-03-25T00:00:00"/>
    <n v="61166"/>
    <n v="7509.53"/>
    <x v="16"/>
    <x v="3"/>
    <s v="Bangalore"/>
    <s v="Karnataka"/>
    <s v="Average"/>
    <x v="0"/>
    <s v="Yes"/>
    <n v="6"/>
    <n v="172"/>
    <s v="Married"/>
  </r>
  <r>
    <n v="242"/>
    <s v="Benjamin"/>
    <s v="Patterson"/>
    <x v="0"/>
    <n v="49"/>
    <x v="2"/>
    <s v="Consultant"/>
    <d v="2016-05-15T00:00:00"/>
    <n v="54862"/>
    <n v="10385.31"/>
    <x v="15"/>
    <x v="3"/>
    <s v="Ahmedabad"/>
    <s v="Gujarat"/>
    <s v="Average"/>
    <x v="1"/>
    <s v="No"/>
    <n v="6"/>
    <n v="103"/>
    <s v="Divorced"/>
  </r>
  <r>
    <n v="243"/>
    <s v="Jessica"/>
    <s v="Reynolds"/>
    <x v="1"/>
    <n v="59"/>
    <x v="7"/>
    <s v="Coordinator"/>
    <d v="2019-12-12T00:00:00"/>
    <n v="110783"/>
    <n v="11383.96"/>
    <x v="16"/>
    <x v="2"/>
    <s v="Ahmedabad"/>
    <s v="Gujarat"/>
    <s v="Below Average"/>
    <x v="1"/>
    <s v="No"/>
    <n v="90"/>
    <n v="189"/>
    <s v="Married"/>
  </r>
  <r>
    <n v="244"/>
    <s v="Anthony"/>
    <s v="Ramsey"/>
    <x v="0"/>
    <n v="31"/>
    <x v="4"/>
    <s v="Analyst"/>
    <d v="2021-11-18T00:00:00"/>
    <n v="113512"/>
    <n v="6931.53"/>
    <x v="1"/>
    <x v="1"/>
    <s v="Mumbai"/>
    <s v="Maharashtra"/>
    <s v="Below Average"/>
    <x v="1"/>
    <s v="No"/>
    <n v="81"/>
    <n v="112"/>
    <s v="Single"/>
  </r>
  <r>
    <n v="245"/>
    <s v="Tyler"/>
    <s v="Martin"/>
    <x v="0"/>
    <n v="42"/>
    <x v="0"/>
    <s v="Consultant"/>
    <d v="2017-08-02T00:00:00"/>
    <n v="57046"/>
    <n v="5213.3500000000004"/>
    <x v="1"/>
    <x v="2"/>
    <s v="Hyderabad"/>
    <s v="Telangana"/>
    <s v="Excellent"/>
    <x v="1"/>
    <s v="No"/>
    <n v="80"/>
    <n v="140"/>
    <s v="Married"/>
  </r>
  <r>
    <n v="246"/>
    <s v="Tara"/>
    <s v="Patton"/>
    <x v="1"/>
    <n v="28"/>
    <x v="4"/>
    <s v="Coordinator"/>
    <d v="2024-10-12T00:00:00"/>
    <n v="30869"/>
    <n v="1954.15"/>
    <x v="12"/>
    <x v="2"/>
    <s v="Chennai"/>
    <s v="Tamil Nadu"/>
    <s v="Good"/>
    <x v="1"/>
    <s v="No"/>
    <n v="42"/>
    <n v="143"/>
    <s v="Single"/>
  </r>
  <r>
    <n v="247"/>
    <s v="Regina"/>
    <s v="Christian"/>
    <x v="1"/>
    <n v="30"/>
    <x v="5"/>
    <s v="Specialist"/>
    <d v="2021-01-05T00:00:00"/>
    <n v="74440"/>
    <n v="8832.9"/>
    <x v="15"/>
    <x v="1"/>
    <s v="Bangalore"/>
    <s v="Karnataka"/>
    <s v="Excellent"/>
    <x v="0"/>
    <s v="No"/>
    <n v="28"/>
    <n v="141"/>
    <s v="Married"/>
  </r>
  <r>
    <n v="248"/>
    <s v="Susan"/>
    <s v="Brown"/>
    <x v="1"/>
    <n v="60"/>
    <x v="6"/>
    <s v="Assistant"/>
    <d v="2016-08-02T00:00:00"/>
    <n v="76049"/>
    <n v="11657.04"/>
    <x v="18"/>
    <x v="3"/>
    <s v="Chennai"/>
    <s v="Tamil Nadu"/>
    <s v="Average"/>
    <x v="0"/>
    <s v="No"/>
    <n v="18"/>
    <n v="200"/>
    <s v="Single"/>
  </r>
  <r>
    <n v="249"/>
    <s v="Michael"/>
    <s v="Stone"/>
    <x v="0"/>
    <n v="45"/>
    <x v="0"/>
    <s v="Analyst"/>
    <d v="2016-02-11T00:00:00"/>
    <n v="41364"/>
    <n v="7468.34"/>
    <x v="3"/>
    <x v="0"/>
    <s v="Ahmedabad"/>
    <s v="Gujarat"/>
    <s v="Excellent"/>
    <x v="1"/>
    <s v="No"/>
    <n v="4"/>
    <n v="138"/>
    <s v="Single"/>
  </r>
  <r>
    <n v="250"/>
    <s v="Terry"/>
    <s v="Paul"/>
    <x v="1"/>
    <n v="33"/>
    <x v="7"/>
    <s v="Assistant"/>
    <d v="2021-11-30T00:00:00"/>
    <n v="111194"/>
    <n v="9941.6200000000008"/>
    <x v="13"/>
    <x v="3"/>
    <s v="Ahmedabad"/>
    <s v="Gujarat"/>
    <s v="Below Average"/>
    <x v="1"/>
    <s v="Yes"/>
    <n v="26"/>
    <n v="100"/>
    <s v="Married"/>
  </r>
  <r>
    <n v="251"/>
    <s v="Kristen"/>
    <s v="Owen"/>
    <x v="1"/>
    <n v="32"/>
    <x v="7"/>
    <s v="Consultant"/>
    <d v="2019-09-04T00:00:00"/>
    <n v="133601"/>
    <n v="11511.34"/>
    <x v="3"/>
    <x v="2"/>
    <s v="Kochi"/>
    <s v="Kerala"/>
    <s v="Good"/>
    <x v="0"/>
    <s v="Yes"/>
    <n v="44"/>
    <n v="113"/>
    <s v="Single"/>
  </r>
  <r>
    <n v="252"/>
    <s v="Evan"/>
    <s v="Levine"/>
    <x v="0"/>
    <n v="24"/>
    <x v="7"/>
    <s v="Assistant"/>
    <d v="2025-05-13T00:00:00"/>
    <n v="43021"/>
    <n v="4059.6"/>
    <x v="4"/>
    <x v="3"/>
    <s v="Ahmedabad"/>
    <s v="Gujarat"/>
    <s v="Average"/>
    <x v="0"/>
    <s v="No"/>
    <n v="80"/>
    <n v="190"/>
    <s v="Single"/>
  </r>
  <r>
    <n v="253"/>
    <s v="Amanda"/>
    <s v="Klein"/>
    <x v="1"/>
    <n v="42"/>
    <x v="6"/>
    <s v="Analyst"/>
    <d v="2019-03-20T00:00:00"/>
    <n v="101090"/>
    <n v="19738.14"/>
    <x v="4"/>
    <x v="2"/>
    <s v="Hyderabad"/>
    <s v="Telangana"/>
    <s v="Excellent"/>
    <x v="1"/>
    <s v="Yes"/>
    <n v="43"/>
    <n v="199"/>
    <s v="Married"/>
  </r>
  <r>
    <n v="254"/>
    <s v="Roger"/>
    <s v="Cox"/>
    <x v="0"/>
    <n v="47"/>
    <x v="4"/>
    <s v="Assistant"/>
    <d v="2020-02-02T00:00:00"/>
    <n v="124987"/>
    <n v="6459.36"/>
    <x v="15"/>
    <x v="1"/>
    <s v="Kochi"/>
    <s v="Kerala"/>
    <s v="Excellent"/>
    <x v="1"/>
    <s v="No"/>
    <n v="71"/>
    <n v="136"/>
    <s v="Single"/>
  </r>
  <r>
    <n v="255"/>
    <s v="Abigail"/>
    <s v="Fernandez"/>
    <x v="1"/>
    <n v="39"/>
    <x v="4"/>
    <s v="Manager"/>
    <d v="2020-03-28T00:00:00"/>
    <n v="123982"/>
    <n v="11873.4"/>
    <x v="18"/>
    <x v="3"/>
    <s v="Kochi"/>
    <s v="Kerala"/>
    <s v="Below Average"/>
    <x v="1"/>
    <s v="Yes"/>
    <n v="45"/>
    <n v="148"/>
    <s v="Married"/>
  </r>
  <r>
    <n v="256"/>
    <s v="Stephanie"/>
    <s v="Wood"/>
    <x v="1"/>
    <n v="58"/>
    <x v="0"/>
    <s v="Executive"/>
    <d v="2018-06-18T00:00:00"/>
    <n v="112184"/>
    <n v="19005.29"/>
    <x v="12"/>
    <x v="0"/>
    <s v="Kolkata"/>
    <s v="West Bengal"/>
    <s v="Average"/>
    <x v="0"/>
    <s v="Yes"/>
    <n v="26"/>
    <n v="121"/>
    <s v="Divorced"/>
  </r>
  <r>
    <n v="257"/>
    <s v="Allison"/>
    <s v="Fisher"/>
    <x v="1"/>
    <n v="22"/>
    <x v="2"/>
    <s v="Executive"/>
    <d v="2016-03-25T00:00:00"/>
    <n v="61583"/>
    <n v="6766.21"/>
    <x v="4"/>
    <x v="0"/>
    <s v="Kochi"/>
    <s v="Kerala"/>
    <s v="Average"/>
    <x v="0"/>
    <s v="Yes"/>
    <n v="73"/>
    <n v="140"/>
    <s v="Married"/>
  </r>
  <r>
    <n v="258"/>
    <s v="Angela"/>
    <s v="Dickerson"/>
    <x v="1"/>
    <n v="59"/>
    <x v="7"/>
    <s v="Specialist"/>
    <d v="2025-02-05T00:00:00"/>
    <n v="149362"/>
    <n v="21921.79"/>
    <x v="13"/>
    <x v="2"/>
    <s v="Kolkata"/>
    <s v="West Bengal"/>
    <s v="Below Average"/>
    <x v="1"/>
    <s v="No"/>
    <n v="3"/>
    <n v="123"/>
    <s v="Divorced"/>
  </r>
  <r>
    <n v="259"/>
    <s v="Randy"/>
    <s v="Mcintyre"/>
    <x v="0"/>
    <n v="30"/>
    <x v="1"/>
    <s v="Assistant"/>
    <d v="2019-09-13T00:00:00"/>
    <n v="148893"/>
    <n v="12666.83"/>
    <x v="2"/>
    <x v="3"/>
    <s v="Kolkata"/>
    <s v="West Bengal"/>
    <s v="Average"/>
    <x v="1"/>
    <s v="No"/>
    <n v="71"/>
    <n v="127"/>
    <s v="Married"/>
  </r>
  <r>
    <n v="260"/>
    <s v="Christopher"/>
    <s v="Lopez"/>
    <x v="0"/>
    <n v="26"/>
    <x v="7"/>
    <s v="Consultant"/>
    <d v="2016-08-01T00:00:00"/>
    <n v="129547"/>
    <n v="23748.97"/>
    <x v="2"/>
    <x v="2"/>
    <s v="Ahmedabad"/>
    <s v="Gujarat"/>
    <s v="Average"/>
    <x v="1"/>
    <s v="Yes"/>
    <n v="61"/>
    <n v="132"/>
    <s v="Divorced"/>
  </r>
  <r>
    <n v="261"/>
    <s v="Becky"/>
    <s v="Woods"/>
    <x v="1"/>
    <n v="39"/>
    <x v="4"/>
    <s v="Analyst"/>
    <d v="2021-05-31T00:00:00"/>
    <n v="45954"/>
    <n v="5859.56"/>
    <x v="14"/>
    <x v="2"/>
    <s v="Mumbai"/>
    <s v="Maharashtra"/>
    <s v="Good"/>
    <x v="0"/>
    <s v="No"/>
    <n v="62"/>
    <n v="154"/>
    <s v="Single"/>
  </r>
  <r>
    <n v="262"/>
    <s v="Kimberly"/>
    <s v="Little"/>
    <x v="1"/>
    <n v="42"/>
    <x v="6"/>
    <s v="Executive"/>
    <d v="2025-02-21T00:00:00"/>
    <n v="114432"/>
    <n v="10320.379999999999"/>
    <x v="18"/>
    <x v="2"/>
    <s v="Delhi"/>
    <s v="Delhi"/>
    <s v="Good"/>
    <x v="1"/>
    <s v="Yes"/>
    <n v="86"/>
    <n v="177"/>
    <s v="Single"/>
  </r>
  <r>
    <n v="263"/>
    <s v="Paula"/>
    <s v="Peterson"/>
    <x v="1"/>
    <n v="28"/>
    <x v="7"/>
    <s v="Specialist"/>
    <d v="2021-01-24T00:00:00"/>
    <n v="107031"/>
    <n v="12401.19"/>
    <x v="6"/>
    <x v="2"/>
    <s v="Hyderabad"/>
    <s v="Telangana"/>
    <s v="Good"/>
    <x v="1"/>
    <s v="No"/>
    <n v="41"/>
    <n v="180"/>
    <s v="Married"/>
  </r>
  <r>
    <n v="264"/>
    <s v="Katrina"/>
    <s v="Wright"/>
    <x v="1"/>
    <n v="44"/>
    <x v="1"/>
    <s v="Coordinator"/>
    <d v="2018-11-08T00:00:00"/>
    <n v="123740"/>
    <n v="16547.73"/>
    <x v="5"/>
    <x v="2"/>
    <s v="Bangalore"/>
    <s v="Karnataka"/>
    <s v="Average"/>
    <x v="0"/>
    <s v="Yes"/>
    <n v="66"/>
    <n v="112"/>
    <s v="Single"/>
  </r>
  <r>
    <n v="265"/>
    <s v="Angela"/>
    <s v="Green"/>
    <x v="1"/>
    <n v="52"/>
    <x v="6"/>
    <s v="Specialist"/>
    <d v="2016-11-01T00:00:00"/>
    <n v="71541"/>
    <n v="12792.83"/>
    <x v="16"/>
    <x v="1"/>
    <s v="Chennai"/>
    <s v="Tamil Nadu"/>
    <s v="Below Average"/>
    <x v="1"/>
    <s v="No"/>
    <n v="84"/>
    <n v="175"/>
    <s v="Single"/>
  </r>
  <r>
    <n v="266"/>
    <s v="Erin"/>
    <s v="Smith"/>
    <x v="1"/>
    <n v="52"/>
    <x v="4"/>
    <s v="Coordinator"/>
    <d v="2020-05-30T00:00:00"/>
    <n v="93157"/>
    <n v="13728.08"/>
    <x v="4"/>
    <x v="0"/>
    <s v="Chennai"/>
    <s v="Tamil Nadu"/>
    <s v="Below Average"/>
    <x v="1"/>
    <s v="Yes"/>
    <n v="62"/>
    <n v="122"/>
    <s v="Married"/>
  </r>
  <r>
    <n v="267"/>
    <s v="Donald"/>
    <s v="Hampton"/>
    <x v="0"/>
    <n v="31"/>
    <x v="6"/>
    <s v="Executive"/>
    <d v="2018-09-01T00:00:00"/>
    <n v="131203"/>
    <n v="21407.46"/>
    <x v="8"/>
    <x v="3"/>
    <s v="Chennai"/>
    <s v="Tamil Nadu"/>
    <s v="Good"/>
    <x v="1"/>
    <s v="No"/>
    <n v="80"/>
    <n v="199"/>
    <s v="Single"/>
  </r>
  <r>
    <n v="268"/>
    <s v="Luis"/>
    <s v="Best"/>
    <x v="0"/>
    <n v="39"/>
    <x v="6"/>
    <s v="Coordinator"/>
    <d v="2016-12-20T00:00:00"/>
    <n v="49801"/>
    <n v="8016.47"/>
    <x v="12"/>
    <x v="3"/>
    <s v="Chennai"/>
    <s v="Tamil Nadu"/>
    <s v="Below Average"/>
    <x v="0"/>
    <s v="No"/>
    <n v="0"/>
    <n v="131"/>
    <s v="Single"/>
  </r>
  <r>
    <n v="269"/>
    <s v="Stacey"/>
    <s v="Davis"/>
    <x v="1"/>
    <n v="36"/>
    <x v="4"/>
    <s v="Manager"/>
    <d v="2019-09-12T00:00:00"/>
    <n v="141426"/>
    <n v="20092.89"/>
    <x v="6"/>
    <x v="2"/>
    <s v="Kolkata"/>
    <s v="West Bengal"/>
    <s v="Average"/>
    <x v="1"/>
    <s v="No"/>
    <n v="47"/>
    <n v="153"/>
    <s v="Divorced"/>
  </r>
  <r>
    <n v="270"/>
    <s v="Jessica"/>
    <s v="Pena"/>
    <x v="1"/>
    <n v="23"/>
    <x v="3"/>
    <s v="Consultant"/>
    <d v="2018-02-14T00:00:00"/>
    <n v="144365"/>
    <n v="25579.72"/>
    <x v="5"/>
    <x v="0"/>
    <s v="Delhi"/>
    <s v="Delhi"/>
    <s v="Below Average"/>
    <x v="0"/>
    <s v="Yes"/>
    <n v="43"/>
    <n v="122"/>
    <s v="Divorced"/>
  </r>
  <r>
    <n v="271"/>
    <s v="Jennifer"/>
    <s v="Davidson"/>
    <x v="1"/>
    <n v="30"/>
    <x v="6"/>
    <s v="Specialist"/>
    <d v="2020-11-28T00:00:00"/>
    <n v="70225"/>
    <n v="10980.68"/>
    <x v="7"/>
    <x v="2"/>
    <s v="Delhi"/>
    <s v="Delhi"/>
    <s v="Below Average"/>
    <x v="1"/>
    <s v="No"/>
    <n v="49"/>
    <n v="140"/>
    <s v="Married"/>
  </r>
  <r>
    <n v="272"/>
    <s v="Jacqueline"/>
    <s v="Diaz"/>
    <x v="1"/>
    <n v="49"/>
    <x v="6"/>
    <s v="Consultant"/>
    <d v="2020-02-23T00:00:00"/>
    <n v="37235"/>
    <n v="6334.39"/>
    <x v="13"/>
    <x v="2"/>
    <s v="Delhi"/>
    <s v="Delhi"/>
    <s v="Excellent"/>
    <x v="0"/>
    <s v="Yes"/>
    <n v="57"/>
    <n v="175"/>
    <s v="Single"/>
  </r>
  <r>
    <n v="273"/>
    <s v="Bailey"/>
    <s v="Hudson"/>
    <x v="1"/>
    <n v="54"/>
    <x v="4"/>
    <s v="Coordinator"/>
    <d v="2016-04-29T00:00:00"/>
    <n v="110958"/>
    <n v="16314.91"/>
    <x v="16"/>
    <x v="1"/>
    <s v="Delhi"/>
    <s v="Delhi"/>
    <s v="Average"/>
    <x v="0"/>
    <s v="Yes"/>
    <n v="6"/>
    <n v="143"/>
    <s v="Married"/>
  </r>
  <r>
    <n v="274"/>
    <s v="Richard"/>
    <s v="Nelson"/>
    <x v="0"/>
    <n v="46"/>
    <x v="6"/>
    <s v="Specialist"/>
    <d v="2023-09-15T00:00:00"/>
    <n v="119829"/>
    <n v="15801.47"/>
    <x v="6"/>
    <x v="0"/>
    <s v="Mumbai"/>
    <s v="Maharashtra"/>
    <s v="Good"/>
    <x v="1"/>
    <s v="Yes"/>
    <n v="29"/>
    <n v="108"/>
    <s v="Single"/>
  </r>
  <r>
    <n v="275"/>
    <s v="David"/>
    <s v="Sanchez"/>
    <x v="0"/>
    <n v="46"/>
    <x v="3"/>
    <s v="Analyst"/>
    <d v="2021-12-22T00:00:00"/>
    <n v="99250"/>
    <n v="18415.25"/>
    <x v="6"/>
    <x v="2"/>
    <s v="Kolkata"/>
    <s v="West Bengal"/>
    <s v="Average"/>
    <x v="0"/>
    <s v="No"/>
    <n v="3"/>
    <n v="192"/>
    <s v="Married"/>
  </r>
  <r>
    <n v="276"/>
    <s v="John"/>
    <s v="Frost"/>
    <x v="0"/>
    <n v="30"/>
    <x v="7"/>
    <s v="Analyst"/>
    <d v="2024-08-12T00:00:00"/>
    <n v="43973"/>
    <n v="2853.16"/>
    <x v="4"/>
    <x v="2"/>
    <s v="Ahmedabad"/>
    <s v="Gujarat"/>
    <s v="Excellent"/>
    <x v="1"/>
    <s v="Yes"/>
    <n v="21"/>
    <n v="183"/>
    <s v="Divorced"/>
  </r>
  <r>
    <n v="277"/>
    <s v="David"/>
    <s v="Hernandez"/>
    <x v="0"/>
    <n v="50"/>
    <x v="0"/>
    <s v="Executive"/>
    <d v="2017-10-20T00:00:00"/>
    <n v="97472"/>
    <n v="18361.900000000001"/>
    <x v="17"/>
    <x v="3"/>
    <s v="Delhi"/>
    <s v="Delhi"/>
    <s v="Average"/>
    <x v="0"/>
    <s v="No"/>
    <n v="99"/>
    <n v="100"/>
    <s v="Married"/>
  </r>
  <r>
    <n v="278"/>
    <s v="Shelly"/>
    <s v="Jones"/>
    <x v="1"/>
    <n v="48"/>
    <x v="1"/>
    <s v="Analyst"/>
    <d v="2016-02-13T00:00:00"/>
    <n v="45753"/>
    <n v="5636.34"/>
    <x v="14"/>
    <x v="1"/>
    <s v="Mumbai"/>
    <s v="Maharashtra"/>
    <s v="Below Average"/>
    <x v="0"/>
    <s v="Yes"/>
    <n v="1"/>
    <n v="180"/>
    <s v="Married"/>
  </r>
  <r>
    <n v="279"/>
    <s v="Lisa"/>
    <s v="Jackson"/>
    <x v="1"/>
    <n v="47"/>
    <x v="6"/>
    <s v="Specialist"/>
    <d v="2023-06-30T00:00:00"/>
    <n v="25102"/>
    <n v="3672.37"/>
    <x v="4"/>
    <x v="1"/>
    <s v="Hyderabad"/>
    <s v="Telangana"/>
    <s v="Good"/>
    <x v="0"/>
    <s v="No"/>
    <n v="0"/>
    <n v="103"/>
    <s v="Married"/>
  </r>
  <r>
    <n v="280"/>
    <s v="Joshua"/>
    <s v="Baker"/>
    <x v="0"/>
    <n v="33"/>
    <x v="3"/>
    <s v="Specialist"/>
    <d v="2022-03-18T00:00:00"/>
    <n v="92475"/>
    <n v="7444.95"/>
    <x v="0"/>
    <x v="0"/>
    <s v="Kochi"/>
    <s v="Kerala"/>
    <s v="Below Average"/>
    <x v="0"/>
    <s v="Yes"/>
    <n v="30"/>
    <n v="106"/>
    <s v="Divorced"/>
  </r>
  <r>
    <n v="281"/>
    <s v="Patrick"/>
    <s v="Graham"/>
    <x v="0"/>
    <n v="48"/>
    <x v="3"/>
    <s v="Assistant"/>
    <d v="2023-01-06T00:00:00"/>
    <n v="139697"/>
    <n v="7739.46"/>
    <x v="17"/>
    <x v="0"/>
    <s v="Bangalore"/>
    <s v="Karnataka"/>
    <s v="Excellent"/>
    <x v="0"/>
    <s v="No"/>
    <n v="75"/>
    <n v="134"/>
    <s v="Single"/>
  </r>
  <r>
    <n v="282"/>
    <s v="Kelsey"/>
    <s v="Sherman"/>
    <x v="1"/>
    <n v="57"/>
    <x v="1"/>
    <s v="Specialist"/>
    <d v="2020-08-12T00:00:00"/>
    <n v="145369"/>
    <n v="21826.95"/>
    <x v="19"/>
    <x v="0"/>
    <s v="Hyderabad"/>
    <s v="Telangana"/>
    <s v="Excellent"/>
    <x v="1"/>
    <s v="No"/>
    <n v="45"/>
    <n v="106"/>
    <s v="Single"/>
  </r>
  <r>
    <n v="283"/>
    <s v="Patricia"/>
    <s v="Johnson"/>
    <x v="1"/>
    <n v="41"/>
    <x v="5"/>
    <s v="Analyst"/>
    <d v="2023-08-25T00:00:00"/>
    <n v="88934"/>
    <n v="5938.3"/>
    <x v="17"/>
    <x v="3"/>
    <s v="Kochi"/>
    <s v="Kerala"/>
    <s v="Average"/>
    <x v="0"/>
    <s v="No"/>
    <n v="51"/>
    <n v="151"/>
    <s v="Divorced"/>
  </r>
  <r>
    <n v="284"/>
    <s v="Matthew"/>
    <s v="Harris"/>
    <x v="0"/>
    <n v="53"/>
    <x v="5"/>
    <s v="Coordinator"/>
    <d v="2021-11-18T00:00:00"/>
    <n v="136982"/>
    <n v="16133.12"/>
    <x v="15"/>
    <x v="1"/>
    <s v="Hyderabad"/>
    <s v="Telangana"/>
    <s v="Excellent"/>
    <x v="0"/>
    <s v="No"/>
    <n v="88"/>
    <n v="124"/>
    <s v="Married"/>
  </r>
  <r>
    <n v="285"/>
    <s v="Michael"/>
    <s v="Brown"/>
    <x v="0"/>
    <n v="23"/>
    <x v="0"/>
    <s v="Specialist"/>
    <d v="2018-04-16T00:00:00"/>
    <n v="52846"/>
    <n v="6103.16"/>
    <x v="13"/>
    <x v="3"/>
    <s v="Kolkata"/>
    <s v="West Bengal"/>
    <s v="Below Average"/>
    <x v="0"/>
    <s v="Yes"/>
    <n v="64"/>
    <n v="141"/>
    <s v="Married"/>
  </r>
  <r>
    <n v="286"/>
    <s v="Andrea"/>
    <s v="Thompson"/>
    <x v="1"/>
    <n v="24"/>
    <x v="6"/>
    <s v="Analyst"/>
    <d v="2018-02-19T00:00:00"/>
    <n v="62613"/>
    <n v="8066.33"/>
    <x v="8"/>
    <x v="3"/>
    <s v="Chennai"/>
    <s v="Tamil Nadu"/>
    <s v="Below Average"/>
    <x v="1"/>
    <s v="Yes"/>
    <n v="6"/>
    <n v="122"/>
    <s v="Married"/>
  </r>
  <r>
    <n v="287"/>
    <s v="Kimberly"/>
    <s v="Richards"/>
    <x v="1"/>
    <n v="38"/>
    <x v="3"/>
    <s v="Specialist"/>
    <d v="2017-11-13T00:00:00"/>
    <n v="89270"/>
    <n v="13930.62"/>
    <x v="12"/>
    <x v="2"/>
    <s v="Delhi"/>
    <s v="Delhi"/>
    <s v="Below Average"/>
    <x v="1"/>
    <s v="Yes"/>
    <n v="10"/>
    <n v="167"/>
    <s v="Single"/>
  </r>
  <r>
    <n v="288"/>
    <s v="Jeremy"/>
    <s v="Pacheco"/>
    <x v="0"/>
    <n v="44"/>
    <x v="3"/>
    <s v="Specialist"/>
    <d v="2018-04-12T00:00:00"/>
    <n v="110719"/>
    <n v="15395.12"/>
    <x v="18"/>
    <x v="2"/>
    <s v="Hyderabad"/>
    <s v="Telangana"/>
    <s v="Below Average"/>
    <x v="1"/>
    <s v="Yes"/>
    <n v="35"/>
    <n v="173"/>
    <s v="Married"/>
  </r>
  <r>
    <n v="289"/>
    <s v="Michael"/>
    <s v="Costa"/>
    <x v="0"/>
    <n v="39"/>
    <x v="4"/>
    <s v="Analyst"/>
    <d v="2025-01-23T00:00:00"/>
    <n v="102686"/>
    <n v="20465.28"/>
    <x v="14"/>
    <x v="2"/>
    <s v="Ahmedabad"/>
    <s v="Gujarat"/>
    <s v="Excellent"/>
    <x v="0"/>
    <s v="Yes"/>
    <n v="25"/>
    <n v="172"/>
    <s v="Divorced"/>
  </r>
  <r>
    <n v="290"/>
    <s v="Daniel"/>
    <s v="Preston"/>
    <x v="0"/>
    <n v="47"/>
    <x v="0"/>
    <s v="Coordinator"/>
    <d v="2024-10-09T00:00:00"/>
    <n v="126894"/>
    <n v="14468.13"/>
    <x v="14"/>
    <x v="3"/>
    <s v="Kochi"/>
    <s v="Kerala"/>
    <s v="Below Average"/>
    <x v="0"/>
    <s v="No"/>
    <n v="14"/>
    <n v="174"/>
    <s v="Divorced"/>
  </r>
  <r>
    <n v="291"/>
    <s v="Julie"/>
    <s v="Yang"/>
    <x v="1"/>
    <n v="52"/>
    <x v="2"/>
    <s v="Manager"/>
    <d v="2020-01-22T00:00:00"/>
    <n v="52910"/>
    <n v="7287.82"/>
    <x v="18"/>
    <x v="1"/>
    <s v="Hyderabad"/>
    <s v="Telangana"/>
    <s v="Below Average"/>
    <x v="1"/>
    <s v="Yes"/>
    <n v="25"/>
    <n v="107"/>
    <s v="Married"/>
  </r>
  <r>
    <n v="292"/>
    <s v="Rachel"/>
    <s v="Howell"/>
    <x v="1"/>
    <n v="53"/>
    <x v="0"/>
    <s v="Analyst"/>
    <d v="2024-12-11T00:00:00"/>
    <n v="32931"/>
    <n v="6522.1"/>
    <x v="14"/>
    <x v="3"/>
    <s v="Delhi"/>
    <s v="Delhi"/>
    <s v="Below Average"/>
    <x v="1"/>
    <s v="Yes"/>
    <n v="4"/>
    <n v="197"/>
    <s v="Married"/>
  </r>
  <r>
    <n v="293"/>
    <s v="Marissa"/>
    <s v="Dyer"/>
    <x v="1"/>
    <n v="56"/>
    <x v="6"/>
    <s v="Executive"/>
    <d v="2023-10-15T00:00:00"/>
    <n v="89474"/>
    <n v="12758.33"/>
    <x v="11"/>
    <x v="3"/>
    <s v="Delhi"/>
    <s v="Delhi"/>
    <s v="Good"/>
    <x v="0"/>
    <s v="No"/>
    <n v="37"/>
    <n v="175"/>
    <s v="Single"/>
  </r>
  <r>
    <n v="294"/>
    <s v="Daniel"/>
    <s v="Leonard"/>
    <x v="0"/>
    <n v="43"/>
    <x v="4"/>
    <s v="Analyst"/>
    <d v="2017-06-24T00:00:00"/>
    <n v="116618"/>
    <n v="11300.71"/>
    <x v="5"/>
    <x v="0"/>
    <s v="Ahmedabad"/>
    <s v="Gujarat"/>
    <s v="Excellent"/>
    <x v="0"/>
    <s v="Yes"/>
    <n v="46"/>
    <n v="103"/>
    <s v="Single"/>
  </r>
  <r>
    <n v="295"/>
    <s v="Victor"/>
    <s v="Rodriguez"/>
    <x v="0"/>
    <n v="60"/>
    <x v="7"/>
    <s v="Manager"/>
    <d v="2020-04-21T00:00:00"/>
    <n v="133745"/>
    <n v="9034.48"/>
    <x v="14"/>
    <x v="1"/>
    <s v="Ahmedabad"/>
    <s v="Gujarat"/>
    <s v="Good"/>
    <x v="0"/>
    <s v="Yes"/>
    <n v="17"/>
    <n v="182"/>
    <s v="Divorced"/>
  </r>
  <r>
    <n v="296"/>
    <s v="Jessica"/>
    <s v="Griffith"/>
    <x v="1"/>
    <n v="22"/>
    <x v="2"/>
    <s v="Coordinator"/>
    <d v="2020-02-15T00:00:00"/>
    <n v="46457"/>
    <n v="7461.91"/>
    <x v="1"/>
    <x v="3"/>
    <s v="Delhi"/>
    <s v="Delhi"/>
    <s v="Average"/>
    <x v="0"/>
    <s v="No"/>
    <n v="28"/>
    <n v="113"/>
    <s v="Married"/>
  </r>
  <r>
    <n v="297"/>
    <s v="Rachel"/>
    <s v="Rowland"/>
    <x v="1"/>
    <n v="25"/>
    <x v="3"/>
    <s v="Specialist"/>
    <d v="2025-07-05T00:00:00"/>
    <n v="34568"/>
    <n v="2428.34"/>
    <x v="5"/>
    <x v="3"/>
    <s v="Delhi"/>
    <s v="Delhi"/>
    <s v="Good"/>
    <x v="0"/>
    <s v="No"/>
    <n v="76"/>
    <n v="167"/>
    <s v="Single"/>
  </r>
  <r>
    <n v="298"/>
    <s v="Alison"/>
    <s v="Wiggins"/>
    <x v="1"/>
    <n v="26"/>
    <x v="7"/>
    <s v="Manager"/>
    <d v="2020-09-29T00:00:00"/>
    <n v="132996"/>
    <n v="7622.7"/>
    <x v="12"/>
    <x v="2"/>
    <s v="Bangalore"/>
    <s v="Karnataka"/>
    <s v="Below Average"/>
    <x v="0"/>
    <s v="No"/>
    <n v="98"/>
    <n v="124"/>
    <s v="Divorced"/>
  </r>
  <r>
    <n v="299"/>
    <s v="Judy"/>
    <s v="Santos"/>
    <x v="1"/>
    <n v="36"/>
    <x v="1"/>
    <s v="Consultant"/>
    <d v="2019-02-17T00:00:00"/>
    <n v="83912"/>
    <n v="10688.95"/>
    <x v="13"/>
    <x v="3"/>
    <s v="Ahmedabad"/>
    <s v="Gujarat"/>
    <s v="Excellent"/>
    <x v="0"/>
    <s v="Yes"/>
    <n v="89"/>
    <n v="132"/>
    <s v="Divorced"/>
  </r>
  <r>
    <n v="300"/>
    <s v="James"/>
    <s v="Jennings"/>
    <x v="0"/>
    <n v="41"/>
    <x v="2"/>
    <s v="Coordinator"/>
    <d v="2019-08-18T00:00:00"/>
    <n v="81065"/>
    <n v="14146.68"/>
    <x v="8"/>
    <x v="2"/>
    <s v="Delhi"/>
    <s v="Delhi"/>
    <s v="Average"/>
    <x v="0"/>
    <s v="No"/>
    <n v="15"/>
    <n v="154"/>
    <s v="Single"/>
  </r>
  <r>
    <n v="301"/>
    <s v="Sarah"/>
    <s v="Rose"/>
    <x v="1"/>
    <n v="27"/>
    <x v="3"/>
    <s v="Manager"/>
    <d v="2018-12-26T00:00:00"/>
    <n v="34727"/>
    <n v="3863.57"/>
    <x v="16"/>
    <x v="0"/>
    <s v="Kolkata"/>
    <s v="West Bengal"/>
    <s v="Good"/>
    <x v="1"/>
    <s v="Yes"/>
    <n v="26"/>
    <n v="125"/>
    <s v="Married"/>
  </r>
  <r>
    <n v="302"/>
    <s v="Stephen"/>
    <s v="Medina"/>
    <x v="0"/>
    <n v="29"/>
    <x v="3"/>
    <s v="Specialist"/>
    <d v="2021-10-23T00:00:00"/>
    <n v="79327"/>
    <n v="12749.22"/>
    <x v="4"/>
    <x v="2"/>
    <s v="Ahmedabad"/>
    <s v="Gujarat"/>
    <s v="Average"/>
    <x v="1"/>
    <s v="No"/>
    <n v="27"/>
    <n v="194"/>
    <s v="Married"/>
  </r>
  <r>
    <n v="303"/>
    <s v="Holly"/>
    <s v="Flores"/>
    <x v="1"/>
    <n v="53"/>
    <x v="5"/>
    <s v="Consultant"/>
    <d v="2023-10-11T00:00:00"/>
    <n v="82547"/>
    <n v="6710.02"/>
    <x v="9"/>
    <x v="2"/>
    <s v="Mumbai"/>
    <s v="Maharashtra"/>
    <s v="Excellent"/>
    <x v="0"/>
    <s v="No"/>
    <n v="20"/>
    <n v="170"/>
    <s v="Divorced"/>
  </r>
  <r>
    <n v="304"/>
    <s v="William"/>
    <s v="Mckinney"/>
    <x v="0"/>
    <n v="51"/>
    <x v="6"/>
    <s v="Analyst"/>
    <d v="2022-08-18T00:00:00"/>
    <n v="138339"/>
    <n v="13850.37"/>
    <x v="4"/>
    <x v="3"/>
    <s v="Chennai"/>
    <s v="Tamil Nadu"/>
    <s v="Good"/>
    <x v="0"/>
    <s v="No"/>
    <n v="95"/>
    <n v="171"/>
    <s v="Married"/>
  </r>
  <r>
    <n v="305"/>
    <s v="Mary"/>
    <s v="Evans"/>
    <x v="1"/>
    <n v="36"/>
    <x v="7"/>
    <s v="Executive"/>
    <d v="2019-03-10T00:00:00"/>
    <n v="80436"/>
    <n v="5384.7"/>
    <x v="17"/>
    <x v="2"/>
    <s v="Hyderabad"/>
    <s v="Telangana"/>
    <s v="Good"/>
    <x v="0"/>
    <s v="Yes"/>
    <n v="24"/>
    <n v="129"/>
    <s v="Single"/>
  </r>
  <r>
    <n v="306"/>
    <s v="Michelle"/>
    <s v="Mcdonald"/>
    <x v="1"/>
    <n v="34"/>
    <x v="3"/>
    <s v="Assistant"/>
    <d v="2023-05-18T00:00:00"/>
    <n v="75519"/>
    <n v="14143.02"/>
    <x v="2"/>
    <x v="0"/>
    <s v="Kochi"/>
    <s v="Kerala"/>
    <s v="Below Average"/>
    <x v="0"/>
    <s v="Yes"/>
    <n v="31"/>
    <n v="173"/>
    <s v="Married"/>
  </r>
  <r>
    <n v="307"/>
    <s v="Logan"/>
    <s v="Chambers"/>
    <x v="0"/>
    <n v="23"/>
    <x v="6"/>
    <s v="Executive"/>
    <d v="2025-03-14T00:00:00"/>
    <n v="33502"/>
    <n v="4472.28"/>
    <x v="11"/>
    <x v="2"/>
    <s v="Mumbai"/>
    <s v="Maharashtra"/>
    <s v="Below Average"/>
    <x v="0"/>
    <s v="Yes"/>
    <n v="4"/>
    <n v="173"/>
    <s v="Married"/>
  </r>
  <r>
    <n v="308"/>
    <s v="Timothy"/>
    <s v="Gonzales"/>
    <x v="0"/>
    <n v="59"/>
    <x v="2"/>
    <s v="Coordinator"/>
    <d v="2024-08-26T00:00:00"/>
    <n v="40766"/>
    <n v="8140.88"/>
    <x v="14"/>
    <x v="1"/>
    <s v="Kolkata"/>
    <s v="West Bengal"/>
    <s v="Below Average"/>
    <x v="0"/>
    <s v="Yes"/>
    <n v="59"/>
    <n v="107"/>
    <s v="Single"/>
  </r>
  <r>
    <n v="309"/>
    <s v="John"/>
    <s v="Hays"/>
    <x v="0"/>
    <n v="49"/>
    <x v="0"/>
    <s v="Coordinator"/>
    <d v="2025-06-28T00:00:00"/>
    <n v="138621"/>
    <n v="19602.52"/>
    <x v="11"/>
    <x v="1"/>
    <s v="Delhi"/>
    <s v="Delhi"/>
    <s v="Excellent"/>
    <x v="1"/>
    <s v="Yes"/>
    <n v="61"/>
    <n v="200"/>
    <s v="Divorced"/>
  </r>
  <r>
    <n v="310"/>
    <s v="Kimberly"/>
    <s v="Smith"/>
    <x v="1"/>
    <n v="48"/>
    <x v="4"/>
    <s v="Coordinator"/>
    <d v="2023-07-10T00:00:00"/>
    <n v="123792"/>
    <n v="10794.55"/>
    <x v="17"/>
    <x v="3"/>
    <s v="Delhi"/>
    <s v="Delhi"/>
    <s v="Good"/>
    <x v="1"/>
    <s v="Yes"/>
    <n v="71"/>
    <n v="132"/>
    <s v="Single"/>
  </r>
  <r>
    <n v="311"/>
    <s v="Crystal"/>
    <s v="Porter"/>
    <x v="1"/>
    <n v="24"/>
    <x v="4"/>
    <s v="Analyst"/>
    <d v="2018-10-04T00:00:00"/>
    <n v="126291"/>
    <n v="21258"/>
    <x v="13"/>
    <x v="0"/>
    <s v="Bangalore"/>
    <s v="Karnataka"/>
    <s v="Below Average"/>
    <x v="0"/>
    <s v="Yes"/>
    <n v="16"/>
    <n v="163"/>
    <s v="Divorced"/>
  </r>
  <r>
    <n v="312"/>
    <s v="Nathaniel"/>
    <s v="Moore"/>
    <x v="0"/>
    <n v="32"/>
    <x v="3"/>
    <s v="Analyst"/>
    <d v="2025-03-17T00:00:00"/>
    <n v="61260"/>
    <n v="6953.83"/>
    <x v="14"/>
    <x v="1"/>
    <s v="Mumbai"/>
    <s v="Maharashtra"/>
    <s v="Average"/>
    <x v="0"/>
    <s v="No"/>
    <n v="30"/>
    <n v="153"/>
    <s v="Married"/>
  </r>
  <r>
    <n v="313"/>
    <s v="Andrew"/>
    <s v="Best"/>
    <x v="0"/>
    <n v="34"/>
    <x v="6"/>
    <s v="Specialist"/>
    <d v="2025-07-05T00:00:00"/>
    <n v="105331"/>
    <n v="10482.629999999999"/>
    <x v="9"/>
    <x v="3"/>
    <s v="Delhi"/>
    <s v="Delhi"/>
    <s v="Below Average"/>
    <x v="1"/>
    <s v="Yes"/>
    <n v="52"/>
    <n v="125"/>
    <s v="Single"/>
  </r>
  <r>
    <n v="314"/>
    <s v="Mark"/>
    <s v="Dickson"/>
    <x v="0"/>
    <n v="47"/>
    <x v="2"/>
    <s v="Assistant"/>
    <d v="2024-09-26T00:00:00"/>
    <n v="108692"/>
    <n v="19501.48"/>
    <x v="5"/>
    <x v="1"/>
    <s v="Ahmedabad"/>
    <s v="Gujarat"/>
    <s v="Below Average"/>
    <x v="0"/>
    <s v="No"/>
    <n v="11"/>
    <n v="177"/>
    <s v="Divorced"/>
  </r>
  <r>
    <n v="315"/>
    <s v="April"/>
    <s v="Gray"/>
    <x v="1"/>
    <n v="27"/>
    <x v="0"/>
    <s v="Analyst"/>
    <d v="2024-07-01T00:00:00"/>
    <n v="108278"/>
    <n v="11737.63"/>
    <x v="2"/>
    <x v="0"/>
    <s v="Delhi"/>
    <s v="Delhi"/>
    <s v="Average"/>
    <x v="0"/>
    <s v="No"/>
    <n v="46"/>
    <n v="152"/>
    <s v="Single"/>
  </r>
  <r>
    <n v="316"/>
    <s v="Gina"/>
    <s v="Jones"/>
    <x v="1"/>
    <n v="40"/>
    <x v="1"/>
    <s v="Assistant"/>
    <d v="2018-12-13T00:00:00"/>
    <n v="97543"/>
    <n v="5531.09"/>
    <x v="6"/>
    <x v="3"/>
    <s v="Chennai"/>
    <s v="Tamil Nadu"/>
    <s v="Good"/>
    <x v="1"/>
    <s v="Yes"/>
    <n v="40"/>
    <n v="101"/>
    <s v="Single"/>
  </r>
  <r>
    <n v="317"/>
    <s v="Sandy"/>
    <s v="Gordon"/>
    <x v="1"/>
    <n v="51"/>
    <x v="0"/>
    <s v="Consultant"/>
    <d v="2016-04-24T00:00:00"/>
    <n v="109091"/>
    <n v="19585.11"/>
    <x v="7"/>
    <x v="3"/>
    <s v="Kolkata"/>
    <s v="West Bengal"/>
    <s v="Good"/>
    <x v="1"/>
    <s v="No"/>
    <n v="47"/>
    <n v="183"/>
    <s v="Married"/>
  </r>
  <r>
    <n v="318"/>
    <s v="Toni"/>
    <s v="Adams"/>
    <x v="1"/>
    <n v="57"/>
    <x v="4"/>
    <s v="Analyst"/>
    <d v="2023-09-07T00:00:00"/>
    <n v="90888"/>
    <n v="10055.69"/>
    <x v="8"/>
    <x v="2"/>
    <s v="Hyderabad"/>
    <s v="Telangana"/>
    <s v="Average"/>
    <x v="0"/>
    <s v="No"/>
    <n v="64"/>
    <n v="128"/>
    <s v="Married"/>
  </r>
  <r>
    <n v="319"/>
    <s v="Michael"/>
    <s v="Lawson"/>
    <x v="0"/>
    <n v="40"/>
    <x v="5"/>
    <s v="Analyst"/>
    <d v="2024-06-02T00:00:00"/>
    <n v="59176"/>
    <n v="6522.48"/>
    <x v="6"/>
    <x v="1"/>
    <s v="Hyderabad"/>
    <s v="Telangana"/>
    <s v="Average"/>
    <x v="1"/>
    <s v="Yes"/>
    <n v="87"/>
    <n v="102"/>
    <s v="Single"/>
  </r>
  <r>
    <n v="320"/>
    <s v="Wesley"/>
    <s v="Moore"/>
    <x v="0"/>
    <n v="45"/>
    <x v="3"/>
    <s v="Assistant"/>
    <d v="2021-04-24T00:00:00"/>
    <n v="125833"/>
    <n v="16096.38"/>
    <x v="13"/>
    <x v="1"/>
    <s v="Kochi"/>
    <s v="Kerala"/>
    <s v="Average"/>
    <x v="0"/>
    <s v="Yes"/>
    <n v="76"/>
    <n v="155"/>
    <s v="Single"/>
  </r>
  <r>
    <n v="321"/>
    <s v="Deanna"/>
    <s v="Rodriguez"/>
    <x v="1"/>
    <n v="60"/>
    <x v="2"/>
    <s v="Consultant"/>
    <d v="2019-04-10T00:00:00"/>
    <n v="57844"/>
    <n v="6728.07"/>
    <x v="1"/>
    <x v="2"/>
    <s v="Kochi"/>
    <s v="Kerala"/>
    <s v="Below Average"/>
    <x v="0"/>
    <s v="Yes"/>
    <n v="14"/>
    <n v="166"/>
    <s v="Married"/>
  </r>
  <r>
    <n v="322"/>
    <s v="John"/>
    <s v="Hancock"/>
    <x v="0"/>
    <n v="34"/>
    <x v="0"/>
    <s v="Analyst"/>
    <d v="2022-06-19T00:00:00"/>
    <n v="107753"/>
    <n v="5950.43"/>
    <x v="1"/>
    <x v="0"/>
    <s v="Kolkata"/>
    <s v="West Bengal"/>
    <s v="Average"/>
    <x v="0"/>
    <s v="No"/>
    <n v="91"/>
    <n v="178"/>
    <s v="Married"/>
  </r>
  <r>
    <n v="323"/>
    <s v="Melanie"/>
    <s v="James"/>
    <x v="1"/>
    <n v="23"/>
    <x v="1"/>
    <s v="Assistant"/>
    <d v="2019-12-30T00:00:00"/>
    <n v="149945"/>
    <n v="8661.73"/>
    <x v="1"/>
    <x v="0"/>
    <s v="Kochi"/>
    <s v="Kerala"/>
    <s v="Good"/>
    <x v="0"/>
    <s v="No"/>
    <n v="44"/>
    <n v="191"/>
    <s v="Divorced"/>
  </r>
  <r>
    <n v="324"/>
    <s v="Crystal"/>
    <s v="Hawkins"/>
    <x v="1"/>
    <n v="56"/>
    <x v="5"/>
    <s v="Assistant"/>
    <d v="2022-02-12T00:00:00"/>
    <n v="36719"/>
    <n v="4895.6099999999997"/>
    <x v="16"/>
    <x v="0"/>
    <s v="Hyderabad"/>
    <s v="Telangana"/>
    <s v="Excellent"/>
    <x v="1"/>
    <s v="Yes"/>
    <n v="16"/>
    <n v="192"/>
    <s v="Single"/>
  </r>
  <r>
    <n v="325"/>
    <s v="Ronald"/>
    <s v="Yates"/>
    <x v="0"/>
    <n v="24"/>
    <x v="7"/>
    <s v="Executive"/>
    <d v="2021-07-20T00:00:00"/>
    <n v="116551"/>
    <n v="13782.59"/>
    <x v="6"/>
    <x v="0"/>
    <s v="Bangalore"/>
    <s v="Karnataka"/>
    <s v="Excellent"/>
    <x v="0"/>
    <s v="Yes"/>
    <n v="50"/>
    <n v="126"/>
    <s v="Divorced"/>
  </r>
  <r>
    <n v="326"/>
    <s v="Brett"/>
    <s v="Smith"/>
    <x v="0"/>
    <n v="38"/>
    <x v="7"/>
    <s v="Consultant"/>
    <d v="2016-01-23T00:00:00"/>
    <n v="132356"/>
    <n v="20831.34"/>
    <x v="11"/>
    <x v="3"/>
    <s v="Ahmedabad"/>
    <s v="Gujarat"/>
    <s v="Good"/>
    <x v="1"/>
    <s v="Yes"/>
    <n v="40"/>
    <n v="174"/>
    <s v="Single"/>
  </r>
  <r>
    <n v="327"/>
    <s v="Anthony"/>
    <s v="Rodriguez"/>
    <x v="0"/>
    <n v="33"/>
    <x v="3"/>
    <s v="Coordinator"/>
    <d v="2017-07-02T00:00:00"/>
    <n v="58030"/>
    <n v="8431.0400000000009"/>
    <x v="0"/>
    <x v="0"/>
    <s v="Ahmedabad"/>
    <s v="Gujarat"/>
    <s v="Excellent"/>
    <x v="1"/>
    <s v="Yes"/>
    <n v="73"/>
    <n v="104"/>
    <s v="Divorced"/>
  </r>
  <r>
    <n v="328"/>
    <s v="Grant"/>
    <s v="Henson"/>
    <x v="0"/>
    <n v="34"/>
    <x v="2"/>
    <s v="Coordinator"/>
    <d v="2017-02-12T00:00:00"/>
    <n v="138776"/>
    <n v="18557.29"/>
    <x v="19"/>
    <x v="3"/>
    <s v="Bangalore"/>
    <s v="Karnataka"/>
    <s v="Good"/>
    <x v="1"/>
    <s v="No"/>
    <n v="92"/>
    <n v="118"/>
    <s v="Single"/>
  </r>
  <r>
    <n v="329"/>
    <s v="Christopher"/>
    <s v="Hopkins"/>
    <x v="0"/>
    <n v="49"/>
    <x v="2"/>
    <s v="Consultant"/>
    <d v="2019-10-03T00:00:00"/>
    <n v="45570"/>
    <n v="2870.36"/>
    <x v="10"/>
    <x v="1"/>
    <s v="Mumbai"/>
    <s v="Maharashtra"/>
    <s v="Average"/>
    <x v="0"/>
    <s v="Yes"/>
    <n v="87"/>
    <n v="150"/>
    <s v="Single"/>
  </r>
  <r>
    <n v="330"/>
    <s v="Steven"/>
    <s v="Jacobs"/>
    <x v="0"/>
    <n v="27"/>
    <x v="4"/>
    <s v="Manager"/>
    <d v="2021-11-11T00:00:00"/>
    <n v="69225"/>
    <n v="9375.8799999999992"/>
    <x v="19"/>
    <x v="1"/>
    <s v="Bangalore"/>
    <s v="Karnataka"/>
    <s v="Excellent"/>
    <x v="0"/>
    <s v="No"/>
    <n v="63"/>
    <n v="133"/>
    <s v="Divorced"/>
  </r>
  <r>
    <n v="331"/>
    <s v="George"/>
    <s v="Rose"/>
    <x v="0"/>
    <n v="35"/>
    <x v="7"/>
    <s v="Executive"/>
    <d v="2016-02-07T00:00:00"/>
    <n v="111662"/>
    <n v="22280.12"/>
    <x v="16"/>
    <x v="3"/>
    <s v="Mumbai"/>
    <s v="Maharashtra"/>
    <s v="Excellent"/>
    <x v="0"/>
    <s v="No"/>
    <n v="78"/>
    <n v="142"/>
    <s v="Single"/>
  </r>
  <r>
    <n v="332"/>
    <s v="Theresa"/>
    <s v="Austin"/>
    <x v="1"/>
    <n v="51"/>
    <x v="4"/>
    <s v="Consultant"/>
    <d v="2023-02-22T00:00:00"/>
    <n v="38081"/>
    <n v="7414.07"/>
    <x v="8"/>
    <x v="2"/>
    <s v="Kochi"/>
    <s v="Kerala"/>
    <s v="Excellent"/>
    <x v="0"/>
    <s v="Yes"/>
    <n v="50"/>
    <n v="130"/>
    <s v="Single"/>
  </r>
  <r>
    <n v="333"/>
    <s v="Derek"/>
    <s v="Carson"/>
    <x v="0"/>
    <n v="32"/>
    <x v="5"/>
    <s v="Manager"/>
    <d v="2024-07-29T00:00:00"/>
    <n v="100835"/>
    <n v="5247.13"/>
    <x v="18"/>
    <x v="3"/>
    <s v="Bangalore"/>
    <s v="Karnataka"/>
    <s v="Good"/>
    <x v="0"/>
    <s v="Yes"/>
    <n v="37"/>
    <n v="177"/>
    <s v="Married"/>
  </r>
  <r>
    <n v="334"/>
    <s v="Jose"/>
    <s v="Robinson"/>
    <x v="0"/>
    <n v="60"/>
    <x v="3"/>
    <s v="Specialist"/>
    <d v="2024-03-07T00:00:00"/>
    <n v="46261"/>
    <n v="3855.13"/>
    <x v="13"/>
    <x v="2"/>
    <s v="Kolkata"/>
    <s v="West Bengal"/>
    <s v="Below Average"/>
    <x v="0"/>
    <s v="No"/>
    <n v="97"/>
    <n v="183"/>
    <s v="Single"/>
  </r>
  <r>
    <n v="335"/>
    <s v="Jeffrey"/>
    <s v="Mcneil"/>
    <x v="0"/>
    <n v="26"/>
    <x v="6"/>
    <s v="Manager"/>
    <d v="2017-06-12T00:00:00"/>
    <n v="56586"/>
    <n v="10377.450000000001"/>
    <x v="12"/>
    <x v="0"/>
    <s v="Mumbai"/>
    <s v="Maharashtra"/>
    <s v="Good"/>
    <x v="0"/>
    <s v="Yes"/>
    <n v="48"/>
    <n v="196"/>
    <s v="Single"/>
  </r>
  <r>
    <n v="336"/>
    <s v="Melanie"/>
    <s v="Lane"/>
    <x v="1"/>
    <n v="56"/>
    <x v="1"/>
    <s v="Assistant"/>
    <d v="2021-10-29T00:00:00"/>
    <n v="119561"/>
    <n v="7702.21"/>
    <x v="11"/>
    <x v="0"/>
    <s v="Chennai"/>
    <s v="Tamil Nadu"/>
    <s v="Good"/>
    <x v="0"/>
    <s v="Yes"/>
    <n v="4"/>
    <n v="199"/>
    <s v="Single"/>
  </r>
  <r>
    <n v="337"/>
    <s v="Samuel"/>
    <s v="Bolton"/>
    <x v="0"/>
    <n v="60"/>
    <x v="5"/>
    <s v="Manager"/>
    <d v="2019-07-17T00:00:00"/>
    <n v="102886"/>
    <n v="12036.86"/>
    <x v="17"/>
    <x v="1"/>
    <s v="Bangalore"/>
    <s v="Karnataka"/>
    <s v="Good"/>
    <x v="1"/>
    <s v="No"/>
    <n v="43"/>
    <n v="123"/>
    <s v="Single"/>
  </r>
  <r>
    <n v="338"/>
    <s v="Meredith"/>
    <s v="Taylor"/>
    <x v="1"/>
    <n v="25"/>
    <x v="4"/>
    <s v="Consultant"/>
    <d v="2018-01-08T00:00:00"/>
    <n v="113806"/>
    <n v="22748.03"/>
    <x v="1"/>
    <x v="0"/>
    <s v="Bangalore"/>
    <s v="Karnataka"/>
    <s v="Below Average"/>
    <x v="1"/>
    <s v="Yes"/>
    <n v="92"/>
    <n v="114"/>
    <s v="Married"/>
  </r>
  <r>
    <n v="339"/>
    <s v="Russell"/>
    <s v="Grant"/>
    <x v="0"/>
    <n v="34"/>
    <x v="2"/>
    <s v="Coordinator"/>
    <d v="2021-01-08T00:00:00"/>
    <n v="90425"/>
    <n v="11149.83"/>
    <x v="11"/>
    <x v="3"/>
    <s v="Mumbai"/>
    <s v="Maharashtra"/>
    <s v="Average"/>
    <x v="1"/>
    <s v="Yes"/>
    <n v="4"/>
    <n v="178"/>
    <s v="Divorced"/>
  </r>
  <r>
    <n v="340"/>
    <s v="John"/>
    <s v="Pope"/>
    <x v="0"/>
    <n v="33"/>
    <x v="1"/>
    <s v="Coordinator"/>
    <d v="2015-10-26T00:00:00"/>
    <n v="40795"/>
    <n v="3403.75"/>
    <x v="1"/>
    <x v="0"/>
    <s v="Delhi"/>
    <s v="Delhi"/>
    <s v="Good"/>
    <x v="1"/>
    <s v="Yes"/>
    <n v="24"/>
    <n v="141"/>
    <s v="Single"/>
  </r>
  <r>
    <n v="341"/>
    <s v="Bradley"/>
    <s v="Baldwin"/>
    <x v="0"/>
    <n v="39"/>
    <x v="2"/>
    <s v="Assistant"/>
    <d v="2023-08-11T00:00:00"/>
    <n v="53750"/>
    <n v="4706.21"/>
    <x v="2"/>
    <x v="2"/>
    <s v="Kochi"/>
    <s v="Kerala"/>
    <s v="Excellent"/>
    <x v="1"/>
    <s v="No"/>
    <n v="100"/>
    <n v="171"/>
    <s v="Married"/>
  </r>
  <r>
    <n v="342"/>
    <s v="Adam"/>
    <s v="Weaver"/>
    <x v="0"/>
    <n v="34"/>
    <x v="6"/>
    <s v="Specialist"/>
    <d v="2016-09-06T00:00:00"/>
    <n v="54301"/>
    <n v="3126.39"/>
    <x v="13"/>
    <x v="0"/>
    <s v="Hyderabad"/>
    <s v="Telangana"/>
    <s v="Excellent"/>
    <x v="0"/>
    <s v="No"/>
    <n v="45"/>
    <n v="168"/>
    <s v="Single"/>
  </r>
  <r>
    <n v="343"/>
    <s v="Matthew"/>
    <s v="Hernandez"/>
    <x v="0"/>
    <n v="28"/>
    <x v="2"/>
    <s v="Manager"/>
    <d v="2024-07-23T00:00:00"/>
    <n v="134560"/>
    <n v="8310.6299999999992"/>
    <x v="19"/>
    <x v="2"/>
    <s v="Kochi"/>
    <s v="Kerala"/>
    <s v="Good"/>
    <x v="0"/>
    <s v="Yes"/>
    <n v="28"/>
    <n v="130"/>
    <s v="Married"/>
  </r>
  <r>
    <n v="344"/>
    <s v="Cameron"/>
    <s v="Lopez"/>
    <x v="0"/>
    <n v="38"/>
    <x v="0"/>
    <s v="Specialist"/>
    <d v="2022-12-13T00:00:00"/>
    <n v="143539"/>
    <n v="17157.11"/>
    <x v="16"/>
    <x v="3"/>
    <s v="Kolkata"/>
    <s v="West Bengal"/>
    <s v="Below Average"/>
    <x v="1"/>
    <s v="No"/>
    <n v="70"/>
    <n v="168"/>
    <s v="Single"/>
  </r>
  <r>
    <n v="345"/>
    <s v="Louis"/>
    <s v="Sims"/>
    <x v="0"/>
    <n v="23"/>
    <x v="4"/>
    <s v="Consultant"/>
    <d v="2021-11-27T00:00:00"/>
    <n v="85561"/>
    <n v="8173.44"/>
    <x v="12"/>
    <x v="0"/>
    <s v="Kolkata"/>
    <s v="West Bengal"/>
    <s v="Average"/>
    <x v="1"/>
    <s v="No"/>
    <n v="36"/>
    <n v="184"/>
    <s v="Single"/>
  </r>
  <r>
    <n v="346"/>
    <s v="Juan"/>
    <s v="Hamilton"/>
    <x v="0"/>
    <n v="31"/>
    <x v="5"/>
    <s v="Executive"/>
    <d v="2021-09-17T00:00:00"/>
    <n v="114503"/>
    <n v="15031.95"/>
    <x v="1"/>
    <x v="0"/>
    <s v="Kochi"/>
    <s v="Kerala"/>
    <s v="Below Average"/>
    <x v="0"/>
    <s v="Yes"/>
    <n v="78"/>
    <n v="169"/>
    <s v="Single"/>
  </r>
  <r>
    <n v="347"/>
    <s v="Brandy"/>
    <s v="Moody"/>
    <x v="1"/>
    <n v="56"/>
    <x v="1"/>
    <s v="Coordinator"/>
    <d v="2016-01-29T00:00:00"/>
    <n v="106278"/>
    <n v="16923.47"/>
    <x v="11"/>
    <x v="2"/>
    <s v="Mumbai"/>
    <s v="Maharashtra"/>
    <s v="Below Average"/>
    <x v="1"/>
    <s v="No"/>
    <n v="18"/>
    <n v="141"/>
    <s v="Divorced"/>
  </r>
  <r>
    <n v="348"/>
    <s v="Timothy"/>
    <s v="Johns"/>
    <x v="0"/>
    <n v="37"/>
    <x v="6"/>
    <s v="Analyst"/>
    <d v="2016-09-12T00:00:00"/>
    <n v="28452"/>
    <n v="3567.22"/>
    <x v="17"/>
    <x v="1"/>
    <s v="Kochi"/>
    <s v="Kerala"/>
    <s v="Average"/>
    <x v="1"/>
    <s v="Yes"/>
    <n v="77"/>
    <n v="116"/>
    <s v="Married"/>
  </r>
  <r>
    <n v="349"/>
    <s v="Douglas"/>
    <s v="Mitchell"/>
    <x v="0"/>
    <n v="51"/>
    <x v="7"/>
    <s v="Executive"/>
    <d v="2025-07-01T00:00:00"/>
    <n v="92555"/>
    <n v="11434.53"/>
    <x v="19"/>
    <x v="0"/>
    <s v="Delhi"/>
    <s v="Delhi"/>
    <s v="Average"/>
    <x v="1"/>
    <s v="Yes"/>
    <n v="18"/>
    <n v="160"/>
    <s v="Single"/>
  </r>
  <r>
    <n v="350"/>
    <s v="Scott"/>
    <s v="Martin"/>
    <x v="0"/>
    <n v="56"/>
    <x v="1"/>
    <s v="Consultant"/>
    <d v="2024-04-05T00:00:00"/>
    <n v="28023"/>
    <n v="3846.73"/>
    <x v="2"/>
    <x v="0"/>
    <s v="Mumbai"/>
    <s v="Maharashtra"/>
    <s v="Good"/>
    <x v="0"/>
    <s v="No"/>
    <n v="78"/>
    <n v="148"/>
    <s v="Single"/>
  </r>
  <r>
    <n v="351"/>
    <s v="Anthony"/>
    <s v="Chen"/>
    <x v="0"/>
    <n v="43"/>
    <x v="7"/>
    <s v="Assistant"/>
    <d v="2025-10-03T00:00:00"/>
    <n v="57994"/>
    <n v="8678.15"/>
    <x v="19"/>
    <x v="2"/>
    <s v="Kochi"/>
    <s v="Kerala"/>
    <s v="Excellent"/>
    <x v="1"/>
    <s v="No"/>
    <n v="86"/>
    <n v="158"/>
    <s v="Single"/>
  </r>
  <r>
    <n v="352"/>
    <s v="Stephanie"/>
    <s v="Jackson"/>
    <x v="1"/>
    <n v="44"/>
    <x v="5"/>
    <s v="Specialist"/>
    <d v="2016-04-10T00:00:00"/>
    <n v="122591"/>
    <n v="16233.74"/>
    <x v="18"/>
    <x v="2"/>
    <s v="Bangalore"/>
    <s v="Karnataka"/>
    <s v="Average"/>
    <x v="0"/>
    <s v="No"/>
    <n v="14"/>
    <n v="150"/>
    <s v="Married"/>
  </r>
  <r>
    <n v="353"/>
    <s v="Kristen"/>
    <s v="Dixon"/>
    <x v="1"/>
    <n v="47"/>
    <x v="5"/>
    <s v="Analyst"/>
    <d v="2022-08-24T00:00:00"/>
    <n v="141552"/>
    <n v="11386.15"/>
    <x v="4"/>
    <x v="3"/>
    <s v="Chennai"/>
    <s v="Tamil Nadu"/>
    <s v="Excellent"/>
    <x v="1"/>
    <s v="No"/>
    <n v="83"/>
    <n v="187"/>
    <s v="Single"/>
  </r>
  <r>
    <n v="354"/>
    <s v="Scott"/>
    <s v="Martinez"/>
    <x v="0"/>
    <n v="47"/>
    <x v="2"/>
    <s v="Assistant"/>
    <d v="2021-12-07T00:00:00"/>
    <n v="120803"/>
    <n v="16657.75"/>
    <x v="4"/>
    <x v="1"/>
    <s v="Kolkata"/>
    <s v="West Bengal"/>
    <s v="Excellent"/>
    <x v="0"/>
    <s v="Yes"/>
    <n v="53"/>
    <n v="121"/>
    <s v="Divorced"/>
  </r>
  <r>
    <n v="355"/>
    <s v="Larry"/>
    <s v="Garza"/>
    <x v="0"/>
    <n v="57"/>
    <x v="7"/>
    <s v="Analyst"/>
    <d v="2020-09-20T00:00:00"/>
    <n v="148415"/>
    <n v="23484.19"/>
    <x v="10"/>
    <x v="3"/>
    <s v="Ahmedabad"/>
    <s v="Gujarat"/>
    <s v="Average"/>
    <x v="1"/>
    <s v="No"/>
    <n v="28"/>
    <n v="191"/>
    <s v="Divorced"/>
  </r>
  <r>
    <n v="356"/>
    <s v="Jennifer"/>
    <s v="Fry"/>
    <x v="1"/>
    <n v="25"/>
    <x v="0"/>
    <s v="Coordinator"/>
    <d v="2023-08-07T00:00:00"/>
    <n v="75684"/>
    <n v="12783.23"/>
    <x v="19"/>
    <x v="3"/>
    <s v="Chennai"/>
    <s v="Tamil Nadu"/>
    <s v="Excellent"/>
    <x v="0"/>
    <s v="Yes"/>
    <n v="39"/>
    <n v="103"/>
    <s v="Single"/>
  </r>
  <r>
    <n v="357"/>
    <s v="Alexander"/>
    <s v="Hampton"/>
    <x v="0"/>
    <n v="42"/>
    <x v="3"/>
    <s v="Manager"/>
    <d v="2023-04-04T00:00:00"/>
    <n v="40525"/>
    <n v="3094.5"/>
    <x v="3"/>
    <x v="1"/>
    <s v="Hyderabad"/>
    <s v="Telangana"/>
    <s v="Average"/>
    <x v="0"/>
    <s v="Yes"/>
    <n v="2"/>
    <n v="146"/>
    <s v="Single"/>
  </r>
  <r>
    <n v="358"/>
    <s v="Amy"/>
    <s v="Barker"/>
    <x v="1"/>
    <n v="47"/>
    <x v="4"/>
    <s v="Analyst"/>
    <d v="2021-11-22T00:00:00"/>
    <n v="62981"/>
    <n v="4858.1000000000004"/>
    <x v="19"/>
    <x v="1"/>
    <s v="Hyderabad"/>
    <s v="Telangana"/>
    <s v="Below Average"/>
    <x v="1"/>
    <s v="Yes"/>
    <n v="48"/>
    <n v="191"/>
    <s v="Divorced"/>
  </r>
  <r>
    <n v="359"/>
    <s v="Brian"/>
    <s v="Brooks"/>
    <x v="0"/>
    <n v="54"/>
    <x v="0"/>
    <s v="Coordinator"/>
    <d v="2020-02-09T00:00:00"/>
    <n v="41874"/>
    <n v="7129.48"/>
    <x v="8"/>
    <x v="2"/>
    <s v="Kolkata"/>
    <s v="West Bengal"/>
    <s v="Excellent"/>
    <x v="1"/>
    <s v="No"/>
    <n v="6"/>
    <n v="145"/>
    <s v="Single"/>
  </r>
  <r>
    <n v="360"/>
    <s v="John"/>
    <s v="Williams"/>
    <x v="0"/>
    <n v="30"/>
    <x v="7"/>
    <s v="Specialist"/>
    <d v="2019-07-27T00:00:00"/>
    <n v="51691"/>
    <n v="7618.45"/>
    <x v="12"/>
    <x v="1"/>
    <s v="Ahmedabad"/>
    <s v="Gujarat"/>
    <s v="Average"/>
    <x v="0"/>
    <s v="Yes"/>
    <n v="17"/>
    <n v="186"/>
    <s v="Married"/>
  </r>
  <r>
    <n v="361"/>
    <s v="Crystal"/>
    <s v="Gutierrez"/>
    <x v="1"/>
    <n v="49"/>
    <x v="1"/>
    <s v="Manager"/>
    <d v="2015-10-25T00:00:00"/>
    <n v="99928"/>
    <n v="16573.36"/>
    <x v="6"/>
    <x v="1"/>
    <s v="Delhi"/>
    <s v="Delhi"/>
    <s v="Below Average"/>
    <x v="1"/>
    <s v="No"/>
    <n v="45"/>
    <n v="101"/>
    <s v="Married"/>
  </r>
  <r>
    <n v="362"/>
    <s v="Anthony"/>
    <s v="Bryant"/>
    <x v="0"/>
    <n v="31"/>
    <x v="1"/>
    <s v="Assistant"/>
    <d v="2023-04-14T00:00:00"/>
    <n v="30441"/>
    <n v="2818.36"/>
    <x v="19"/>
    <x v="0"/>
    <s v="Hyderabad"/>
    <s v="Telangana"/>
    <s v="Good"/>
    <x v="0"/>
    <s v="No"/>
    <n v="3"/>
    <n v="129"/>
    <s v="Single"/>
  </r>
  <r>
    <n v="363"/>
    <s v="Adam"/>
    <s v="Carlson"/>
    <x v="0"/>
    <n v="39"/>
    <x v="3"/>
    <s v="Assistant"/>
    <d v="2016-02-04T00:00:00"/>
    <n v="134876"/>
    <n v="10693.13"/>
    <x v="18"/>
    <x v="1"/>
    <s v="Ahmedabad"/>
    <s v="Gujarat"/>
    <s v="Below Average"/>
    <x v="0"/>
    <s v="No"/>
    <n v="12"/>
    <n v="131"/>
    <s v="Divorced"/>
  </r>
  <r>
    <n v="364"/>
    <s v="Jeffrey"/>
    <s v="Smith"/>
    <x v="0"/>
    <n v="38"/>
    <x v="1"/>
    <s v="Coordinator"/>
    <d v="2019-11-13T00:00:00"/>
    <n v="148677"/>
    <n v="29120.38"/>
    <x v="1"/>
    <x v="2"/>
    <s v="Kochi"/>
    <s v="Kerala"/>
    <s v="Good"/>
    <x v="0"/>
    <s v="No"/>
    <n v="97"/>
    <n v="175"/>
    <s v="Married"/>
  </r>
  <r>
    <n v="365"/>
    <s v="Anthony"/>
    <s v="Ramirez"/>
    <x v="0"/>
    <n v="46"/>
    <x v="0"/>
    <s v="Coordinator"/>
    <d v="2017-02-11T00:00:00"/>
    <n v="118268"/>
    <n v="8264.23"/>
    <x v="12"/>
    <x v="1"/>
    <s v="Chennai"/>
    <s v="Tamil Nadu"/>
    <s v="Excellent"/>
    <x v="0"/>
    <s v="Yes"/>
    <n v="61"/>
    <n v="130"/>
    <s v="Divorced"/>
  </r>
  <r>
    <n v="366"/>
    <s v="Brent"/>
    <s v="Schwartz"/>
    <x v="0"/>
    <n v="45"/>
    <x v="5"/>
    <s v="Analyst"/>
    <d v="2015-10-26T00:00:00"/>
    <n v="117918"/>
    <n v="9471.42"/>
    <x v="0"/>
    <x v="2"/>
    <s v="Hyderabad"/>
    <s v="Telangana"/>
    <s v="Average"/>
    <x v="1"/>
    <s v="Yes"/>
    <n v="82"/>
    <n v="101"/>
    <s v="Divorced"/>
  </r>
  <r>
    <n v="367"/>
    <s v="Andrew"/>
    <s v="Buchanan"/>
    <x v="0"/>
    <n v="34"/>
    <x v="3"/>
    <s v="Consultant"/>
    <d v="2018-06-13T00:00:00"/>
    <n v="40169"/>
    <n v="2043.57"/>
    <x v="10"/>
    <x v="2"/>
    <s v="Kolkata"/>
    <s v="West Bengal"/>
    <s v="Excellent"/>
    <x v="0"/>
    <s v="No"/>
    <n v="71"/>
    <n v="148"/>
    <s v="Married"/>
  </r>
  <r>
    <n v="368"/>
    <s v="Brian"/>
    <s v="Banks"/>
    <x v="0"/>
    <n v="25"/>
    <x v="5"/>
    <s v="Specialist"/>
    <d v="2018-04-22T00:00:00"/>
    <n v="75900"/>
    <n v="14348.75"/>
    <x v="10"/>
    <x v="2"/>
    <s v="Kochi"/>
    <s v="Kerala"/>
    <s v="Good"/>
    <x v="1"/>
    <s v="No"/>
    <n v="24"/>
    <n v="131"/>
    <s v="Divorced"/>
  </r>
  <r>
    <n v="369"/>
    <s v="Courtney"/>
    <s v="Ward"/>
    <x v="1"/>
    <n v="49"/>
    <x v="3"/>
    <s v="Coordinator"/>
    <d v="2024-12-19T00:00:00"/>
    <n v="74853"/>
    <n v="6600.97"/>
    <x v="9"/>
    <x v="2"/>
    <s v="Hyderabad"/>
    <s v="Telangana"/>
    <s v="Excellent"/>
    <x v="0"/>
    <s v="No"/>
    <n v="34"/>
    <n v="104"/>
    <s v="Married"/>
  </r>
  <r>
    <n v="370"/>
    <s v="Christine"/>
    <s v="Davis"/>
    <x v="1"/>
    <n v="46"/>
    <x v="2"/>
    <s v="Assistant"/>
    <d v="2018-09-20T00:00:00"/>
    <n v="70779"/>
    <n v="10949.31"/>
    <x v="2"/>
    <x v="0"/>
    <s v="Kochi"/>
    <s v="Kerala"/>
    <s v="Average"/>
    <x v="0"/>
    <s v="No"/>
    <n v="84"/>
    <n v="136"/>
    <s v="Single"/>
  </r>
  <r>
    <n v="371"/>
    <s v="Jennifer"/>
    <s v="Mcclure"/>
    <x v="1"/>
    <n v="27"/>
    <x v="1"/>
    <s v="Analyst"/>
    <d v="2022-01-20T00:00:00"/>
    <n v="138640"/>
    <n v="10451.629999999999"/>
    <x v="16"/>
    <x v="1"/>
    <s v="Kolkata"/>
    <s v="West Bengal"/>
    <s v="Excellent"/>
    <x v="1"/>
    <s v="No"/>
    <n v="16"/>
    <n v="153"/>
    <s v="Married"/>
  </r>
  <r>
    <n v="372"/>
    <s v="Martha"/>
    <s v="Carney"/>
    <x v="1"/>
    <n v="44"/>
    <x v="5"/>
    <s v="Executive"/>
    <d v="2017-05-07T00:00:00"/>
    <n v="47537"/>
    <n v="7222.59"/>
    <x v="12"/>
    <x v="3"/>
    <s v="Ahmedabad"/>
    <s v="Gujarat"/>
    <s v="Below Average"/>
    <x v="1"/>
    <s v="Yes"/>
    <n v="12"/>
    <n v="190"/>
    <s v="Single"/>
  </r>
  <r>
    <n v="373"/>
    <s v="Donald"/>
    <s v="Hudson"/>
    <x v="0"/>
    <n v="48"/>
    <x v="4"/>
    <s v="Manager"/>
    <d v="2025-09-08T00:00:00"/>
    <n v="92064"/>
    <n v="6714.13"/>
    <x v="1"/>
    <x v="1"/>
    <s v="Mumbai"/>
    <s v="Maharashtra"/>
    <s v="Excellent"/>
    <x v="0"/>
    <s v="No"/>
    <n v="66"/>
    <n v="151"/>
    <s v="Married"/>
  </r>
  <r>
    <n v="374"/>
    <s v="Christine"/>
    <s v="Esparza"/>
    <x v="1"/>
    <n v="29"/>
    <x v="7"/>
    <s v="Analyst"/>
    <d v="2018-02-19T00:00:00"/>
    <n v="103896"/>
    <n v="18368.759999999998"/>
    <x v="15"/>
    <x v="3"/>
    <s v="Mumbai"/>
    <s v="Maharashtra"/>
    <s v="Good"/>
    <x v="1"/>
    <s v="No"/>
    <n v="73"/>
    <n v="128"/>
    <s v="Divorced"/>
  </r>
  <r>
    <n v="375"/>
    <s v="Sarah"/>
    <s v="Guzman"/>
    <x v="1"/>
    <n v="26"/>
    <x v="2"/>
    <s v="Assistant"/>
    <d v="2020-09-16T00:00:00"/>
    <n v="65386"/>
    <n v="12980.4"/>
    <x v="1"/>
    <x v="2"/>
    <s v="Kochi"/>
    <s v="Kerala"/>
    <s v="Good"/>
    <x v="1"/>
    <s v="No"/>
    <n v="68"/>
    <n v="190"/>
    <s v="Married"/>
  </r>
  <r>
    <n v="376"/>
    <s v="Brent"/>
    <s v="Conway"/>
    <x v="0"/>
    <n v="56"/>
    <x v="5"/>
    <s v="Manager"/>
    <d v="2024-09-29T00:00:00"/>
    <n v="42632"/>
    <n v="5148.3599999999997"/>
    <x v="8"/>
    <x v="3"/>
    <s v="Ahmedabad"/>
    <s v="Gujarat"/>
    <s v="Excellent"/>
    <x v="1"/>
    <s v="Yes"/>
    <n v="22"/>
    <n v="159"/>
    <s v="Single"/>
  </r>
  <r>
    <n v="377"/>
    <s v="Melanie"/>
    <s v="Vasquez"/>
    <x v="1"/>
    <n v="49"/>
    <x v="0"/>
    <s v="Executive"/>
    <d v="2018-09-23T00:00:00"/>
    <n v="112099"/>
    <n v="14966.07"/>
    <x v="14"/>
    <x v="2"/>
    <s v="Ahmedabad"/>
    <s v="Gujarat"/>
    <s v="Average"/>
    <x v="0"/>
    <s v="No"/>
    <n v="22"/>
    <n v="151"/>
    <s v="Divorced"/>
  </r>
  <r>
    <n v="378"/>
    <s v="Nicholas"/>
    <s v="Duffy"/>
    <x v="0"/>
    <n v="28"/>
    <x v="2"/>
    <s v="Specialist"/>
    <d v="2019-04-02T00:00:00"/>
    <n v="82510"/>
    <n v="4706.03"/>
    <x v="14"/>
    <x v="0"/>
    <s v="Chennai"/>
    <s v="Tamil Nadu"/>
    <s v="Good"/>
    <x v="0"/>
    <s v="No"/>
    <n v="56"/>
    <n v="120"/>
    <s v="Divorced"/>
  </r>
  <r>
    <n v="379"/>
    <s v="Robert"/>
    <s v="Allison"/>
    <x v="0"/>
    <n v="42"/>
    <x v="5"/>
    <s v="Analyst"/>
    <d v="2017-12-19T00:00:00"/>
    <n v="121451"/>
    <n v="12728.01"/>
    <x v="10"/>
    <x v="0"/>
    <s v="Mumbai"/>
    <s v="Maharashtra"/>
    <s v="Good"/>
    <x v="1"/>
    <s v="No"/>
    <n v="35"/>
    <n v="183"/>
    <s v="Married"/>
  </r>
  <r>
    <n v="380"/>
    <s v="Jeffrey"/>
    <s v="Garrett"/>
    <x v="0"/>
    <n v="33"/>
    <x v="4"/>
    <s v="Assistant"/>
    <d v="2023-12-11T00:00:00"/>
    <n v="80255"/>
    <n v="15626"/>
    <x v="12"/>
    <x v="1"/>
    <s v="Chennai"/>
    <s v="Tamil Nadu"/>
    <s v="Excellent"/>
    <x v="0"/>
    <s v="No"/>
    <n v="39"/>
    <n v="141"/>
    <s v="Married"/>
  </r>
  <r>
    <n v="381"/>
    <s v="Megan"/>
    <s v="Brown"/>
    <x v="1"/>
    <n v="59"/>
    <x v="2"/>
    <s v="Manager"/>
    <d v="2023-01-27T00:00:00"/>
    <n v="51263"/>
    <n v="8866.08"/>
    <x v="17"/>
    <x v="2"/>
    <s v="Hyderabad"/>
    <s v="Telangana"/>
    <s v="Excellent"/>
    <x v="0"/>
    <s v="No"/>
    <n v="17"/>
    <n v="147"/>
    <s v="Married"/>
  </r>
  <r>
    <n v="382"/>
    <s v="Veronica"/>
    <s v="Arias"/>
    <x v="1"/>
    <n v="54"/>
    <x v="6"/>
    <s v="Manager"/>
    <d v="2024-04-23T00:00:00"/>
    <n v="61203"/>
    <n v="3174.7"/>
    <x v="8"/>
    <x v="2"/>
    <s v="Hyderabad"/>
    <s v="Telangana"/>
    <s v="Below Average"/>
    <x v="1"/>
    <s v="No"/>
    <n v="46"/>
    <n v="145"/>
    <s v="Divorced"/>
  </r>
  <r>
    <n v="383"/>
    <s v="Daniel"/>
    <s v="Brennan"/>
    <x v="0"/>
    <n v="54"/>
    <x v="0"/>
    <s v="Coordinator"/>
    <d v="2019-10-26T00:00:00"/>
    <n v="135153"/>
    <n v="15306.67"/>
    <x v="6"/>
    <x v="3"/>
    <s v="Hyderabad"/>
    <s v="Telangana"/>
    <s v="Excellent"/>
    <x v="0"/>
    <s v="Yes"/>
    <n v="15"/>
    <n v="150"/>
    <s v="Divorced"/>
  </r>
  <r>
    <n v="384"/>
    <s v="Charles"/>
    <s v="Kelley"/>
    <x v="0"/>
    <n v="46"/>
    <x v="1"/>
    <s v="Executive"/>
    <d v="2021-06-12T00:00:00"/>
    <n v="99570"/>
    <n v="6181.61"/>
    <x v="18"/>
    <x v="0"/>
    <s v="Hyderabad"/>
    <s v="Telangana"/>
    <s v="Average"/>
    <x v="1"/>
    <s v="No"/>
    <n v="8"/>
    <n v="120"/>
    <s v="Single"/>
  </r>
  <r>
    <n v="385"/>
    <s v="Jerry"/>
    <s v="Copeland"/>
    <x v="0"/>
    <n v="56"/>
    <x v="3"/>
    <s v="Specialist"/>
    <d v="2021-05-10T00:00:00"/>
    <n v="77356"/>
    <n v="5048.3100000000004"/>
    <x v="15"/>
    <x v="3"/>
    <s v="Hyderabad"/>
    <s v="Telangana"/>
    <s v="Good"/>
    <x v="1"/>
    <s v="Yes"/>
    <n v="19"/>
    <n v="163"/>
    <s v="Single"/>
  </r>
  <r>
    <n v="386"/>
    <s v="Jimmy"/>
    <s v="Hernandez"/>
    <x v="0"/>
    <n v="52"/>
    <x v="1"/>
    <s v="Assistant"/>
    <d v="2019-12-24T00:00:00"/>
    <n v="43555"/>
    <n v="8212.7099999999991"/>
    <x v="0"/>
    <x v="0"/>
    <s v="Bangalore"/>
    <s v="Karnataka"/>
    <s v="Excellent"/>
    <x v="1"/>
    <s v="Yes"/>
    <n v="95"/>
    <n v="156"/>
    <s v="Single"/>
  </r>
  <r>
    <n v="387"/>
    <s v="Ashley"/>
    <s v="Coffey"/>
    <x v="1"/>
    <n v="59"/>
    <x v="0"/>
    <s v="Assistant"/>
    <d v="2023-03-09T00:00:00"/>
    <n v="111202"/>
    <n v="6940.15"/>
    <x v="5"/>
    <x v="0"/>
    <s v="Mumbai"/>
    <s v="Maharashtra"/>
    <s v="Excellent"/>
    <x v="0"/>
    <s v="No"/>
    <n v="59"/>
    <n v="144"/>
    <s v="Divorced"/>
  </r>
  <r>
    <n v="388"/>
    <s v="Devon"/>
    <s v="Walker"/>
    <x v="0"/>
    <n v="47"/>
    <x v="4"/>
    <s v="Analyst"/>
    <d v="2016-04-21T00:00:00"/>
    <n v="51658"/>
    <n v="6142.87"/>
    <x v="17"/>
    <x v="0"/>
    <s v="Mumbai"/>
    <s v="Maharashtra"/>
    <s v="Average"/>
    <x v="1"/>
    <s v="No"/>
    <n v="10"/>
    <n v="143"/>
    <s v="Single"/>
  </r>
  <r>
    <n v="389"/>
    <s v="Emily"/>
    <s v="Wells"/>
    <x v="1"/>
    <n v="34"/>
    <x v="5"/>
    <s v="Specialist"/>
    <d v="2025-08-01T00:00:00"/>
    <n v="128161"/>
    <n v="8089.66"/>
    <x v="11"/>
    <x v="3"/>
    <s v="Kolkata"/>
    <s v="West Bengal"/>
    <s v="Good"/>
    <x v="1"/>
    <s v="Yes"/>
    <n v="11"/>
    <n v="195"/>
    <s v="Divorced"/>
  </r>
  <r>
    <n v="390"/>
    <s v="Colleen"/>
    <s v="Santiago"/>
    <x v="1"/>
    <n v="28"/>
    <x v="7"/>
    <s v="Coordinator"/>
    <d v="2025-08-17T00:00:00"/>
    <n v="37855"/>
    <n v="6656.29"/>
    <x v="8"/>
    <x v="3"/>
    <s v="Kolkata"/>
    <s v="West Bengal"/>
    <s v="Below Average"/>
    <x v="0"/>
    <s v="No"/>
    <n v="18"/>
    <n v="122"/>
    <s v="Single"/>
  </r>
  <r>
    <n v="391"/>
    <s v="Raymond"/>
    <s v="Rocha"/>
    <x v="0"/>
    <n v="30"/>
    <x v="7"/>
    <s v="Analyst"/>
    <d v="2018-04-09T00:00:00"/>
    <n v="84170"/>
    <n v="11495.36"/>
    <x v="8"/>
    <x v="0"/>
    <s v="Hyderabad"/>
    <s v="Telangana"/>
    <s v="Excellent"/>
    <x v="0"/>
    <s v="No"/>
    <n v="59"/>
    <n v="116"/>
    <s v="Single"/>
  </r>
  <r>
    <n v="392"/>
    <s v="Tammy"/>
    <s v="Moses"/>
    <x v="1"/>
    <n v="51"/>
    <x v="1"/>
    <s v="Assistant"/>
    <d v="2022-11-05T00:00:00"/>
    <n v="93587"/>
    <n v="14034.38"/>
    <x v="14"/>
    <x v="0"/>
    <s v="Kochi"/>
    <s v="Kerala"/>
    <s v="Excellent"/>
    <x v="0"/>
    <s v="No"/>
    <n v="42"/>
    <n v="122"/>
    <s v="Divorced"/>
  </r>
  <r>
    <n v="393"/>
    <s v="Sean"/>
    <s v="Barrett"/>
    <x v="0"/>
    <n v="47"/>
    <x v="6"/>
    <s v="Analyst"/>
    <d v="2021-10-04T00:00:00"/>
    <n v="114102"/>
    <n v="17291.04"/>
    <x v="8"/>
    <x v="2"/>
    <s v="Mumbai"/>
    <s v="Maharashtra"/>
    <s v="Excellent"/>
    <x v="0"/>
    <s v="No"/>
    <n v="39"/>
    <n v="131"/>
    <s v="Divorced"/>
  </r>
  <r>
    <n v="394"/>
    <s v="Brittany"/>
    <s v="Anderson"/>
    <x v="1"/>
    <n v="52"/>
    <x v="1"/>
    <s v="Executive"/>
    <d v="2025-10-13T00:00:00"/>
    <n v="91345"/>
    <n v="16917.400000000001"/>
    <x v="12"/>
    <x v="2"/>
    <s v="Hyderabad"/>
    <s v="Telangana"/>
    <s v="Below Average"/>
    <x v="1"/>
    <s v="Yes"/>
    <n v="1"/>
    <n v="101"/>
    <s v="Single"/>
  </r>
  <r>
    <n v="395"/>
    <s v="Stephanie"/>
    <s v="Jackson"/>
    <x v="1"/>
    <n v="25"/>
    <x v="4"/>
    <s v="Manager"/>
    <d v="2023-04-18T00:00:00"/>
    <n v="55026"/>
    <n v="6408.09"/>
    <x v="5"/>
    <x v="0"/>
    <s v="Ahmedabad"/>
    <s v="Gujarat"/>
    <s v="Average"/>
    <x v="1"/>
    <s v="Yes"/>
    <n v="24"/>
    <n v="181"/>
    <s v="Married"/>
  </r>
  <r>
    <n v="396"/>
    <s v="John"/>
    <s v="Johnson"/>
    <x v="0"/>
    <n v="57"/>
    <x v="6"/>
    <s v="Executive"/>
    <d v="2018-07-17T00:00:00"/>
    <n v="134266"/>
    <n v="12656.54"/>
    <x v="13"/>
    <x v="3"/>
    <s v="Delhi"/>
    <s v="Delhi"/>
    <s v="Excellent"/>
    <x v="1"/>
    <s v="No"/>
    <n v="52"/>
    <n v="187"/>
    <s v="Divorced"/>
  </r>
  <r>
    <n v="397"/>
    <s v="Raymond"/>
    <s v="Brown"/>
    <x v="0"/>
    <n v="55"/>
    <x v="7"/>
    <s v="Specialist"/>
    <d v="2023-12-08T00:00:00"/>
    <n v="48718"/>
    <n v="2709.91"/>
    <x v="17"/>
    <x v="0"/>
    <s v="Bangalore"/>
    <s v="Karnataka"/>
    <s v="Excellent"/>
    <x v="1"/>
    <s v="Yes"/>
    <n v="35"/>
    <n v="100"/>
    <s v="Married"/>
  </r>
  <r>
    <n v="398"/>
    <s v="William"/>
    <s v="Park"/>
    <x v="0"/>
    <n v="57"/>
    <x v="5"/>
    <s v="Specialist"/>
    <d v="2025-03-04T00:00:00"/>
    <n v="132891"/>
    <n v="12983.98"/>
    <x v="4"/>
    <x v="0"/>
    <s v="Ahmedabad"/>
    <s v="Gujarat"/>
    <s v="Average"/>
    <x v="1"/>
    <s v="No"/>
    <n v="71"/>
    <n v="197"/>
    <s v="Divorced"/>
  </r>
  <r>
    <n v="399"/>
    <s v="Anna"/>
    <s v="Bailey"/>
    <x v="1"/>
    <n v="47"/>
    <x v="1"/>
    <s v="Analyst"/>
    <d v="2021-03-18T00:00:00"/>
    <n v="104635"/>
    <n v="18196.810000000001"/>
    <x v="6"/>
    <x v="0"/>
    <s v="Ahmedabad"/>
    <s v="Gujarat"/>
    <s v="Good"/>
    <x v="1"/>
    <s v="Yes"/>
    <n v="11"/>
    <n v="102"/>
    <s v="Married"/>
  </r>
  <r>
    <n v="400"/>
    <s v="Brenda"/>
    <s v="Li"/>
    <x v="1"/>
    <n v="44"/>
    <x v="7"/>
    <s v="Executive"/>
    <d v="2017-07-28T00:00:00"/>
    <n v="58149"/>
    <n v="3915.96"/>
    <x v="14"/>
    <x v="0"/>
    <s v="Hyderabad"/>
    <s v="Telangana"/>
    <s v="Below Average"/>
    <x v="1"/>
    <s v="No"/>
    <n v="91"/>
    <n v="161"/>
    <s v="Married"/>
  </r>
  <r>
    <n v="401"/>
    <s v="Cameron"/>
    <s v="Graves"/>
    <x v="0"/>
    <n v="38"/>
    <x v="5"/>
    <s v="Coordinator"/>
    <d v="2018-07-07T00:00:00"/>
    <n v="47463"/>
    <n v="2464.29"/>
    <x v="12"/>
    <x v="1"/>
    <s v="Chennai"/>
    <s v="Tamil Nadu"/>
    <s v="Good"/>
    <x v="1"/>
    <s v="Yes"/>
    <n v="67"/>
    <n v="108"/>
    <s v="Married"/>
  </r>
  <r>
    <n v="402"/>
    <s v="Jackie"/>
    <s v="Myers"/>
    <x v="1"/>
    <n v="35"/>
    <x v="2"/>
    <s v="Coordinator"/>
    <d v="2024-03-23T00:00:00"/>
    <n v="128142"/>
    <n v="12057.9"/>
    <x v="16"/>
    <x v="2"/>
    <s v="Mumbai"/>
    <s v="Maharashtra"/>
    <s v="Good"/>
    <x v="1"/>
    <s v="Yes"/>
    <n v="45"/>
    <n v="103"/>
    <s v="Married"/>
  </r>
  <r>
    <n v="403"/>
    <s v="Laura"/>
    <s v="Griffin"/>
    <x v="1"/>
    <n v="54"/>
    <x v="5"/>
    <s v="Executive"/>
    <d v="2024-10-25T00:00:00"/>
    <n v="132541"/>
    <n v="22257.63"/>
    <x v="10"/>
    <x v="1"/>
    <s v="Chennai"/>
    <s v="Tamil Nadu"/>
    <s v="Average"/>
    <x v="1"/>
    <s v="No"/>
    <n v="40"/>
    <n v="172"/>
    <s v="Single"/>
  </r>
  <r>
    <n v="404"/>
    <s v="Brad"/>
    <s v="Lopez"/>
    <x v="0"/>
    <n v="55"/>
    <x v="0"/>
    <s v="Manager"/>
    <d v="2018-12-20T00:00:00"/>
    <n v="38270"/>
    <n v="2636.85"/>
    <x v="16"/>
    <x v="1"/>
    <s v="Delhi"/>
    <s v="Delhi"/>
    <s v="Below Average"/>
    <x v="0"/>
    <s v="No"/>
    <n v="22"/>
    <n v="158"/>
    <s v="Single"/>
  </r>
  <r>
    <n v="405"/>
    <s v="Emily"/>
    <s v="Little"/>
    <x v="1"/>
    <n v="27"/>
    <x v="5"/>
    <s v="Assistant"/>
    <d v="2018-12-01T00:00:00"/>
    <n v="111329"/>
    <n v="20122.8"/>
    <x v="18"/>
    <x v="3"/>
    <s v="Kolkata"/>
    <s v="West Bengal"/>
    <s v="Good"/>
    <x v="1"/>
    <s v="Yes"/>
    <n v="29"/>
    <n v="198"/>
    <s v="Divorced"/>
  </r>
  <r>
    <n v="406"/>
    <s v="Joy"/>
    <s v="Hendricks"/>
    <x v="1"/>
    <n v="23"/>
    <x v="5"/>
    <s v="Manager"/>
    <d v="2024-06-16T00:00:00"/>
    <n v="136023"/>
    <n v="25633.94"/>
    <x v="9"/>
    <x v="0"/>
    <s v="Chennai"/>
    <s v="Tamil Nadu"/>
    <s v="Below Average"/>
    <x v="0"/>
    <s v="No"/>
    <n v="52"/>
    <n v="138"/>
    <s v="Married"/>
  </r>
  <r>
    <n v="407"/>
    <s v="Robert"/>
    <s v="Allen"/>
    <x v="0"/>
    <n v="60"/>
    <x v="6"/>
    <s v="Executive"/>
    <d v="2017-05-26T00:00:00"/>
    <n v="103547"/>
    <n v="7078.9"/>
    <x v="5"/>
    <x v="3"/>
    <s v="Kochi"/>
    <s v="Kerala"/>
    <s v="Good"/>
    <x v="0"/>
    <s v="Yes"/>
    <n v="53"/>
    <n v="128"/>
    <s v="Single"/>
  </r>
  <r>
    <n v="408"/>
    <s v="Lori"/>
    <s v="Vargas"/>
    <x v="1"/>
    <n v="29"/>
    <x v="3"/>
    <s v="Assistant"/>
    <d v="2016-01-13T00:00:00"/>
    <n v="39815"/>
    <n v="4132.3900000000003"/>
    <x v="0"/>
    <x v="3"/>
    <s v="Hyderabad"/>
    <s v="Telangana"/>
    <s v="Average"/>
    <x v="1"/>
    <s v="Yes"/>
    <n v="27"/>
    <n v="110"/>
    <s v="Single"/>
  </r>
  <r>
    <n v="409"/>
    <s v="James"/>
    <s v="Day"/>
    <x v="0"/>
    <n v="60"/>
    <x v="6"/>
    <s v="Assistant"/>
    <d v="2019-06-04T00:00:00"/>
    <n v="27139"/>
    <n v="2030.1"/>
    <x v="12"/>
    <x v="1"/>
    <s v="Kochi"/>
    <s v="Kerala"/>
    <s v="Good"/>
    <x v="0"/>
    <s v="No"/>
    <n v="86"/>
    <n v="192"/>
    <s v="Single"/>
  </r>
  <r>
    <n v="410"/>
    <s v="Deborah"/>
    <s v="Andersen"/>
    <x v="1"/>
    <n v="43"/>
    <x v="3"/>
    <s v="Specialist"/>
    <d v="2025-05-29T00:00:00"/>
    <n v="66182"/>
    <n v="13045.58"/>
    <x v="19"/>
    <x v="3"/>
    <s v="Hyderabad"/>
    <s v="Telangana"/>
    <s v="Excellent"/>
    <x v="0"/>
    <s v="Yes"/>
    <n v="37"/>
    <n v="183"/>
    <s v="Married"/>
  </r>
  <r>
    <n v="411"/>
    <s v="Jennifer"/>
    <s v="Nolan"/>
    <x v="1"/>
    <n v="28"/>
    <x v="1"/>
    <s v="Specialist"/>
    <d v="2021-08-31T00:00:00"/>
    <n v="149249"/>
    <n v="17050.96"/>
    <x v="3"/>
    <x v="1"/>
    <s v="Delhi"/>
    <s v="Delhi"/>
    <s v="Below Average"/>
    <x v="1"/>
    <s v="No"/>
    <n v="77"/>
    <n v="141"/>
    <s v="Single"/>
  </r>
  <r>
    <n v="412"/>
    <s v="Michelle"/>
    <s v="Griffin"/>
    <x v="1"/>
    <n v="60"/>
    <x v="5"/>
    <s v="Executive"/>
    <d v="2024-04-20T00:00:00"/>
    <n v="33400"/>
    <n v="5957.88"/>
    <x v="5"/>
    <x v="3"/>
    <s v="Kochi"/>
    <s v="Kerala"/>
    <s v="Below Average"/>
    <x v="0"/>
    <s v="No"/>
    <n v="98"/>
    <n v="123"/>
    <s v="Single"/>
  </r>
  <r>
    <n v="413"/>
    <s v="Julie"/>
    <s v="Gallagher"/>
    <x v="1"/>
    <n v="36"/>
    <x v="3"/>
    <s v="Manager"/>
    <d v="2022-12-09T00:00:00"/>
    <n v="148222"/>
    <n v="17685.63"/>
    <x v="4"/>
    <x v="2"/>
    <s v="Chennai"/>
    <s v="Tamil Nadu"/>
    <s v="Good"/>
    <x v="0"/>
    <s v="Yes"/>
    <n v="43"/>
    <n v="185"/>
    <s v="Divorced"/>
  </r>
  <r>
    <n v="414"/>
    <s v="Brian"/>
    <s v="Cameron"/>
    <x v="0"/>
    <n v="22"/>
    <x v="5"/>
    <s v="Manager"/>
    <d v="2025-03-05T00:00:00"/>
    <n v="143996"/>
    <n v="24529.48"/>
    <x v="18"/>
    <x v="1"/>
    <s v="Kolkata"/>
    <s v="West Bengal"/>
    <s v="Below Average"/>
    <x v="1"/>
    <s v="No"/>
    <n v="43"/>
    <n v="142"/>
    <s v="Divorced"/>
  </r>
  <r>
    <n v="415"/>
    <s v="Joseph"/>
    <s v="Brewer"/>
    <x v="0"/>
    <n v="34"/>
    <x v="0"/>
    <s v="Specialist"/>
    <d v="2020-09-01T00:00:00"/>
    <n v="47640"/>
    <n v="6863.69"/>
    <x v="3"/>
    <x v="0"/>
    <s v="Kolkata"/>
    <s v="West Bengal"/>
    <s v="Below Average"/>
    <x v="0"/>
    <s v="No"/>
    <n v="2"/>
    <n v="181"/>
    <s v="Married"/>
  </r>
  <r>
    <n v="416"/>
    <s v="Anne"/>
    <s v="Holmes"/>
    <x v="1"/>
    <n v="35"/>
    <x v="3"/>
    <s v="Analyst"/>
    <d v="2020-06-04T00:00:00"/>
    <n v="54498"/>
    <n v="8586.9500000000007"/>
    <x v="2"/>
    <x v="3"/>
    <s v="Chennai"/>
    <s v="Tamil Nadu"/>
    <s v="Average"/>
    <x v="0"/>
    <s v="Yes"/>
    <n v="20"/>
    <n v="141"/>
    <s v="Married"/>
  </r>
  <r>
    <n v="417"/>
    <s v="Robin"/>
    <s v="Smith"/>
    <x v="1"/>
    <n v="54"/>
    <x v="6"/>
    <s v="Specialist"/>
    <d v="2025-08-15T00:00:00"/>
    <n v="34965"/>
    <n v="6006.76"/>
    <x v="18"/>
    <x v="2"/>
    <s v="Mumbai"/>
    <s v="Maharashtra"/>
    <s v="Excellent"/>
    <x v="1"/>
    <s v="Yes"/>
    <n v="85"/>
    <n v="133"/>
    <s v="Divorced"/>
  </r>
  <r>
    <n v="418"/>
    <s v="Richard"/>
    <s v="Peterson"/>
    <x v="0"/>
    <n v="23"/>
    <x v="5"/>
    <s v="Consultant"/>
    <d v="2022-07-01T00:00:00"/>
    <n v="76598"/>
    <n v="12621.88"/>
    <x v="4"/>
    <x v="2"/>
    <s v="Ahmedabad"/>
    <s v="Gujarat"/>
    <s v="Average"/>
    <x v="0"/>
    <s v="Yes"/>
    <n v="25"/>
    <n v="141"/>
    <s v="Single"/>
  </r>
  <r>
    <n v="419"/>
    <s v="Lori"/>
    <s v="Faulkner"/>
    <x v="1"/>
    <n v="47"/>
    <x v="7"/>
    <s v="Analyst"/>
    <d v="2020-04-03T00:00:00"/>
    <n v="64308"/>
    <n v="11231.09"/>
    <x v="18"/>
    <x v="0"/>
    <s v="Hyderabad"/>
    <s v="Telangana"/>
    <s v="Good"/>
    <x v="0"/>
    <s v="Yes"/>
    <n v="72"/>
    <n v="193"/>
    <s v="Divorced"/>
  </r>
  <r>
    <n v="420"/>
    <s v="Cheryl"/>
    <s v="Williams"/>
    <x v="1"/>
    <n v="53"/>
    <x v="1"/>
    <s v="Analyst"/>
    <d v="2018-02-28T00:00:00"/>
    <n v="31140"/>
    <n v="2966.89"/>
    <x v="14"/>
    <x v="3"/>
    <s v="Kolkata"/>
    <s v="West Bengal"/>
    <s v="Good"/>
    <x v="0"/>
    <s v="No"/>
    <n v="44"/>
    <n v="137"/>
    <s v="Divorced"/>
  </r>
  <r>
    <n v="421"/>
    <s v="Cody"/>
    <s v="Guzman"/>
    <x v="0"/>
    <n v="60"/>
    <x v="0"/>
    <s v="Consultant"/>
    <d v="2022-07-24T00:00:00"/>
    <n v="121173"/>
    <n v="9724.75"/>
    <x v="7"/>
    <x v="2"/>
    <s v="Bangalore"/>
    <s v="Karnataka"/>
    <s v="Good"/>
    <x v="1"/>
    <s v="Yes"/>
    <n v="60"/>
    <n v="147"/>
    <s v="Single"/>
  </r>
  <r>
    <n v="422"/>
    <s v="David"/>
    <s v="King"/>
    <x v="0"/>
    <n v="33"/>
    <x v="6"/>
    <s v="Consultant"/>
    <d v="2025-09-24T00:00:00"/>
    <n v="74467"/>
    <n v="6090.23"/>
    <x v="19"/>
    <x v="3"/>
    <s v="Bangalore"/>
    <s v="Karnataka"/>
    <s v="Good"/>
    <x v="1"/>
    <s v="No"/>
    <n v="51"/>
    <n v="161"/>
    <s v="Single"/>
  </r>
  <r>
    <n v="423"/>
    <s v="Joel"/>
    <s v="Wolf"/>
    <x v="0"/>
    <n v="25"/>
    <x v="3"/>
    <s v="Manager"/>
    <d v="2017-12-10T00:00:00"/>
    <n v="55571"/>
    <n v="6831.21"/>
    <x v="11"/>
    <x v="0"/>
    <s v="Delhi"/>
    <s v="Delhi"/>
    <s v="Excellent"/>
    <x v="0"/>
    <s v="No"/>
    <n v="83"/>
    <n v="172"/>
    <s v="Married"/>
  </r>
  <r>
    <n v="424"/>
    <s v="John"/>
    <s v="Brown"/>
    <x v="0"/>
    <n v="45"/>
    <x v="3"/>
    <s v="Consultant"/>
    <d v="2020-10-06T00:00:00"/>
    <n v="32756"/>
    <n v="4361.6000000000004"/>
    <x v="18"/>
    <x v="1"/>
    <s v="Bangalore"/>
    <s v="Karnataka"/>
    <s v="Average"/>
    <x v="1"/>
    <s v="Yes"/>
    <n v="9"/>
    <n v="197"/>
    <s v="Divorced"/>
  </r>
  <r>
    <n v="425"/>
    <s v="Joseph"/>
    <s v="Hall"/>
    <x v="0"/>
    <n v="44"/>
    <x v="2"/>
    <s v="Coordinator"/>
    <d v="2019-07-05T00:00:00"/>
    <n v="45354"/>
    <n v="5405.36"/>
    <x v="9"/>
    <x v="2"/>
    <s v="Mumbai"/>
    <s v="Maharashtra"/>
    <s v="Average"/>
    <x v="0"/>
    <s v="No"/>
    <n v="43"/>
    <n v="173"/>
    <s v="Divorced"/>
  </r>
  <r>
    <n v="426"/>
    <s v="Kenneth"/>
    <s v="Lopez"/>
    <x v="0"/>
    <n v="53"/>
    <x v="3"/>
    <s v="Manager"/>
    <d v="2017-03-07T00:00:00"/>
    <n v="111759"/>
    <n v="8543.0300000000007"/>
    <x v="18"/>
    <x v="0"/>
    <s v="Kolkata"/>
    <s v="West Bengal"/>
    <s v="Average"/>
    <x v="1"/>
    <s v="Yes"/>
    <n v="0"/>
    <n v="146"/>
    <s v="Single"/>
  </r>
  <r>
    <n v="427"/>
    <s v="James"/>
    <s v="Dennis"/>
    <x v="0"/>
    <n v="43"/>
    <x v="6"/>
    <s v="Analyst"/>
    <d v="2022-05-11T00:00:00"/>
    <n v="30228"/>
    <n v="1602.97"/>
    <x v="10"/>
    <x v="3"/>
    <s v="Chennai"/>
    <s v="Tamil Nadu"/>
    <s v="Excellent"/>
    <x v="0"/>
    <s v="Yes"/>
    <n v="30"/>
    <n v="136"/>
    <s v="Married"/>
  </r>
  <r>
    <n v="428"/>
    <s v="Michael"/>
    <s v="Wilson"/>
    <x v="0"/>
    <n v="45"/>
    <x v="4"/>
    <s v="Consultant"/>
    <d v="2023-08-07T00:00:00"/>
    <n v="112180"/>
    <n v="22041.040000000001"/>
    <x v="18"/>
    <x v="3"/>
    <s v="Ahmedabad"/>
    <s v="Gujarat"/>
    <s v="Excellent"/>
    <x v="1"/>
    <s v="No"/>
    <n v="86"/>
    <n v="151"/>
    <s v="Single"/>
  </r>
  <r>
    <n v="429"/>
    <s v="Nicholas"/>
    <s v="Thompson"/>
    <x v="0"/>
    <n v="51"/>
    <x v="2"/>
    <s v="Analyst"/>
    <d v="2017-02-16T00:00:00"/>
    <n v="53220"/>
    <n v="3085.27"/>
    <x v="15"/>
    <x v="1"/>
    <s v="Hyderabad"/>
    <s v="Telangana"/>
    <s v="Below Average"/>
    <x v="0"/>
    <s v="Yes"/>
    <n v="15"/>
    <n v="144"/>
    <s v="Single"/>
  </r>
  <r>
    <n v="430"/>
    <s v="Susan"/>
    <s v="Campbell"/>
    <x v="1"/>
    <n v="51"/>
    <x v="1"/>
    <s v="Executive"/>
    <d v="2024-12-20T00:00:00"/>
    <n v="50812"/>
    <n v="4255.29"/>
    <x v="3"/>
    <x v="0"/>
    <s v="Mumbai"/>
    <s v="Maharashtra"/>
    <s v="Good"/>
    <x v="1"/>
    <s v="No"/>
    <n v="7"/>
    <n v="172"/>
    <s v="Single"/>
  </r>
  <r>
    <n v="431"/>
    <s v="Robert"/>
    <s v="Crane"/>
    <x v="0"/>
    <n v="32"/>
    <x v="7"/>
    <s v="Manager"/>
    <d v="2025-06-22T00:00:00"/>
    <n v="114805"/>
    <n v="9913.91"/>
    <x v="8"/>
    <x v="3"/>
    <s v="Kochi"/>
    <s v="Kerala"/>
    <s v="Average"/>
    <x v="0"/>
    <s v="No"/>
    <n v="75"/>
    <n v="192"/>
    <s v="Single"/>
  </r>
  <r>
    <n v="432"/>
    <s v="Timothy"/>
    <s v="Gutierrez"/>
    <x v="0"/>
    <n v="59"/>
    <x v="2"/>
    <s v="Executive"/>
    <d v="2019-01-20T00:00:00"/>
    <n v="117219"/>
    <n v="17770.41"/>
    <x v="1"/>
    <x v="0"/>
    <s v="Chennai"/>
    <s v="Tamil Nadu"/>
    <s v="Average"/>
    <x v="1"/>
    <s v="No"/>
    <n v="18"/>
    <n v="129"/>
    <s v="Married"/>
  </r>
  <r>
    <n v="433"/>
    <s v="Kimberly"/>
    <s v="Mullen"/>
    <x v="1"/>
    <n v="43"/>
    <x v="7"/>
    <s v="Coordinator"/>
    <d v="2015-11-01T00:00:00"/>
    <n v="107284"/>
    <n v="12902.83"/>
    <x v="0"/>
    <x v="2"/>
    <s v="Hyderabad"/>
    <s v="Telangana"/>
    <s v="Excellent"/>
    <x v="1"/>
    <s v="Yes"/>
    <n v="7"/>
    <n v="116"/>
    <s v="Married"/>
  </r>
  <r>
    <n v="434"/>
    <s v="Michelle"/>
    <s v="Lewis"/>
    <x v="1"/>
    <n v="51"/>
    <x v="4"/>
    <s v="Analyst"/>
    <d v="2022-03-10T00:00:00"/>
    <n v="95085"/>
    <n v="9305.69"/>
    <x v="18"/>
    <x v="2"/>
    <s v="Chennai"/>
    <s v="Tamil Nadu"/>
    <s v="Average"/>
    <x v="0"/>
    <s v="No"/>
    <n v="98"/>
    <n v="100"/>
    <s v="Single"/>
  </r>
  <r>
    <n v="435"/>
    <s v="Harold"/>
    <s v="Nguyen"/>
    <x v="0"/>
    <n v="36"/>
    <x v="4"/>
    <s v="Executive"/>
    <d v="2017-11-05T00:00:00"/>
    <n v="140433"/>
    <n v="17260.98"/>
    <x v="9"/>
    <x v="3"/>
    <s v="Hyderabad"/>
    <s v="Telangana"/>
    <s v="Below Average"/>
    <x v="0"/>
    <s v="Yes"/>
    <n v="0"/>
    <n v="149"/>
    <s v="Married"/>
  </r>
  <r>
    <n v="436"/>
    <s v="Diane"/>
    <s v="Jones"/>
    <x v="1"/>
    <n v="38"/>
    <x v="5"/>
    <s v="Specialist"/>
    <d v="2019-08-29T00:00:00"/>
    <n v="141008"/>
    <n v="9402.2000000000007"/>
    <x v="1"/>
    <x v="1"/>
    <s v="Ahmedabad"/>
    <s v="Gujarat"/>
    <s v="Excellent"/>
    <x v="0"/>
    <s v="Yes"/>
    <n v="29"/>
    <n v="129"/>
    <s v="Divorced"/>
  </r>
  <r>
    <n v="437"/>
    <s v="William"/>
    <s v="Kemp"/>
    <x v="0"/>
    <n v="54"/>
    <x v="1"/>
    <s v="Analyst"/>
    <d v="2018-01-07T00:00:00"/>
    <n v="36846"/>
    <n v="3133.88"/>
    <x v="14"/>
    <x v="2"/>
    <s v="Chennai"/>
    <s v="Tamil Nadu"/>
    <s v="Average"/>
    <x v="1"/>
    <s v="Yes"/>
    <n v="76"/>
    <n v="134"/>
    <s v="Divorced"/>
  </r>
  <r>
    <n v="438"/>
    <s v="James"/>
    <s v="Peterson"/>
    <x v="0"/>
    <n v="26"/>
    <x v="7"/>
    <s v="Executive"/>
    <d v="2024-09-24T00:00:00"/>
    <n v="140503"/>
    <n v="24764.240000000002"/>
    <x v="6"/>
    <x v="0"/>
    <s v="Mumbai"/>
    <s v="Maharashtra"/>
    <s v="Good"/>
    <x v="0"/>
    <s v="No"/>
    <n v="21"/>
    <n v="169"/>
    <s v="Single"/>
  </r>
  <r>
    <n v="439"/>
    <s v="Paul"/>
    <s v="Jensen"/>
    <x v="0"/>
    <n v="30"/>
    <x v="2"/>
    <s v="Manager"/>
    <d v="2016-09-24T00:00:00"/>
    <n v="65120"/>
    <n v="4071.32"/>
    <x v="17"/>
    <x v="2"/>
    <s v="Kolkata"/>
    <s v="West Bengal"/>
    <s v="Excellent"/>
    <x v="1"/>
    <s v="No"/>
    <n v="7"/>
    <n v="178"/>
    <s v="Married"/>
  </r>
  <r>
    <n v="440"/>
    <s v="Mary"/>
    <s v="Armstrong"/>
    <x v="1"/>
    <n v="38"/>
    <x v="6"/>
    <s v="Specialist"/>
    <d v="2022-04-29T00:00:00"/>
    <n v="117363"/>
    <n v="18982.5"/>
    <x v="11"/>
    <x v="0"/>
    <s v="Delhi"/>
    <s v="Delhi"/>
    <s v="Excellent"/>
    <x v="0"/>
    <s v="No"/>
    <n v="0"/>
    <n v="157"/>
    <s v="Married"/>
  </r>
  <r>
    <n v="441"/>
    <s v="Jeremy"/>
    <s v="Smith"/>
    <x v="0"/>
    <n v="33"/>
    <x v="4"/>
    <s v="Consultant"/>
    <d v="2021-05-23T00:00:00"/>
    <n v="99869"/>
    <n v="10571.53"/>
    <x v="1"/>
    <x v="3"/>
    <s v="Mumbai"/>
    <s v="Maharashtra"/>
    <s v="Average"/>
    <x v="0"/>
    <s v="No"/>
    <n v="94"/>
    <n v="111"/>
    <s v="Single"/>
  </r>
  <r>
    <n v="442"/>
    <s v="Richard"/>
    <s v="Stephens"/>
    <x v="0"/>
    <n v="27"/>
    <x v="4"/>
    <s v="Specialist"/>
    <d v="2024-02-12T00:00:00"/>
    <n v="108712"/>
    <n v="9814.7800000000007"/>
    <x v="19"/>
    <x v="3"/>
    <s v="Delhi"/>
    <s v="Delhi"/>
    <s v="Below Average"/>
    <x v="1"/>
    <s v="Yes"/>
    <n v="41"/>
    <n v="189"/>
    <s v="Single"/>
  </r>
  <r>
    <n v="443"/>
    <s v="Jerry"/>
    <s v="Rice"/>
    <x v="0"/>
    <n v="53"/>
    <x v="5"/>
    <s v="Assistant"/>
    <d v="2023-10-31T00:00:00"/>
    <n v="48548"/>
    <n v="5235.45"/>
    <x v="16"/>
    <x v="3"/>
    <s v="Ahmedabad"/>
    <s v="Gujarat"/>
    <s v="Below Average"/>
    <x v="1"/>
    <s v="No"/>
    <n v="12"/>
    <n v="135"/>
    <s v="Single"/>
  </r>
  <r>
    <n v="444"/>
    <s v="Melissa"/>
    <s v="Howard"/>
    <x v="1"/>
    <n v="59"/>
    <x v="5"/>
    <s v="Analyst"/>
    <d v="2023-03-31T00:00:00"/>
    <n v="64379"/>
    <n v="7331.3"/>
    <x v="0"/>
    <x v="3"/>
    <s v="Bangalore"/>
    <s v="Karnataka"/>
    <s v="Excellent"/>
    <x v="0"/>
    <s v="No"/>
    <n v="40"/>
    <n v="105"/>
    <s v="Single"/>
  </r>
  <r>
    <n v="445"/>
    <s v="Sherry"/>
    <s v="Wilson"/>
    <x v="1"/>
    <n v="39"/>
    <x v="4"/>
    <s v="Manager"/>
    <d v="2024-06-03T00:00:00"/>
    <n v="52264"/>
    <n v="8741.32"/>
    <x v="2"/>
    <x v="1"/>
    <s v="Kolkata"/>
    <s v="West Bengal"/>
    <s v="Below Average"/>
    <x v="0"/>
    <s v="No"/>
    <n v="26"/>
    <n v="117"/>
    <s v="Married"/>
  </r>
  <r>
    <n v="446"/>
    <s v="Linda"/>
    <s v="Brewer"/>
    <x v="1"/>
    <n v="36"/>
    <x v="3"/>
    <s v="Analyst"/>
    <d v="2022-03-25T00:00:00"/>
    <n v="107597"/>
    <n v="9314.99"/>
    <x v="10"/>
    <x v="1"/>
    <s v="Ahmedabad"/>
    <s v="Gujarat"/>
    <s v="Good"/>
    <x v="1"/>
    <s v="No"/>
    <n v="88"/>
    <n v="190"/>
    <s v="Married"/>
  </r>
  <r>
    <n v="447"/>
    <s v="Christopher"/>
    <s v="Robertson"/>
    <x v="0"/>
    <n v="44"/>
    <x v="1"/>
    <s v="Executive"/>
    <d v="2018-03-01T00:00:00"/>
    <n v="35555"/>
    <n v="5065.5600000000004"/>
    <x v="4"/>
    <x v="0"/>
    <s v="Chennai"/>
    <s v="Tamil Nadu"/>
    <s v="Excellent"/>
    <x v="0"/>
    <s v="Yes"/>
    <n v="69"/>
    <n v="118"/>
    <s v="Divorced"/>
  </r>
  <r>
    <n v="448"/>
    <s v="Hannah"/>
    <s v="Wilson"/>
    <x v="1"/>
    <n v="43"/>
    <x v="1"/>
    <s v="Manager"/>
    <d v="2021-09-17T00:00:00"/>
    <n v="55547"/>
    <n v="7533.73"/>
    <x v="0"/>
    <x v="0"/>
    <s v="Delhi"/>
    <s v="Delhi"/>
    <s v="Excellent"/>
    <x v="1"/>
    <s v="Yes"/>
    <n v="26"/>
    <n v="122"/>
    <s v="Divorced"/>
  </r>
  <r>
    <n v="449"/>
    <s v="Robert"/>
    <s v="Orozco"/>
    <x v="0"/>
    <n v="34"/>
    <x v="0"/>
    <s v="Consultant"/>
    <d v="2018-04-06T00:00:00"/>
    <n v="139191"/>
    <n v="10676.9"/>
    <x v="10"/>
    <x v="2"/>
    <s v="Chennai"/>
    <s v="Tamil Nadu"/>
    <s v="Good"/>
    <x v="0"/>
    <s v="No"/>
    <n v="74"/>
    <n v="121"/>
    <s v="Married"/>
  </r>
  <r>
    <n v="450"/>
    <s v="David"/>
    <s v="Hawkins"/>
    <x v="0"/>
    <n v="22"/>
    <x v="1"/>
    <s v="Assistant"/>
    <d v="2021-03-01T00:00:00"/>
    <n v="96707"/>
    <n v="8446.92"/>
    <x v="12"/>
    <x v="1"/>
    <s v="Bangalore"/>
    <s v="Karnataka"/>
    <s v="Good"/>
    <x v="1"/>
    <s v="No"/>
    <n v="96"/>
    <n v="105"/>
    <s v="Divorced"/>
  </r>
  <r>
    <n v="451"/>
    <s v="Joshua"/>
    <s v="Johnston"/>
    <x v="0"/>
    <n v="35"/>
    <x v="3"/>
    <s v="Consultant"/>
    <d v="2024-08-10T00:00:00"/>
    <n v="124462"/>
    <n v="24047.77"/>
    <x v="3"/>
    <x v="2"/>
    <s v="Ahmedabad"/>
    <s v="Gujarat"/>
    <s v="Below Average"/>
    <x v="1"/>
    <s v="No"/>
    <n v="53"/>
    <n v="173"/>
    <s v="Divorced"/>
  </r>
  <r>
    <n v="452"/>
    <s v="Kenneth"/>
    <s v="Marquez"/>
    <x v="0"/>
    <n v="22"/>
    <x v="2"/>
    <s v="Assistant"/>
    <d v="2024-12-26T00:00:00"/>
    <n v="92217"/>
    <n v="16174.48"/>
    <x v="11"/>
    <x v="0"/>
    <s v="Mumbai"/>
    <s v="Maharashtra"/>
    <s v="Average"/>
    <x v="1"/>
    <s v="No"/>
    <n v="4"/>
    <n v="117"/>
    <s v="Married"/>
  </r>
  <r>
    <n v="453"/>
    <s v="Dennis"/>
    <s v="Roberts"/>
    <x v="0"/>
    <n v="25"/>
    <x v="1"/>
    <s v="Manager"/>
    <d v="2018-09-30T00:00:00"/>
    <n v="70061"/>
    <n v="11960.1"/>
    <x v="1"/>
    <x v="3"/>
    <s v="Chennai"/>
    <s v="Tamil Nadu"/>
    <s v="Excellent"/>
    <x v="0"/>
    <s v="No"/>
    <n v="88"/>
    <n v="152"/>
    <s v="Divorced"/>
  </r>
  <r>
    <n v="454"/>
    <s v="Julie"/>
    <s v="Diaz"/>
    <x v="1"/>
    <n v="25"/>
    <x v="4"/>
    <s v="Specialist"/>
    <d v="2019-06-26T00:00:00"/>
    <n v="136109"/>
    <n v="11438.85"/>
    <x v="14"/>
    <x v="1"/>
    <s v="Bangalore"/>
    <s v="Karnataka"/>
    <s v="Average"/>
    <x v="1"/>
    <s v="No"/>
    <n v="100"/>
    <n v="155"/>
    <s v="Divorced"/>
  </r>
  <r>
    <n v="455"/>
    <s v="Christopher"/>
    <s v="Carpenter"/>
    <x v="0"/>
    <n v="31"/>
    <x v="0"/>
    <s v="Manager"/>
    <d v="2020-09-17T00:00:00"/>
    <n v="50469"/>
    <n v="3180.55"/>
    <x v="1"/>
    <x v="0"/>
    <s v="Mumbai"/>
    <s v="Maharashtra"/>
    <s v="Average"/>
    <x v="0"/>
    <s v="No"/>
    <n v="41"/>
    <n v="104"/>
    <s v="Divorced"/>
  </r>
  <r>
    <n v="456"/>
    <s v="Joshua"/>
    <s v="Clayton"/>
    <x v="0"/>
    <n v="50"/>
    <x v="5"/>
    <s v="Executive"/>
    <d v="2025-04-05T00:00:00"/>
    <n v="96149"/>
    <n v="16003.84"/>
    <x v="18"/>
    <x v="0"/>
    <s v="Hyderabad"/>
    <s v="Telangana"/>
    <s v="Below Average"/>
    <x v="0"/>
    <s v="No"/>
    <n v="47"/>
    <n v="154"/>
    <s v="Divorced"/>
  </r>
  <r>
    <n v="457"/>
    <s v="David"/>
    <s v="Riley"/>
    <x v="0"/>
    <n v="40"/>
    <x v="6"/>
    <s v="Executive"/>
    <d v="2024-10-14T00:00:00"/>
    <n v="92863"/>
    <n v="15553.5"/>
    <x v="13"/>
    <x v="0"/>
    <s v="Chennai"/>
    <s v="Tamil Nadu"/>
    <s v="Below Average"/>
    <x v="0"/>
    <s v="No"/>
    <n v="71"/>
    <n v="175"/>
    <s v="Divorced"/>
  </r>
  <r>
    <n v="458"/>
    <s v="Luke"/>
    <s v="Brown"/>
    <x v="0"/>
    <n v="34"/>
    <x v="5"/>
    <s v="Analyst"/>
    <d v="2019-09-24T00:00:00"/>
    <n v="48501"/>
    <n v="3271.92"/>
    <x v="1"/>
    <x v="3"/>
    <s v="Delhi"/>
    <s v="Delhi"/>
    <s v="Average"/>
    <x v="1"/>
    <s v="No"/>
    <n v="37"/>
    <n v="106"/>
    <s v="Divorced"/>
  </r>
  <r>
    <n v="459"/>
    <s v="Sarah"/>
    <s v="Gordon"/>
    <x v="1"/>
    <n v="25"/>
    <x v="3"/>
    <s v="Assistant"/>
    <d v="2015-12-02T00:00:00"/>
    <n v="61131"/>
    <n v="6299.82"/>
    <x v="1"/>
    <x v="2"/>
    <s v="Kolkata"/>
    <s v="West Bengal"/>
    <s v="Excellent"/>
    <x v="1"/>
    <s v="Yes"/>
    <n v="86"/>
    <n v="127"/>
    <s v="Divorced"/>
  </r>
  <r>
    <n v="460"/>
    <s v="Sara"/>
    <s v="Wheeler"/>
    <x v="1"/>
    <n v="55"/>
    <x v="7"/>
    <s v="Specialist"/>
    <d v="2017-02-18T00:00:00"/>
    <n v="137599"/>
    <n v="15174.61"/>
    <x v="11"/>
    <x v="1"/>
    <s v="Kolkata"/>
    <s v="West Bengal"/>
    <s v="Excellent"/>
    <x v="0"/>
    <s v="Yes"/>
    <n v="47"/>
    <n v="166"/>
    <s v="Single"/>
  </r>
  <r>
    <n v="461"/>
    <s v="Jonathan"/>
    <s v="Raymond"/>
    <x v="0"/>
    <n v="54"/>
    <x v="1"/>
    <s v="Consultant"/>
    <d v="2025-02-25T00:00:00"/>
    <n v="130038"/>
    <n v="11485.95"/>
    <x v="10"/>
    <x v="3"/>
    <s v="Ahmedabad"/>
    <s v="Gujarat"/>
    <s v="Excellent"/>
    <x v="0"/>
    <s v="Yes"/>
    <n v="74"/>
    <n v="132"/>
    <s v="Divorced"/>
  </r>
  <r>
    <n v="462"/>
    <s v="Amber"/>
    <s v="Thompson"/>
    <x v="1"/>
    <n v="23"/>
    <x v="1"/>
    <s v="Coordinator"/>
    <d v="2023-03-06T00:00:00"/>
    <n v="25595"/>
    <n v="3131.71"/>
    <x v="1"/>
    <x v="3"/>
    <s v="Ahmedabad"/>
    <s v="Gujarat"/>
    <s v="Excellent"/>
    <x v="1"/>
    <s v="Yes"/>
    <n v="51"/>
    <n v="181"/>
    <s v="Married"/>
  </r>
  <r>
    <n v="463"/>
    <s v="Elizabeth"/>
    <s v="Mcbride"/>
    <x v="1"/>
    <n v="49"/>
    <x v="4"/>
    <s v="Manager"/>
    <d v="2017-01-23T00:00:00"/>
    <n v="49340"/>
    <n v="6558.19"/>
    <x v="0"/>
    <x v="1"/>
    <s v="Bangalore"/>
    <s v="Karnataka"/>
    <s v="Excellent"/>
    <x v="0"/>
    <s v="No"/>
    <n v="10"/>
    <n v="110"/>
    <s v="Divorced"/>
  </r>
  <r>
    <n v="464"/>
    <s v="Kenneth"/>
    <s v="Maldonado"/>
    <x v="0"/>
    <n v="25"/>
    <x v="6"/>
    <s v="Assistant"/>
    <d v="2023-04-18T00:00:00"/>
    <n v="107404"/>
    <n v="7865.93"/>
    <x v="11"/>
    <x v="0"/>
    <s v="Ahmedabad"/>
    <s v="Gujarat"/>
    <s v="Average"/>
    <x v="0"/>
    <s v="No"/>
    <n v="73"/>
    <n v="137"/>
    <s v="Married"/>
  </r>
  <r>
    <n v="465"/>
    <s v="Lauren"/>
    <s v="Adams"/>
    <x v="1"/>
    <n v="29"/>
    <x v="7"/>
    <s v="Executive"/>
    <d v="2016-04-24T00:00:00"/>
    <n v="119426"/>
    <n v="12014.39"/>
    <x v="14"/>
    <x v="0"/>
    <s v="Bangalore"/>
    <s v="Karnataka"/>
    <s v="Average"/>
    <x v="0"/>
    <s v="No"/>
    <n v="14"/>
    <n v="197"/>
    <s v="Single"/>
  </r>
  <r>
    <n v="466"/>
    <s v="Sheila"/>
    <s v="Moore"/>
    <x v="1"/>
    <n v="40"/>
    <x v="6"/>
    <s v="Assistant"/>
    <d v="2022-06-04T00:00:00"/>
    <n v="75944"/>
    <n v="13825.47"/>
    <x v="9"/>
    <x v="0"/>
    <s v="Ahmedabad"/>
    <s v="Gujarat"/>
    <s v="Excellent"/>
    <x v="1"/>
    <s v="No"/>
    <n v="87"/>
    <n v="129"/>
    <s v="Divorced"/>
  </r>
  <r>
    <n v="467"/>
    <s v="Nicholas"/>
    <s v="Brewer"/>
    <x v="0"/>
    <n v="55"/>
    <x v="2"/>
    <s v="Assistant"/>
    <d v="2022-05-04T00:00:00"/>
    <n v="109542"/>
    <n v="10578.59"/>
    <x v="10"/>
    <x v="0"/>
    <s v="Hyderabad"/>
    <s v="Telangana"/>
    <s v="Good"/>
    <x v="1"/>
    <s v="No"/>
    <n v="29"/>
    <n v="144"/>
    <s v="Divorced"/>
  </r>
  <r>
    <n v="468"/>
    <s v="Timothy"/>
    <s v="Edwards"/>
    <x v="0"/>
    <n v="31"/>
    <x v="5"/>
    <s v="Coordinator"/>
    <d v="2022-09-29T00:00:00"/>
    <n v="40965"/>
    <n v="2585.15"/>
    <x v="17"/>
    <x v="2"/>
    <s v="Kolkata"/>
    <s v="West Bengal"/>
    <s v="Average"/>
    <x v="1"/>
    <s v="No"/>
    <n v="98"/>
    <n v="155"/>
    <s v="Married"/>
  </r>
  <r>
    <n v="469"/>
    <s v="Arthur"/>
    <s v="Herring"/>
    <x v="0"/>
    <n v="51"/>
    <x v="6"/>
    <s v="Coordinator"/>
    <d v="2019-09-24T00:00:00"/>
    <n v="135349"/>
    <n v="13401.03"/>
    <x v="4"/>
    <x v="1"/>
    <s v="Chennai"/>
    <s v="Tamil Nadu"/>
    <s v="Below Average"/>
    <x v="0"/>
    <s v="Yes"/>
    <n v="98"/>
    <n v="109"/>
    <s v="Divorced"/>
  </r>
  <r>
    <n v="470"/>
    <s v="Matthew"/>
    <s v="Johnson"/>
    <x v="0"/>
    <n v="45"/>
    <x v="3"/>
    <s v="Analyst"/>
    <d v="2021-05-19T00:00:00"/>
    <n v="134840"/>
    <n v="23662.75"/>
    <x v="5"/>
    <x v="0"/>
    <s v="Mumbai"/>
    <s v="Maharashtra"/>
    <s v="Below Average"/>
    <x v="1"/>
    <s v="No"/>
    <n v="62"/>
    <n v="136"/>
    <s v="Single"/>
  </r>
  <r>
    <n v="471"/>
    <s v="Jessica"/>
    <s v="Jones"/>
    <x v="1"/>
    <n v="33"/>
    <x v="1"/>
    <s v="Executive"/>
    <d v="2018-12-21T00:00:00"/>
    <n v="60061"/>
    <n v="6017.69"/>
    <x v="5"/>
    <x v="0"/>
    <s v="Delhi"/>
    <s v="Delhi"/>
    <s v="Excellent"/>
    <x v="1"/>
    <s v="No"/>
    <n v="27"/>
    <n v="146"/>
    <s v="Single"/>
  </r>
  <r>
    <n v="472"/>
    <s v="Ronald"/>
    <s v="Gonzalez"/>
    <x v="0"/>
    <n v="31"/>
    <x v="7"/>
    <s v="Manager"/>
    <d v="2017-08-04T00:00:00"/>
    <n v="108962"/>
    <n v="20511.57"/>
    <x v="15"/>
    <x v="0"/>
    <s v="Mumbai"/>
    <s v="Maharashtra"/>
    <s v="Good"/>
    <x v="1"/>
    <s v="Yes"/>
    <n v="42"/>
    <n v="138"/>
    <s v="Single"/>
  </r>
  <r>
    <n v="473"/>
    <s v="Jack"/>
    <s v="Lane"/>
    <x v="0"/>
    <n v="43"/>
    <x v="3"/>
    <s v="Manager"/>
    <d v="2021-08-06T00:00:00"/>
    <n v="25299"/>
    <n v="3227.86"/>
    <x v="1"/>
    <x v="3"/>
    <s v="Kochi"/>
    <s v="Kerala"/>
    <s v="Excellent"/>
    <x v="0"/>
    <s v="Yes"/>
    <n v="17"/>
    <n v="174"/>
    <s v="Divorced"/>
  </r>
  <r>
    <n v="474"/>
    <s v="Mark"/>
    <s v="Johnson"/>
    <x v="0"/>
    <n v="22"/>
    <x v="1"/>
    <s v="Manager"/>
    <d v="2021-10-15T00:00:00"/>
    <n v="132411"/>
    <n v="12782.28"/>
    <x v="14"/>
    <x v="1"/>
    <s v="Bangalore"/>
    <s v="Karnataka"/>
    <s v="Excellent"/>
    <x v="1"/>
    <s v="Yes"/>
    <n v="96"/>
    <n v="156"/>
    <s v="Single"/>
  </r>
  <r>
    <n v="475"/>
    <s v="Kristy"/>
    <s v="Fernandez"/>
    <x v="1"/>
    <n v="48"/>
    <x v="5"/>
    <s v="Manager"/>
    <d v="2021-12-23T00:00:00"/>
    <n v="49008"/>
    <n v="2790.84"/>
    <x v="9"/>
    <x v="2"/>
    <s v="Bangalore"/>
    <s v="Karnataka"/>
    <s v="Excellent"/>
    <x v="1"/>
    <s v="Yes"/>
    <n v="6"/>
    <n v="187"/>
    <s v="Married"/>
  </r>
  <r>
    <n v="476"/>
    <s v="Amanda"/>
    <s v="Davis"/>
    <x v="1"/>
    <n v="26"/>
    <x v="7"/>
    <s v="Consultant"/>
    <d v="2023-06-18T00:00:00"/>
    <n v="79161"/>
    <n v="12491.43"/>
    <x v="19"/>
    <x v="2"/>
    <s v="Bangalore"/>
    <s v="Karnataka"/>
    <s v="Excellent"/>
    <x v="1"/>
    <s v="No"/>
    <n v="20"/>
    <n v="107"/>
    <s v="Married"/>
  </r>
  <r>
    <n v="477"/>
    <s v="David"/>
    <s v="Davis"/>
    <x v="0"/>
    <n v="58"/>
    <x v="2"/>
    <s v="Executive"/>
    <d v="2020-10-27T00:00:00"/>
    <n v="133754"/>
    <n v="19864.490000000002"/>
    <x v="8"/>
    <x v="2"/>
    <s v="Delhi"/>
    <s v="Delhi"/>
    <s v="Excellent"/>
    <x v="0"/>
    <s v="Yes"/>
    <n v="15"/>
    <n v="173"/>
    <s v="Single"/>
  </r>
  <r>
    <n v="478"/>
    <s v="Donna"/>
    <s v="Torres"/>
    <x v="1"/>
    <n v="55"/>
    <x v="7"/>
    <s v="Manager"/>
    <d v="2022-07-26T00:00:00"/>
    <n v="127897"/>
    <n v="15093.6"/>
    <x v="9"/>
    <x v="0"/>
    <s v="Kolkata"/>
    <s v="West Bengal"/>
    <s v="Excellent"/>
    <x v="1"/>
    <s v="Yes"/>
    <n v="53"/>
    <n v="147"/>
    <s v="Married"/>
  </r>
  <r>
    <n v="479"/>
    <s v="Corey"/>
    <s v="Jones"/>
    <x v="0"/>
    <n v="50"/>
    <x v="2"/>
    <s v="Specialist"/>
    <d v="2020-02-05T00:00:00"/>
    <n v="138545"/>
    <n v="8337.3700000000008"/>
    <x v="13"/>
    <x v="1"/>
    <s v="Kolkata"/>
    <s v="West Bengal"/>
    <s v="Good"/>
    <x v="0"/>
    <s v="No"/>
    <n v="18"/>
    <n v="169"/>
    <s v="Married"/>
  </r>
  <r>
    <n v="480"/>
    <s v="Colleen"/>
    <s v="Smith"/>
    <x v="1"/>
    <n v="24"/>
    <x v="3"/>
    <s v="Consultant"/>
    <d v="2022-05-30T00:00:00"/>
    <n v="82893"/>
    <n v="14645.91"/>
    <x v="16"/>
    <x v="0"/>
    <s v="Ahmedabad"/>
    <s v="Gujarat"/>
    <s v="Excellent"/>
    <x v="1"/>
    <s v="No"/>
    <n v="95"/>
    <n v="135"/>
    <s v="Single"/>
  </r>
  <r>
    <n v="481"/>
    <s v="Douglas"/>
    <s v="Gibson"/>
    <x v="0"/>
    <n v="53"/>
    <x v="3"/>
    <s v="Manager"/>
    <d v="2021-12-12T00:00:00"/>
    <n v="78279"/>
    <n v="10451.08"/>
    <x v="14"/>
    <x v="1"/>
    <s v="Chennai"/>
    <s v="Tamil Nadu"/>
    <s v="Average"/>
    <x v="1"/>
    <s v="Yes"/>
    <n v="3"/>
    <n v="167"/>
    <s v="Single"/>
  </r>
  <r>
    <n v="482"/>
    <s v="Shawna"/>
    <s v="Smith"/>
    <x v="1"/>
    <n v="31"/>
    <x v="7"/>
    <s v="Manager"/>
    <d v="2016-01-08T00:00:00"/>
    <n v="94999"/>
    <n v="17570.78"/>
    <x v="15"/>
    <x v="1"/>
    <s v="Kochi"/>
    <s v="Kerala"/>
    <s v="Excellent"/>
    <x v="0"/>
    <s v="No"/>
    <n v="44"/>
    <n v="108"/>
    <s v="Divorced"/>
  </r>
  <r>
    <n v="483"/>
    <s v="Christina"/>
    <s v="Robinson"/>
    <x v="1"/>
    <n v="45"/>
    <x v="5"/>
    <s v="Analyst"/>
    <d v="2019-07-01T00:00:00"/>
    <n v="115539"/>
    <n v="15456.27"/>
    <x v="8"/>
    <x v="2"/>
    <s v="Kochi"/>
    <s v="Kerala"/>
    <s v="Average"/>
    <x v="0"/>
    <s v="Yes"/>
    <n v="1"/>
    <n v="136"/>
    <s v="Single"/>
  </r>
  <r>
    <n v="484"/>
    <s v="Scott"/>
    <s v="Garcia"/>
    <x v="0"/>
    <n v="52"/>
    <x v="2"/>
    <s v="Coordinator"/>
    <d v="2022-10-29T00:00:00"/>
    <n v="78670"/>
    <n v="11414.82"/>
    <x v="9"/>
    <x v="2"/>
    <s v="Kolkata"/>
    <s v="West Bengal"/>
    <s v="Good"/>
    <x v="1"/>
    <s v="No"/>
    <n v="60"/>
    <n v="150"/>
    <s v="Divorced"/>
  </r>
  <r>
    <n v="485"/>
    <s v="Joshua"/>
    <s v="Coleman"/>
    <x v="0"/>
    <n v="30"/>
    <x v="0"/>
    <s v="Consultant"/>
    <d v="2021-01-15T00:00:00"/>
    <n v="98481"/>
    <n v="9040.89"/>
    <x v="11"/>
    <x v="3"/>
    <s v="Mumbai"/>
    <s v="Maharashtra"/>
    <s v="Excellent"/>
    <x v="1"/>
    <s v="No"/>
    <n v="41"/>
    <n v="176"/>
    <s v="Single"/>
  </r>
  <r>
    <n v="486"/>
    <s v="Evan"/>
    <s v="Cole"/>
    <x v="0"/>
    <n v="49"/>
    <x v="3"/>
    <s v="Analyst"/>
    <d v="2016-02-27T00:00:00"/>
    <n v="141983"/>
    <n v="25742.52"/>
    <x v="14"/>
    <x v="3"/>
    <s v="Delhi"/>
    <s v="Delhi"/>
    <s v="Below Average"/>
    <x v="1"/>
    <s v="Yes"/>
    <n v="34"/>
    <n v="176"/>
    <s v="Single"/>
  </r>
  <r>
    <n v="487"/>
    <s v="Rachel"/>
    <s v="Paul"/>
    <x v="1"/>
    <n v="33"/>
    <x v="3"/>
    <s v="Assistant"/>
    <d v="2025-03-01T00:00:00"/>
    <n v="108912"/>
    <n v="21036.28"/>
    <x v="15"/>
    <x v="3"/>
    <s v="Kochi"/>
    <s v="Kerala"/>
    <s v="Good"/>
    <x v="1"/>
    <s v="Yes"/>
    <n v="41"/>
    <n v="122"/>
    <s v="Married"/>
  </r>
  <r>
    <n v="488"/>
    <s v="Deanna"/>
    <s v="Rush"/>
    <x v="1"/>
    <n v="32"/>
    <x v="4"/>
    <s v="Manager"/>
    <d v="2017-07-22T00:00:00"/>
    <n v="84867"/>
    <n v="6428.78"/>
    <x v="2"/>
    <x v="0"/>
    <s v="Kolkata"/>
    <s v="West Bengal"/>
    <s v="Good"/>
    <x v="0"/>
    <s v="No"/>
    <n v="28"/>
    <n v="166"/>
    <s v="Single"/>
  </r>
  <r>
    <n v="489"/>
    <s v="Paul"/>
    <s v="Conley"/>
    <x v="0"/>
    <n v="59"/>
    <x v="2"/>
    <s v="Consultant"/>
    <d v="2017-02-19T00:00:00"/>
    <n v="103263"/>
    <n v="13642.99"/>
    <x v="1"/>
    <x v="3"/>
    <s v="Kochi"/>
    <s v="Kerala"/>
    <s v="Below Average"/>
    <x v="1"/>
    <s v="Yes"/>
    <n v="31"/>
    <n v="158"/>
    <s v="Divorced"/>
  </r>
  <r>
    <n v="490"/>
    <s v="Luke"/>
    <s v="Snyder"/>
    <x v="0"/>
    <n v="31"/>
    <x v="2"/>
    <s v="Assistant"/>
    <d v="2024-12-08T00:00:00"/>
    <n v="93769"/>
    <n v="18321.21"/>
    <x v="8"/>
    <x v="3"/>
    <s v="Chennai"/>
    <s v="Tamil Nadu"/>
    <s v="Excellent"/>
    <x v="0"/>
    <s v="Yes"/>
    <n v="55"/>
    <n v="101"/>
    <s v="Married"/>
  </r>
  <r>
    <n v="491"/>
    <s v="Leah"/>
    <s v="Hines"/>
    <x v="1"/>
    <n v="45"/>
    <x v="5"/>
    <s v="Specialist"/>
    <d v="2023-10-26T00:00:00"/>
    <n v="34820"/>
    <n v="4871.63"/>
    <x v="14"/>
    <x v="2"/>
    <s v="Hyderabad"/>
    <s v="Telangana"/>
    <s v="Excellent"/>
    <x v="1"/>
    <s v="Yes"/>
    <n v="4"/>
    <n v="101"/>
    <s v="Single"/>
  </r>
  <r>
    <n v="492"/>
    <s v="Julia"/>
    <s v="Patterson"/>
    <x v="1"/>
    <n v="28"/>
    <x v="6"/>
    <s v="Assistant"/>
    <d v="2020-04-16T00:00:00"/>
    <n v="119727"/>
    <n v="18242.02"/>
    <x v="6"/>
    <x v="1"/>
    <s v="Ahmedabad"/>
    <s v="Gujarat"/>
    <s v="Excellent"/>
    <x v="1"/>
    <s v="No"/>
    <n v="34"/>
    <n v="144"/>
    <s v="Married"/>
  </r>
  <r>
    <n v="493"/>
    <s v="Jonathan"/>
    <s v="Parker"/>
    <x v="0"/>
    <n v="35"/>
    <x v="0"/>
    <s v="Manager"/>
    <d v="2024-02-10T00:00:00"/>
    <n v="149344"/>
    <n v="28585.88"/>
    <x v="2"/>
    <x v="1"/>
    <s v="Delhi"/>
    <s v="Delhi"/>
    <s v="Good"/>
    <x v="0"/>
    <s v="No"/>
    <n v="76"/>
    <n v="141"/>
    <s v="Single"/>
  </r>
  <r>
    <n v="494"/>
    <s v="Katie"/>
    <s v="Pena"/>
    <x v="1"/>
    <n v="42"/>
    <x v="7"/>
    <s v="Assistant"/>
    <d v="2016-06-17T00:00:00"/>
    <n v="86283"/>
    <n v="11505.14"/>
    <x v="13"/>
    <x v="0"/>
    <s v="Delhi"/>
    <s v="Delhi"/>
    <s v="Average"/>
    <x v="1"/>
    <s v="Yes"/>
    <n v="2"/>
    <n v="167"/>
    <s v="Single"/>
  </r>
  <r>
    <n v="495"/>
    <s v="Daniel"/>
    <s v="Jones"/>
    <x v="0"/>
    <n v="51"/>
    <x v="4"/>
    <s v="Coordinator"/>
    <d v="2020-05-19T00:00:00"/>
    <n v="65078"/>
    <n v="12102.34"/>
    <x v="5"/>
    <x v="3"/>
    <s v="Chennai"/>
    <s v="Tamil Nadu"/>
    <s v="Excellent"/>
    <x v="1"/>
    <s v="No"/>
    <n v="80"/>
    <n v="154"/>
    <s v="Divorced"/>
  </r>
  <r>
    <n v="496"/>
    <s v="Laura"/>
    <s v="Wallace"/>
    <x v="1"/>
    <n v="49"/>
    <x v="0"/>
    <s v="Consultant"/>
    <d v="2019-01-10T00:00:00"/>
    <n v="115285"/>
    <n v="19732.41"/>
    <x v="1"/>
    <x v="2"/>
    <s v="Kochi"/>
    <s v="Kerala"/>
    <s v="Excellent"/>
    <x v="0"/>
    <s v="No"/>
    <n v="41"/>
    <n v="125"/>
    <s v="Single"/>
  </r>
  <r>
    <n v="497"/>
    <s v="Brendan"/>
    <s v="Nelson"/>
    <x v="0"/>
    <n v="26"/>
    <x v="5"/>
    <s v="Consultant"/>
    <d v="2019-12-13T00:00:00"/>
    <n v="52321"/>
    <n v="7960.3"/>
    <x v="3"/>
    <x v="0"/>
    <s v="Kochi"/>
    <s v="Kerala"/>
    <s v="Average"/>
    <x v="1"/>
    <s v="No"/>
    <n v="80"/>
    <n v="179"/>
    <s v="Divorced"/>
  </r>
  <r>
    <n v="498"/>
    <s v="Stephanie"/>
    <s v="Neal"/>
    <x v="1"/>
    <n v="53"/>
    <x v="1"/>
    <s v="Assistant"/>
    <d v="2022-03-30T00:00:00"/>
    <n v="83849"/>
    <n v="7748.35"/>
    <x v="11"/>
    <x v="2"/>
    <s v="Chennai"/>
    <s v="Tamil Nadu"/>
    <s v="Below Average"/>
    <x v="1"/>
    <s v="No"/>
    <n v="93"/>
    <n v="122"/>
    <s v="Married"/>
  </r>
  <r>
    <n v="499"/>
    <s v="Austin"/>
    <s v="Logan"/>
    <x v="0"/>
    <n v="47"/>
    <x v="6"/>
    <s v="Executive"/>
    <d v="2022-03-17T00:00:00"/>
    <n v="144547"/>
    <n v="22057.49"/>
    <x v="4"/>
    <x v="3"/>
    <s v="Ahmedabad"/>
    <s v="Gujarat"/>
    <s v="Below Average"/>
    <x v="0"/>
    <s v="Yes"/>
    <n v="32"/>
    <n v="114"/>
    <s v="Divorced"/>
  </r>
  <r>
    <n v="500"/>
    <s v="Richard"/>
    <s v="Rojas"/>
    <x v="0"/>
    <n v="38"/>
    <x v="2"/>
    <s v="Specialist"/>
    <d v="2020-04-29T00:00:00"/>
    <n v="125214"/>
    <n v="21936.81"/>
    <x v="15"/>
    <x v="2"/>
    <s v="Hyderabad"/>
    <s v="Telangana"/>
    <s v="Below Average"/>
    <x v="0"/>
    <s v="Yes"/>
    <n v="2"/>
    <n v="163"/>
    <s v="Marri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60BAE8-BB82-4097-A1B6-F59B443CE66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77:B82" firstHeaderRow="1" firstDataRow="1" firstDataCol="1"/>
  <pivotFields count="20">
    <pivotField showAll="0"/>
    <pivotField showAll="0"/>
    <pivotField showAll="0"/>
    <pivotField showAll="0">
      <items count="3">
        <item x="1"/>
        <item x="0"/>
        <item t="default"/>
      </items>
    </pivotField>
    <pivotField showAll="0"/>
    <pivotField showAll="0">
      <items count="9">
        <item x="3"/>
        <item x="2"/>
        <item x="6"/>
        <item x="1"/>
        <item x="0"/>
        <item x="7"/>
        <item x="5"/>
        <item x="4"/>
        <item t="default"/>
      </items>
    </pivotField>
    <pivotField showAll="0"/>
    <pivotField numFmtId="14" showAll="0"/>
    <pivotField numFmtId="164" showAll="0"/>
    <pivotField numFmtId="164" showAll="0"/>
    <pivotField dataField="1" showAll="0">
      <items count="21">
        <item x="16"/>
        <item x="17"/>
        <item x="14"/>
        <item x="15"/>
        <item x="3"/>
        <item x="18"/>
        <item x="7"/>
        <item x="10"/>
        <item x="5"/>
        <item x="13"/>
        <item x="1"/>
        <item x="8"/>
        <item x="2"/>
        <item x="19"/>
        <item x="0"/>
        <item x="4"/>
        <item x="9"/>
        <item x="6"/>
        <item x="11"/>
        <item x="12"/>
        <item t="default"/>
      </items>
    </pivotField>
    <pivotField axis="axisRow" showAll="0">
      <items count="5">
        <item x="0"/>
        <item x="1"/>
        <item x="3"/>
        <item x="2"/>
        <item t="default"/>
      </items>
    </pivotField>
    <pivotField showAll="0"/>
    <pivotField showAll="0"/>
    <pivotField showAll="0"/>
    <pivotField showAll="0">
      <items count="3">
        <item x="1"/>
        <item x="0"/>
        <item t="default"/>
      </items>
    </pivotField>
    <pivotField showAll="0"/>
    <pivotField showAll="0"/>
    <pivotField showAll="0"/>
    <pivotField showAll="0"/>
  </pivotFields>
  <rowFields count="1">
    <field x="11"/>
  </rowFields>
  <rowItems count="5">
    <i>
      <x/>
    </i>
    <i>
      <x v="1"/>
    </i>
    <i>
      <x v="2"/>
    </i>
    <i>
      <x v="3"/>
    </i>
    <i t="grand">
      <x/>
    </i>
  </rowItems>
  <colItems count="1">
    <i/>
  </colItems>
  <dataFields count="1">
    <dataField name="Sum of ExperienceYears" fld="10" baseField="0" baseItem="0"/>
  </dataFields>
  <formats count="18">
    <format dxfId="17">
      <pivotArea type="all" dataOnly="0" outline="0" fieldPosition="0"/>
    </format>
    <format dxfId="16">
      <pivotArea outline="0" collapsedLevelsAreSubtotals="1" fieldPosition="0"/>
    </format>
    <format dxfId="15">
      <pivotArea field="11" type="button" dataOnly="0" labelOnly="1" outline="0" axis="axisRow" fieldPosition="0"/>
    </format>
    <format dxfId="14">
      <pivotArea dataOnly="0" labelOnly="1" fieldPosition="0">
        <references count="1">
          <reference field="11" count="0"/>
        </references>
      </pivotArea>
    </format>
    <format dxfId="13">
      <pivotArea dataOnly="0" labelOnly="1" grandRow="1" outline="0" fieldPosition="0"/>
    </format>
    <format dxfId="12">
      <pivotArea dataOnly="0" labelOnly="1" outline="0" axis="axisValues" fieldPosition="0"/>
    </format>
    <format dxfId="11">
      <pivotArea type="all" dataOnly="0" outline="0" fieldPosition="0"/>
    </format>
    <format dxfId="10">
      <pivotArea outline="0" collapsedLevelsAreSubtotals="1" fieldPosition="0"/>
    </format>
    <format dxfId="9">
      <pivotArea field="11" type="button" dataOnly="0" labelOnly="1" outline="0" axis="axisRow" fieldPosition="0"/>
    </format>
    <format dxfId="8">
      <pivotArea dataOnly="0" labelOnly="1" fieldPosition="0">
        <references count="1">
          <reference field="11" count="0"/>
        </references>
      </pivotArea>
    </format>
    <format dxfId="7">
      <pivotArea dataOnly="0" labelOnly="1" grandRow="1" outline="0"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11" type="button" dataOnly="0" labelOnly="1" outline="0" axis="axisRow" fieldPosition="0"/>
    </format>
    <format dxfId="2">
      <pivotArea dataOnly="0" labelOnly="1" fieldPosition="0">
        <references count="1">
          <reference field="11" count="0"/>
        </references>
      </pivotArea>
    </format>
    <format dxfId="1">
      <pivotArea dataOnly="0" labelOnly="1" grandRow="1" outline="0" fieldPosition="0"/>
    </format>
    <format dxfId="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5C6C6F-770D-42F6-869B-C5449232C02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8:D68" firstHeaderRow="1" firstDataRow="2" firstDataCol="1"/>
  <pivotFields count="20">
    <pivotField dataField="1" showAll="0"/>
    <pivotField showAll="0"/>
    <pivotField showAll="0"/>
    <pivotField showAll="0">
      <items count="3">
        <item x="1"/>
        <item x="0"/>
        <item t="default"/>
      </items>
    </pivotField>
    <pivotField showAll="0"/>
    <pivotField axis="axisRow" showAll="0">
      <items count="9">
        <item x="3"/>
        <item x="2"/>
        <item x="6"/>
        <item x="1"/>
        <item x="0"/>
        <item x="7"/>
        <item x="5"/>
        <item x="4"/>
        <item t="default"/>
      </items>
    </pivotField>
    <pivotField showAll="0"/>
    <pivotField numFmtId="14" showAll="0"/>
    <pivotField numFmtId="164" showAll="0"/>
    <pivotField numFmtId="164" showAll="0"/>
    <pivotField showAll="0">
      <items count="21">
        <item x="16"/>
        <item x="17"/>
        <item x="14"/>
        <item x="15"/>
        <item x="3"/>
        <item x="18"/>
        <item x="7"/>
        <item x="10"/>
        <item x="5"/>
        <item x="13"/>
        <item x="1"/>
        <item x="8"/>
        <item x="2"/>
        <item x="19"/>
        <item x="0"/>
        <item x="4"/>
        <item x="9"/>
        <item x="6"/>
        <item x="11"/>
        <item x="12"/>
        <item t="default"/>
      </items>
    </pivotField>
    <pivotField showAll="0"/>
    <pivotField showAll="0"/>
    <pivotField showAll="0"/>
    <pivotField showAll="0"/>
    <pivotField axis="axisCol" showAll="0">
      <items count="3">
        <item x="1"/>
        <item x="0"/>
        <item t="default"/>
      </items>
    </pivotField>
    <pivotField showAll="0"/>
    <pivotField showAll="0"/>
    <pivotField showAll="0"/>
    <pivotField showAll="0"/>
  </pivotFields>
  <rowFields count="1">
    <field x="5"/>
  </rowFields>
  <rowItems count="9">
    <i>
      <x/>
    </i>
    <i>
      <x v="1"/>
    </i>
    <i>
      <x v="2"/>
    </i>
    <i>
      <x v="3"/>
    </i>
    <i>
      <x v="4"/>
    </i>
    <i>
      <x v="5"/>
    </i>
    <i>
      <x v="6"/>
    </i>
    <i>
      <x v="7"/>
    </i>
    <i t="grand">
      <x/>
    </i>
  </rowItems>
  <colFields count="1">
    <field x="15"/>
  </colFields>
  <colItems count="3">
    <i>
      <x/>
    </i>
    <i>
      <x v="1"/>
    </i>
    <i t="grand">
      <x/>
    </i>
  </colItems>
  <dataFields count="1">
    <dataField name="Count of EmployeeID" fld="0" subtotal="count" baseField="5" baseItem="0"/>
  </dataFields>
  <formats count="30">
    <format dxfId="47">
      <pivotArea type="all" dataOnly="0" outline="0" fieldPosition="0"/>
    </format>
    <format dxfId="46">
      <pivotArea outline="0" collapsedLevelsAreSubtotals="1" fieldPosition="0"/>
    </format>
    <format dxfId="45">
      <pivotArea type="origin" dataOnly="0" labelOnly="1" outline="0" fieldPosition="0"/>
    </format>
    <format dxfId="44">
      <pivotArea field="15" type="button" dataOnly="0" labelOnly="1" outline="0" axis="axisCol" fieldPosition="0"/>
    </format>
    <format dxfId="43">
      <pivotArea type="topRight" dataOnly="0" labelOnly="1" outline="0" fieldPosition="0"/>
    </format>
    <format dxfId="42">
      <pivotArea field="5" type="button" dataOnly="0" labelOnly="1" outline="0" axis="axisRow" fieldPosition="0"/>
    </format>
    <format dxfId="41">
      <pivotArea dataOnly="0" labelOnly="1" fieldPosition="0">
        <references count="1">
          <reference field="5" count="0"/>
        </references>
      </pivotArea>
    </format>
    <format dxfId="40">
      <pivotArea dataOnly="0" labelOnly="1" grandRow="1" outline="0" fieldPosition="0"/>
    </format>
    <format dxfId="39">
      <pivotArea dataOnly="0" labelOnly="1" fieldPosition="0">
        <references count="1">
          <reference field="15" count="0"/>
        </references>
      </pivotArea>
    </format>
    <format dxfId="38">
      <pivotArea dataOnly="0" labelOnly="1" grandCol="1" outline="0" fieldPosition="0"/>
    </format>
    <format dxfId="37">
      <pivotArea type="all" dataOnly="0" outline="0" fieldPosition="0"/>
    </format>
    <format dxfId="36">
      <pivotArea outline="0" collapsedLevelsAreSubtotals="1" fieldPosition="0"/>
    </format>
    <format dxfId="35">
      <pivotArea type="origin" dataOnly="0" labelOnly="1" outline="0" fieldPosition="0"/>
    </format>
    <format dxfId="34">
      <pivotArea field="15" type="button" dataOnly="0" labelOnly="1" outline="0" axis="axisCol" fieldPosition="0"/>
    </format>
    <format dxfId="33">
      <pivotArea type="topRight" dataOnly="0" labelOnly="1" outline="0" fieldPosition="0"/>
    </format>
    <format dxfId="32">
      <pivotArea field="5" type="button" dataOnly="0" labelOnly="1" outline="0" axis="axisRow" fieldPosition="0"/>
    </format>
    <format dxfId="31">
      <pivotArea dataOnly="0" labelOnly="1" fieldPosition="0">
        <references count="1">
          <reference field="5" count="0"/>
        </references>
      </pivotArea>
    </format>
    <format dxfId="30">
      <pivotArea dataOnly="0" labelOnly="1" grandRow="1" outline="0" fieldPosition="0"/>
    </format>
    <format dxfId="29">
      <pivotArea dataOnly="0" labelOnly="1" fieldPosition="0">
        <references count="1">
          <reference field="15" count="0"/>
        </references>
      </pivotArea>
    </format>
    <format dxfId="28">
      <pivotArea dataOnly="0" labelOnly="1" grandCol="1" outline="0" fieldPosition="0"/>
    </format>
    <format dxfId="27">
      <pivotArea type="all" dataOnly="0" outline="0" fieldPosition="0"/>
    </format>
    <format dxfId="26">
      <pivotArea outline="0" collapsedLevelsAreSubtotals="1" fieldPosition="0"/>
    </format>
    <format dxfId="25">
      <pivotArea type="origin" dataOnly="0" labelOnly="1" outline="0" fieldPosition="0"/>
    </format>
    <format dxfId="24">
      <pivotArea field="15" type="button" dataOnly="0" labelOnly="1" outline="0" axis="axisCol" fieldPosition="0"/>
    </format>
    <format dxfId="23">
      <pivotArea type="topRight" dataOnly="0" labelOnly="1" outline="0" fieldPosition="0"/>
    </format>
    <format dxfId="22">
      <pivotArea field="5" type="button" dataOnly="0" labelOnly="1" outline="0" axis="axisRow" fieldPosition="0"/>
    </format>
    <format dxfId="21">
      <pivotArea dataOnly="0" labelOnly="1" fieldPosition="0">
        <references count="1">
          <reference field="5" count="0"/>
        </references>
      </pivotArea>
    </format>
    <format dxfId="20">
      <pivotArea dataOnly="0" labelOnly="1" grandRow="1" outline="0" fieldPosition="0"/>
    </format>
    <format dxfId="19">
      <pivotArea dataOnly="0" labelOnly="1" fieldPosition="0">
        <references count="1">
          <reference field="15" count="0"/>
        </references>
      </pivotArea>
    </format>
    <format dxfId="18">
      <pivotArea dataOnly="0" labelOnly="1" grandCol="1" outline="0" fieldPosition="0"/>
    </format>
  </formats>
  <chartFormats count="36">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0" format="2">
      <pivotArea type="data" outline="0" fieldPosition="0">
        <references count="3">
          <reference field="4294967294" count="1" selected="0">
            <x v="0"/>
          </reference>
          <reference field="5" count="1" selected="0">
            <x v="0"/>
          </reference>
          <reference field="15" count="1" selected="0">
            <x v="0"/>
          </reference>
        </references>
      </pivotArea>
    </chartFormat>
    <chartFormat chart="0" format="3">
      <pivotArea type="data" outline="0" fieldPosition="0">
        <references count="3">
          <reference field="4294967294" count="1" selected="0">
            <x v="0"/>
          </reference>
          <reference field="5" count="1" selected="0">
            <x v="1"/>
          </reference>
          <reference field="15" count="1" selected="0">
            <x v="0"/>
          </reference>
        </references>
      </pivotArea>
    </chartFormat>
    <chartFormat chart="0" format="4">
      <pivotArea type="data" outline="0" fieldPosition="0">
        <references count="3">
          <reference field="4294967294" count="1" selected="0">
            <x v="0"/>
          </reference>
          <reference field="5" count="1" selected="0">
            <x v="2"/>
          </reference>
          <reference field="15" count="1" selected="0">
            <x v="0"/>
          </reference>
        </references>
      </pivotArea>
    </chartFormat>
    <chartFormat chart="0" format="5">
      <pivotArea type="data" outline="0" fieldPosition="0">
        <references count="3">
          <reference field="4294967294" count="1" selected="0">
            <x v="0"/>
          </reference>
          <reference field="5" count="1" selected="0">
            <x v="3"/>
          </reference>
          <reference field="15" count="1" selected="0">
            <x v="0"/>
          </reference>
        </references>
      </pivotArea>
    </chartFormat>
    <chartFormat chart="0" format="6">
      <pivotArea type="data" outline="0" fieldPosition="0">
        <references count="3">
          <reference field="4294967294" count="1" selected="0">
            <x v="0"/>
          </reference>
          <reference field="5" count="1" selected="0">
            <x v="4"/>
          </reference>
          <reference field="15" count="1" selected="0">
            <x v="0"/>
          </reference>
        </references>
      </pivotArea>
    </chartFormat>
    <chartFormat chart="0" format="7">
      <pivotArea type="data" outline="0" fieldPosition="0">
        <references count="3">
          <reference field="4294967294" count="1" selected="0">
            <x v="0"/>
          </reference>
          <reference field="5" count="1" selected="0">
            <x v="5"/>
          </reference>
          <reference field="15" count="1" selected="0">
            <x v="0"/>
          </reference>
        </references>
      </pivotArea>
    </chartFormat>
    <chartFormat chart="0" format="8">
      <pivotArea type="data" outline="0" fieldPosition="0">
        <references count="3">
          <reference field="4294967294" count="1" selected="0">
            <x v="0"/>
          </reference>
          <reference field="5" count="1" selected="0">
            <x v="6"/>
          </reference>
          <reference field="15" count="1" selected="0">
            <x v="0"/>
          </reference>
        </references>
      </pivotArea>
    </chartFormat>
    <chartFormat chart="0" format="9">
      <pivotArea type="data" outline="0" fieldPosition="0">
        <references count="3">
          <reference field="4294967294" count="1" selected="0">
            <x v="0"/>
          </reference>
          <reference field="5" count="1" selected="0">
            <x v="7"/>
          </reference>
          <reference field="15" count="1" selected="0">
            <x v="0"/>
          </reference>
        </references>
      </pivotArea>
    </chartFormat>
    <chartFormat chart="0" format="10">
      <pivotArea type="data" outline="0" fieldPosition="0">
        <references count="3">
          <reference field="4294967294" count="1" selected="0">
            <x v="0"/>
          </reference>
          <reference field="5" count="1" selected="0">
            <x v="0"/>
          </reference>
          <reference field="15" count="1" selected="0">
            <x v="1"/>
          </reference>
        </references>
      </pivotArea>
    </chartFormat>
    <chartFormat chart="0" format="11">
      <pivotArea type="data" outline="0" fieldPosition="0">
        <references count="3">
          <reference field="4294967294" count="1" selected="0">
            <x v="0"/>
          </reference>
          <reference field="5" count="1" selected="0">
            <x v="1"/>
          </reference>
          <reference field="15" count="1" selected="0">
            <x v="1"/>
          </reference>
        </references>
      </pivotArea>
    </chartFormat>
    <chartFormat chart="0" format="12">
      <pivotArea type="data" outline="0" fieldPosition="0">
        <references count="3">
          <reference field="4294967294" count="1" selected="0">
            <x v="0"/>
          </reference>
          <reference field="5" count="1" selected="0">
            <x v="2"/>
          </reference>
          <reference field="15" count="1" selected="0">
            <x v="1"/>
          </reference>
        </references>
      </pivotArea>
    </chartFormat>
    <chartFormat chart="0" format="13">
      <pivotArea type="data" outline="0" fieldPosition="0">
        <references count="3">
          <reference field="4294967294" count="1" selected="0">
            <x v="0"/>
          </reference>
          <reference field="5" count="1" selected="0">
            <x v="3"/>
          </reference>
          <reference field="15" count="1" selected="0">
            <x v="1"/>
          </reference>
        </references>
      </pivotArea>
    </chartFormat>
    <chartFormat chart="0" format="14">
      <pivotArea type="data" outline="0" fieldPosition="0">
        <references count="3">
          <reference field="4294967294" count="1" selected="0">
            <x v="0"/>
          </reference>
          <reference field="5" count="1" selected="0">
            <x v="4"/>
          </reference>
          <reference field="15" count="1" selected="0">
            <x v="1"/>
          </reference>
        </references>
      </pivotArea>
    </chartFormat>
    <chartFormat chart="0" format="15">
      <pivotArea type="data" outline="0" fieldPosition="0">
        <references count="3">
          <reference field="4294967294" count="1" selected="0">
            <x v="0"/>
          </reference>
          <reference field="5" count="1" selected="0">
            <x v="5"/>
          </reference>
          <reference field="15" count="1" selected="0">
            <x v="1"/>
          </reference>
        </references>
      </pivotArea>
    </chartFormat>
    <chartFormat chart="0" format="16">
      <pivotArea type="data" outline="0" fieldPosition="0">
        <references count="3">
          <reference field="4294967294" count="1" selected="0">
            <x v="0"/>
          </reference>
          <reference field="5" count="1" selected="0">
            <x v="6"/>
          </reference>
          <reference field="15" count="1" selected="0">
            <x v="1"/>
          </reference>
        </references>
      </pivotArea>
    </chartFormat>
    <chartFormat chart="0" format="17">
      <pivotArea type="data" outline="0" fieldPosition="0">
        <references count="3">
          <reference field="4294967294" count="1" selected="0">
            <x v="0"/>
          </reference>
          <reference field="5" count="1" selected="0">
            <x v="7"/>
          </reference>
          <reference field="15" count="1" selected="0">
            <x v="1"/>
          </reference>
        </references>
      </pivotArea>
    </chartFormat>
    <chartFormat chart="7" format="36" series="1">
      <pivotArea type="data" outline="0" fieldPosition="0">
        <references count="2">
          <reference field="4294967294" count="1" selected="0">
            <x v="0"/>
          </reference>
          <reference field="15" count="1" selected="0">
            <x v="0"/>
          </reference>
        </references>
      </pivotArea>
    </chartFormat>
    <chartFormat chart="7" format="37">
      <pivotArea type="data" outline="0" fieldPosition="0">
        <references count="3">
          <reference field="4294967294" count="1" selected="0">
            <x v="0"/>
          </reference>
          <reference field="5" count="1" selected="0">
            <x v="0"/>
          </reference>
          <reference field="15" count="1" selected="0">
            <x v="0"/>
          </reference>
        </references>
      </pivotArea>
    </chartFormat>
    <chartFormat chart="7" format="38">
      <pivotArea type="data" outline="0" fieldPosition="0">
        <references count="3">
          <reference field="4294967294" count="1" selected="0">
            <x v="0"/>
          </reference>
          <reference field="5" count="1" selected="0">
            <x v="1"/>
          </reference>
          <reference field="15" count="1" selected="0">
            <x v="0"/>
          </reference>
        </references>
      </pivotArea>
    </chartFormat>
    <chartFormat chart="7" format="39">
      <pivotArea type="data" outline="0" fieldPosition="0">
        <references count="3">
          <reference field="4294967294" count="1" selected="0">
            <x v="0"/>
          </reference>
          <reference field="5" count="1" selected="0">
            <x v="2"/>
          </reference>
          <reference field="15" count="1" selected="0">
            <x v="0"/>
          </reference>
        </references>
      </pivotArea>
    </chartFormat>
    <chartFormat chart="7" format="40">
      <pivotArea type="data" outline="0" fieldPosition="0">
        <references count="3">
          <reference field="4294967294" count="1" selected="0">
            <x v="0"/>
          </reference>
          <reference field="5" count="1" selected="0">
            <x v="3"/>
          </reference>
          <reference field="15" count="1" selected="0">
            <x v="0"/>
          </reference>
        </references>
      </pivotArea>
    </chartFormat>
    <chartFormat chart="7" format="41">
      <pivotArea type="data" outline="0" fieldPosition="0">
        <references count="3">
          <reference field="4294967294" count="1" selected="0">
            <x v="0"/>
          </reference>
          <reference field="5" count="1" selected="0">
            <x v="4"/>
          </reference>
          <reference field="15" count="1" selected="0">
            <x v="0"/>
          </reference>
        </references>
      </pivotArea>
    </chartFormat>
    <chartFormat chart="7" format="42">
      <pivotArea type="data" outline="0" fieldPosition="0">
        <references count="3">
          <reference field="4294967294" count="1" selected="0">
            <x v="0"/>
          </reference>
          <reference field="5" count="1" selected="0">
            <x v="5"/>
          </reference>
          <reference field="15" count="1" selected="0">
            <x v="0"/>
          </reference>
        </references>
      </pivotArea>
    </chartFormat>
    <chartFormat chart="7" format="43">
      <pivotArea type="data" outline="0" fieldPosition="0">
        <references count="3">
          <reference field="4294967294" count="1" selected="0">
            <x v="0"/>
          </reference>
          <reference field="5" count="1" selected="0">
            <x v="6"/>
          </reference>
          <reference field="15" count="1" selected="0">
            <x v="0"/>
          </reference>
        </references>
      </pivotArea>
    </chartFormat>
    <chartFormat chart="7" format="44">
      <pivotArea type="data" outline="0" fieldPosition="0">
        <references count="3">
          <reference field="4294967294" count="1" selected="0">
            <x v="0"/>
          </reference>
          <reference field="5" count="1" selected="0">
            <x v="7"/>
          </reference>
          <reference field="15" count="1" selected="0">
            <x v="0"/>
          </reference>
        </references>
      </pivotArea>
    </chartFormat>
    <chartFormat chart="7" format="45" series="1">
      <pivotArea type="data" outline="0" fieldPosition="0">
        <references count="2">
          <reference field="4294967294" count="1" selected="0">
            <x v="0"/>
          </reference>
          <reference field="15" count="1" selected="0">
            <x v="1"/>
          </reference>
        </references>
      </pivotArea>
    </chartFormat>
    <chartFormat chart="7" format="46">
      <pivotArea type="data" outline="0" fieldPosition="0">
        <references count="3">
          <reference field="4294967294" count="1" selected="0">
            <x v="0"/>
          </reference>
          <reference field="5" count="1" selected="0">
            <x v="0"/>
          </reference>
          <reference field="15" count="1" selected="0">
            <x v="1"/>
          </reference>
        </references>
      </pivotArea>
    </chartFormat>
    <chartFormat chart="7" format="47">
      <pivotArea type="data" outline="0" fieldPosition="0">
        <references count="3">
          <reference field="4294967294" count="1" selected="0">
            <x v="0"/>
          </reference>
          <reference field="5" count="1" selected="0">
            <x v="1"/>
          </reference>
          <reference field="15" count="1" selected="0">
            <x v="1"/>
          </reference>
        </references>
      </pivotArea>
    </chartFormat>
    <chartFormat chart="7" format="48">
      <pivotArea type="data" outline="0" fieldPosition="0">
        <references count="3">
          <reference field="4294967294" count="1" selected="0">
            <x v="0"/>
          </reference>
          <reference field="5" count="1" selected="0">
            <x v="2"/>
          </reference>
          <reference field="15" count="1" selected="0">
            <x v="1"/>
          </reference>
        </references>
      </pivotArea>
    </chartFormat>
    <chartFormat chart="7" format="49">
      <pivotArea type="data" outline="0" fieldPosition="0">
        <references count="3">
          <reference field="4294967294" count="1" selected="0">
            <x v="0"/>
          </reference>
          <reference field="5" count="1" selected="0">
            <x v="3"/>
          </reference>
          <reference field="15" count="1" selected="0">
            <x v="1"/>
          </reference>
        </references>
      </pivotArea>
    </chartFormat>
    <chartFormat chart="7" format="50">
      <pivotArea type="data" outline="0" fieldPosition="0">
        <references count="3">
          <reference field="4294967294" count="1" selected="0">
            <x v="0"/>
          </reference>
          <reference field="5" count="1" selected="0">
            <x v="4"/>
          </reference>
          <reference field="15" count="1" selected="0">
            <x v="1"/>
          </reference>
        </references>
      </pivotArea>
    </chartFormat>
    <chartFormat chart="7" format="51">
      <pivotArea type="data" outline="0" fieldPosition="0">
        <references count="3">
          <reference field="4294967294" count="1" selected="0">
            <x v="0"/>
          </reference>
          <reference field="5" count="1" selected="0">
            <x v="5"/>
          </reference>
          <reference field="15" count="1" selected="0">
            <x v="1"/>
          </reference>
        </references>
      </pivotArea>
    </chartFormat>
    <chartFormat chart="7" format="52">
      <pivotArea type="data" outline="0" fieldPosition="0">
        <references count="3">
          <reference field="4294967294" count="1" selected="0">
            <x v="0"/>
          </reference>
          <reference field="5" count="1" selected="0">
            <x v="6"/>
          </reference>
          <reference field="15" count="1" selected="0">
            <x v="1"/>
          </reference>
        </references>
      </pivotArea>
    </chartFormat>
    <chartFormat chart="7" format="53">
      <pivotArea type="data" outline="0" fieldPosition="0">
        <references count="3">
          <reference field="4294967294" count="1" selected="0">
            <x v="0"/>
          </reference>
          <reference field="5" count="1" selected="0">
            <x v="7"/>
          </reference>
          <reference field="15" count="1" selected="0">
            <x v="1"/>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7B59B1-2B3C-46E8-B911-25D320F4F9E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9:D49" firstHeaderRow="1" firstDataRow="2" firstDataCol="1"/>
  <pivotFields count="20">
    <pivotField dataField="1" showAll="0"/>
    <pivotField showAll="0"/>
    <pivotField showAll="0"/>
    <pivotField axis="axisCol" showAll="0">
      <items count="3">
        <item x="1"/>
        <item x="0"/>
        <item t="default"/>
      </items>
    </pivotField>
    <pivotField showAll="0"/>
    <pivotField axis="axisRow" showAll="0">
      <items count="9">
        <item x="3"/>
        <item x="2"/>
        <item x="6"/>
        <item x="1"/>
        <item x="0"/>
        <item x="7"/>
        <item x="5"/>
        <item x="4"/>
        <item t="default"/>
      </items>
    </pivotField>
    <pivotField showAll="0"/>
    <pivotField numFmtId="14" showAll="0"/>
    <pivotField numFmtId="164" showAll="0"/>
    <pivotField numFmtId="164" showAll="0"/>
    <pivotField showAll="0">
      <items count="21">
        <item x="16"/>
        <item x="17"/>
        <item x="14"/>
        <item x="15"/>
        <item x="3"/>
        <item x="18"/>
        <item x="7"/>
        <item x="10"/>
        <item x="5"/>
        <item x="13"/>
        <item x="1"/>
        <item x="8"/>
        <item x="2"/>
        <item x="19"/>
        <item x="0"/>
        <item x="4"/>
        <item x="9"/>
        <item x="6"/>
        <item x="11"/>
        <item x="12"/>
        <item t="default"/>
      </items>
    </pivotField>
    <pivotField showAll="0"/>
    <pivotField showAll="0"/>
    <pivotField showAll="0"/>
    <pivotField showAll="0"/>
    <pivotField showAll="0">
      <items count="3">
        <item x="1"/>
        <item x="0"/>
        <item t="default"/>
      </items>
    </pivotField>
    <pivotField showAll="0"/>
    <pivotField showAll="0"/>
    <pivotField showAll="0"/>
    <pivotField showAll="0"/>
  </pivotFields>
  <rowFields count="1">
    <field x="5"/>
  </rowFields>
  <rowItems count="9">
    <i>
      <x/>
    </i>
    <i>
      <x v="1"/>
    </i>
    <i>
      <x v="2"/>
    </i>
    <i>
      <x v="3"/>
    </i>
    <i>
      <x v="4"/>
    </i>
    <i>
      <x v="5"/>
    </i>
    <i>
      <x v="6"/>
    </i>
    <i>
      <x v="7"/>
    </i>
    <i t="grand">
      <x/>
    </i>
  </rowItems>
  <colFields count="1">
    <field x="3"/>
  </colFields>
  <colItems count="3">
    <i>
      <x/>
    </i>
    <i>
      <x v="1"/>
    </i>
    <i t="grand">
      <x/>
    </i>
  </colItems>
  <dataFields count="1">
    <dataField name="Count of EmployeeID" fld="0" subtotal="count" baseField="5" baseItem="0"/>
  </dataFields>
  <formats count="30">
    <format dxfId="77">
      <pivotArea type="all" dataOnly="0" outline="0" fieldPosition="0"/>
    </format>
    <format dxfId="76">
      <pivotArea outline="0" collapsedLevelsAreSubtotals="1" fieldPosition="0"/>
    </format>
    <format dxfId="75">
      <pivotArea type="origin" dataOnly="0" labelOnly="1" outline="0" fieldPosition="0"/>
    </format>
    <format dxfId="74">
      <pivotArea field="3" type="button" dataOnly="0" labelOnly="1" outline="0" axis="axisCol" fieldPosition="0"/>
    </format>
    <format dxfId="73">
      <pivotArea type="topRight" dataOnly="0" labelOnly="1" outline="0" fieldPosition="0"/>
    </format>
    <format dxfId="72">
      <pivotArea field="5" type="button" dataOnly="0" labelOnly="1" outline="0" axis="axisRow" fieldPosition="0"/>
    </format>
    <format dxfId="71">
      <pivotArea dataOnly="0" labelOnly="1" fieldPosition="0">
        <references count="1">
          <reference field="5" count="0"/>
        </references>
      </pivotArea>
    </format>
    <format dxfId="70">
      <pivotArea dataOnly="0" labelOnly="1" grandRow="1" outline="0" fieldPosition="0"/>
    </format>
    <format dxfId="69">
      <pivotArea dataOnly="0" labelOnly="1" fieldPosition="0">
        <references count="1">
          <reference field="3" count="0"/>
        </references>
      </pivotArea>
    </format>
    <format dxfId="68">
      <pivotArea dataOnly="0" labelOnly="1" grandCol="1" outline="0" fieldPosition="0"/>
    </format>
    <format dxfId="67">
      <pivotArea type="all" dataOnly="0" outline="0" fieldPosition="0"/>
    </format>
    <format dxfId="66">
      <pivotArea outline="0" collapsedLevelsAreSubtotals="1" fieldPosition="0"/>
    </format>
    <format dxfId="65">
      <pivotArea type="origin" dataOnly="0" labelOnly="1" outline="0" fieldPosition="0"/>
    </format>
    <format dxfId="64">
      <pivotArea field="3" type="button" dataOnly="0" labelOnly="1" outline="0" axis="axisCol" fieldPosition="0"/>
    </format>
    <format dxfId="63">
      <pivotArea type="topRight" dataOnly="0" labelOnly="1" outline="0" fieldPosition="0"/>
    </format>
    <format dxfId="62">
      <pivotArea field="5" type="button" dataOnly="0" labelOnly="1" outline="0" axis="axisRow" fieldPosition="0"/>
    </format>
    <format dxfId="61">
      <pivotArea dataOnly="0" labelOnly="1" fieldPosition="0">
        <references count="1">
          <reference field="5" count="0"/>
        </references>
      </pivotArea>
    </format>
    <format dxfId="60">
      <pivotArea dataOnly="0" labelOnly="1" grandRow="1" outline="0" fieldPosition="0"/>
    </format>
    <format dxfId="59">
      <pivotArea dataOnly="0" labelOnly="1" fieldPosition="0">
        <references count="1">
          <reference field="3" count="0"/>
        </references>
      </pivotArea>
    </format>
    <format dxfId="58">
      <pivotArea dataOnly="0" labelOnly="1" grandCol="1" outline="0" fieldPosition="0"/>
    </format>
    <format dxfId="57">
      <pivotArea type="all" dataOnly="0" outline="0" fieldPosition="0"/>
    </format>
    <format dxfId="56">
      <pivotArea outline="0" collapsedLevelsAreSubtotals="1" fieldPosition="0"/>
    </format>
    <format dxfId="55">
      <pivotArea type="origin" dataOnly="0" labelOnly="1" outline="0" fieldPosition="0"/>
    </format>
    <format dxfId="54">
      <pivotArea field="3" type="button" dataOnly="0" labelOnly="1" outline="0" axis="axisCol" fieldPosition="0"/>
    </format>
    <format dxfId="53">
      <pivotArea type="topRight" dataOnly="0" labelOnly="1" outline="0" fieldPosition="0"/>
    </format>
    <format dxfId="52">
      <pivotArea field="5" type="button" dataOnly="0" labelOnly="1" outline="0" axis="axisRow" fieldPosition="0"/>
    </format>
    <format dxfId="51">
      <pivotArea dataOnly="0" labelOnly="1" fieldPosition="0">
        <references count="1">
          <reference field="5" count="0"/>
        </references>
      </pivotArea>
    </format>
    <format dxfId="50">
      <pivotArea dataOnly="0" labelOnly="1" grandRow="1" outline="0" fieldPosition="0"/>
    </format>
    <format dxfId="49">
      <pivotArea dataOnly="0" labelOnly="1" fieldPosition="0">
        <references count="1">
          <reference field="3" count="0"/>
        </references>
      </pivotArea>
    </format>
    <format dxfId="48">
      <pivotArea dataOnly="0" labelOnly="1" grandCol="1" outline="0" fieldPosition="0"/>
    </format>
  </format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5" format="4" series="1">
      <pivotArea type="data" outline="0" fieldPosition="0">
        <references count="2">
          <reference field="4294967294" count="1" selected="0">
            <x v="0"/>
          </reference>
          <reference field="3" count="1" selected="0">
            <x v="0"/>
          </reference>
        </references>
      </pivotArea>
    </chartFormat>
    <chartFormat chart="5" format="5" series="1">
      <pivotArea type="data" outline="0" fieldPosition="0">
        <references count="2">
          <reference field="4294967294" count="1" selected="0">
            <x v="0"/>
          </reference>
          <reference field="3" count="1" selected="0">
            <x v="1"/>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E4057D-DDEF-4486-97A4-A57D8A3FA1B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B30" firstHeaderRow="1" firstDataRow="1" firstDataCol="1"/>
  <pivotFields count="20">
    <pivotField showAll="0"/>
    <pivotField showAll="0"/>
    <pivotField showAll="0"/>
    <pivotField showAll="0">
      <items count="3">
        <item x="1"/>
        <item x="0"/>
        <item t="default"/>
      </items>
    </pivotField>
    <pivotField showAll="0"/>
    <pivotField axis="axisRow" showAll="0">
      <items count="9">
        <item x="3"/>
        <item x="2"/>
        <item x="6"/>
        <item x="1"/>
        <item x="0"/>
        <item x="7"/>
        <item x="5"/>
        <item x="4"/>
        <item t="default"/>
      </items>
    </pivotField>
    <pivotField showAll="0"/>
    <pivotField numFmtId="14" showAll="0"/>
    <pivotField dataField="1" numFmtId="164" showAll="0"/>
    <pivotField numFmtId="164" showAll="0"/>
    <pivotField showAll="0">
      <items count="21">
        <item x="16"/>
        <item x="17"/>
        <item x="14"/>
        <item x="15"/>
        <item x="3"/>
        <item x="18"/>
        <item x="7"/>
        <item x="10"/>
        <item x="5"/>
        <item x="13"/>
        <item x="1"/>
        <item x="8"/>
        <item x="2"/>
        <item x="19"/>
        <item x="0"/>
        <item x="4"/>
        <item x="9"/>
        <item x="6"/>
        <item x="11"/>
        <item x="12"/>
        <item t="default"/>
      </items>
    </pivotField>
    <pivotField showAll="0"/>
    <pivotField showAll="0"/>
    <pivotField showAll="0"/>
    <pivotField showAll="0"/>
    <pivotField showAll="0">
      <items count="3">
        <item x="1"/>
        <item x="0"/>
        <item t="default"/>
      </items>
    </pivotField>
    <pivotField showAll="0"/>
    <pivotField showAll="0"/>
    <pivotField showAll="0"/>
    <pivotField showAll="0"/>
  </pivotFields>
  <rowFields count="1">
    <field x="5"/>
  </rowFields>
  <rowItems count="9">
    <i>
      <x/>
    </i>
    <i>
      <x v="1"/>
    </i>
    <i>
      <x v="2"/>
    </i>
    <i>
      <x v="3"/>
    </i>
    <i>
      <x v="4"/>
    </i>
    <i>
      <x v="5"/>
    </i>
    <i>
      <x v="6"/>
    </i>
    <i>
      <x v="7"/>
    </i>
    <i t="grand">
      <x/>
    </i>
  </rowItems>
  <colItems count="1">
    <i/>
  </colItems>
  <dataFields count="1">
    <dataField name="Average of Salary" fld="8" subtotal="average" baseField="5" baseItem="0" numFmtId="164"/>
  </dataFields>
  <formats count="18">
    <format dxfId="95">
      <pivotArea type="all" dataOnly="0" outline="0" fieldPosition="0"/>
    </format>
    <format dxfId="94">
      <pivotArea outline="0" collapsedLevelsAreSubtotals="1" fieldPosition="0"/>
    </format>
    <format dxfId="93">
      <pivotArea field="5" type="button" dataOnly="0" labelOnly="1" outline="0" axis="axisRow" fieldPosition="0"/>
    </format>
    <format dxfId="92">
      <pivotArea dataOnly="0" labelOnly="1" fieldPosition="0">
        <references count="1">
          <reference field="5" count="0"/>
        </references>
      </pivotArea>
    </format>
    <format dxfId="91">
      <pivotArea dataOnly="0" labelOnly="1" grandRow="1" outline="0" fieldPosition="0"/>
    </format>
    <format dxfId="90">
      <pivotArea dataOnly="0" labelOnly="1" outline="0" axis="axisValues" fieldPosition="0"/>
    </format>
    <format dxfId="89">
      <pivotArea type="all" dataOnly="0" outline="0" fieldPosition="0"/>
    </format>
    <format dxfId="88">
      <pivotArea outline="0" collapsedLevelsAreSubtotals="1" fieldPosition="0"/>
    </format>
    <format dxfId="87">
      <pivotArea field="5" type="button" dataOnly="0" labelOnly="1" outline="0" axis="axisRow" fieldPosition="0"/>
    </format>
    <format dxfId="86">
      <pivotArea dataOnly="0" labelOnly="1" fieldPosition="0">
        <references count="1">
          <reference field="5" count="0"/>
        </references>
      </pivotArea>
    </format>
    <format dxfId="85">
      <pivotArea dataOnly="0" labelOnly="1" grandRow="1" outline="0" fieldPosition="0"/>
    </format>
    <format dxfId="84">
      <pivotArea dataOnly="0" labelOnly="1" outline="0" axis="axisValues" fieldPosition="0"/>
    </format>
    <format dxfId="83">
      <pivotArea type="all" dataOnly="0" outline="0" fieldPosition="0"/>
    </format>
    <format dxfId="82">
      <pivotArea outline="0" collapsedLevelsAreSubtotals="1" fieldPosition="0"/>
    </format>
    <format dxfId="81">
      <pivotArea field="5" type="button" dataOnly="0" labelOnly="1" outline="0" axis="axisRow" fieldPosition="0"/>
    </format>
    <format dxfId="80">
      <pivotArea dataOnly="0" labelOnly="1" fieldPosition="0">
        <references count="1">
          <reference field="5" count="0"/>
        </references>
      </pivotArea>
    </format>
    <format dxfId="79">
      <pivotArea dataOnly="0" labelOnly="1" grandRow="1" outline="0" fieldPosition="0"/>
    </format>
    <format dxfId="7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A077CE7-C3E6-4F0D-965F-E1AAB57C9C6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2" firstHeaderRow="1" firstDataRow="1" firstDataCol="1"/>
  <pivotFields count="20">
    <pivotField dataField="1" showAll="0"/>
    <pivotField showAll="0"/>
    <pivotField showAll="0"/>
    <pivotField showAll="0">
      <items count="3">
        <item x="1"/>
        <item x="0"/>
        <item t="default"/>
      </items>
    </pivotField>
    <pivotField showAll="0"/>
    <pivotField axis="axisRow" showAll="0">
      <items count="9">
        <item x="3"/>
        <item x="2"/>
        <item x="6"/>
        <item x="1"/>
        <item x="0"/>
        <item x="7"/>
        <item x="5"/>
        <item x="4"/>
        <item t="default"/>
      </items>
    </pivotField>
    <pivotField showAll="0"/>
    <pivotField numFmtId="14" showAll="0"/>
    <pivotField numFmtId="164" showAll="0"/>
    <pivotField numFmtId="164" showAll="0"/>
    <pivotField showAll="0">
      <items count="21">
        <item x="16"/>
        <item x="17"/>
        <item x="14"/>
        <item x="15"/>
        <item x="3"/>
        <item x="18"/>
        <item x="7"/>
        <item x="10"/>
        <item x="5"/>
        <item x="13"/>
        <item x="1"/>
        <item x="8"/>
        <item x="2"/>
        <item x="19"/>
        <item x="0"/>
        <item x="4"/>
        <item x="9"/>
        <item x="6"/>
        <item x="11"/>
        <item x="12"/>
        <item t="default"/>
      </items>
    </pivotField>
    <pivotField showAll="0"/>
    <pivotField showAll="0"/>
    <pivotField showAll="0"/>
    <pivotField showAll="0"/>
    <pivotField showAll="0">
      <items count="3">
        <item x="1"/>
        <item x="0"/>
        <item t="default"/>
      </items>
    </pivotField>
    <pivotField showAll="0"/>
    <pivotField showAll="0"/>
    <pivotField showAll="0"/>
    <pivotField showAll="0"/>
  </pivotFields>
  <rowFields count="1">
    <field x="5"/>
  </rowFields>
  <rowItems count="9">
    <i>
      <x/>
    </i>
    <i>
      <x v="1"/>
    </i>
    <i>
      <x v="2"/>
    </i>
    <i>
      <x v="3"/>
    </i>
    <i>
      <x v="4"/>
    </i>
    <i>
      <x v="5"/>
    </i>
    <i>
      <x v="6"/>
    </i>
    <i>
      <x v="7"/>
    </i>
    <i t="grand">
      <x/>
    </i>
  </rowItems>
  <colItems count="1">
    <i/>
  </colItems>
  <dataFields count="1">
    <dataField name="Count of EmployeeID" fld="0" subtotal="count" baseField="5" baseItem="0"/>
  </dataFields>
  <formats count="18">
    <format dxfId="113">
      <pivotArea type="all" dataOnly="0" outline="0" fieldPosition="0"/>
    </format>
    <format dxfId="112">
      <pivotArea outline="0" collapsedLevelsAreSubtotals="1" fieldPosition="0"/>
    </format>
    <format dxfId="111">
      <pivotArea field="5" type="button" dataOnly="0" labelOnly="1" outline="0" axis="axisRow" fieldPosition="0"/>
    </format>
    <format dxfId="110">
      <pivotArea dataOnly="0" labelOnly="1" fieldPosition="0">
        <references count="1">
          <reference field="5" count="0"/>
        </references>
      </pivotArea>
    </format>
    <format dxfId="109">
      <pivotArea dataOnly="0" labelOnly="1" grandRow="1" outline="0" fieldPosition="0"/>
    </format>
    <format dxfId="108">
      <pivotArea dataOnly="0" labelOnly="1" outline="0" axis="axisValues" fieldPosition="0"/>
    </format>
    <format dxfId="107">
      <pivotArea type="all" dataOnly="0" outline="0" fieldPosition="0"/>
    </format>
    <format dxfId="106">
      <pivotArea outline="0" collapsedLevelsAreSubtotals="1" fieldPosition="0"/>
    </format>
    <format dxfId="105">
      <pivotArea field="5" type="button" dataOnly="0" labelOnly="1" outline="0" axis="axisRow" fieldPosition="0"/>
    </format>
    <format dxfId="104">
      <pivotArea dataOnly="0" labelOnly="1" fieldPosition="0">
        <references count="1">
          <reference field="5" count="0"/>
        </references>
      </pivotArea>
    </format>
    <format dxfId="103">
      <pivotArea dataOnly="0" labelOnly="1" grandRow="1" outline="0" fieldPosition="0"/>
    </format>
    <format dxfId="102">
      <pivotArea dataOnly="0" labelOnly="1" outline="0" axis="axisValues" fieldPosition="0"/>
    </format>
    <format dxfId="101">
      <pivotArea type="all" dataOnly="0" outline="0" fieldPosition="0"/>
    </format>
    <format dxfId="100">
      <pivotArea outline="0" collapsedLevelsAreSubtotals="1" fieldPosition="0"/>
    </format>
    <format dxfId="99">
      <pivotArea field="5" type="button" dataOnly="0" labelOnly="1" outline="0" axis="axisRow" fieldPosition="0"/>
    </format>
    <format dxfId="98">
      <pivotArea dataOnly="0" labelOnly="1" fieldPosition="0">
        <references count="1">
          <reference field="5" count="0"/>
        </references>
      </pivotArea>
    </format>
    <format dxfId="97">
      <pivotArea dataOnly="0" labelOnly="1" grandRow="1" outline="0" fieldPosition="0"/>
    </format>
    <format dxfId="96">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DCA3935-4C77-4B87-8B46-B16B2D66BE71}" sourceName="Gender">
  <pivotTables>
    <pivotTable tabId="3" name="PivotTable1"/>
    <pivotTable tabId="3" name="PivotTable2"/>
    <pivotTable tabId="3" name="PivotTable3"/>
    <pivotTable tabId="3" name="PivotTable4"/>
    <pivotTable tabId="3" name="PivotTable5"/>
  </pivotTables>
  <data>
    <tabular pivotCacheId="1425972634">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581AC41E-D7B7-4B5E-B7D0-E74990B70243}" sourceName="Department">
  <pivotTables>
    <pivotTable tabId="3" name="PivotTable1"/>
    <pivotTable tabId="3" name="PivotTable2"/>
    <pivotTable tabId="3" name="PivotTable3"/>
    <pivotTable tabId="3" name="PivotTable4"/>
    <pivotTable tabId="3" name="PivotTable5"/>
  </pivotTables>
  <data>
    <tabular pivotCacheId="1425972634">
      <items count="8">
        <i x="3" s="1"/>
        <i x="2" s="1"/>
        <i x="6" s="1"/>
        <i x="1" s="1"/>
        <i x="0" s="1"/>
        <i x="7" s="1"/>
        <i x="5"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 xr10:uid="{519F2A30-8BA7-43B5-BCB4-D404E4117FA2}" sourceName="Attrition">
  <pivotTables>
    <pivotTable tabId="3" name="PivotTable1"/>
    <pivotTable tabId="3" name="PivotTable2"/>
    <pivotTable tabId="3" name="PivotTable3"/>
    <pivotTable tabId="3" name="PivotTable4"/>
    <pivotTable tabId="3" name="PivotTable5"/>
  </pivotTables>
  <data>
    <tabular pivotCacheId="1425972634">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Years" xr10:uid="{BF251558-0DDB-4663-BE05-FA2415C0FC00}" sourceName="ExperienceYears">
  <pivotTables>
    <pivotTable tabId="3" name="PivotTable1"/>
    <pivotTable tabId="3" name="PivotTable2"/>
    <pivotTable tabId="3" name="PivotTable3"/>
    <pivotTable tabId="3" name="PivotTable4"/>
    <pivotTable tabId="3" name="PivotTable5"/>
  </pivotTables>
  <data>
    <tabular pivotCacheId="1425972634">
      <items count="20">
        <i x="16" s="1"/>
        <i x="17" s="1"/>
        <i x="14" s="1"/>
        <i x="15" s="1"/>
        <i x="3" s="1"/>
        <i x="18" s="1"/>
        <i x="7" s="1"/>
        <i x="10" s="1"/>
        <i x="5" s="1"/>
        <i x="13" s="1"/>
        <i x="1" s="1"/>
        <i x="8" s="1"/>
        <i x="2" s="1"/>
        <i x="19" s="1"/>
        <i x="0" s="1"/>
        <i x="4" s="1"/>
        <i x="9" s="1"/>
        <i x="6" s="1"/>
        <i x="11"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703E32E-A1EC-4F17-81E4-A6C6BE0F84AE}" cache="Slicer_Gender" caption="Gender" style="SlicerStyleDark4" rowHeight="241300"/>
  <slicer name="Department" xr10:uid="{DABF8D59-CD75-4826-90E2-EC097DCE8360}" cache="Slicer_Department" caption="Department" style="SlicerStyleDark4" rowHeight="241300"/>
  <slicer name="Attrition" xr10:uid="{78A0ED0F-6756-41B1-A7EE-0210F3BA09F0}" cache="Slicer_Attrition" caption="Attrition" style="SlicerStyleDark4" rowHeight="241300"/>
  <slicer name="ExperienceYears" xr10:uid="{E1C08672-D5C7-4AAA-913C-16C03B3B567C}" cache="Slicer_ExperienceYears" caption="ExperienceYears" style="SlicerStyleDark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28A30A99-B457-438D-8544-B6D72363E624}" cache="Slicer_Gender" caption="Gender" style="SlicerStyleDark4" rowHeight="241300"/>
  <slicer name="Department 1" xr10:uid="{C51AF5EE-7134-4C66-B35E-C484A9247BF6}" cache="Slicer_Department" caption="Department" style="SlicerStyleDark4" rowHeight="241300"/>
  <slicer name="Attrition 1" xr10:uid="{6070E073-F9FC-4462-B9CE-C8BF5DD2878E}" cache="Slicer_Attrition" caption="Attrition" style="SlicerStyleDark4" rowHeight="241300"/>
  <slicer name="ExperienceYears 1" xr10:uid="{B1AE9554-D2A6-44E8-88C3-A9163E0C8E20}" cache="Slicer_ExperienceYears" caption="ExperienceYears" style="SlicerStyleDark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83E341-CC9A-4011-A771-0F6A28E1AA0E}" name="Table1" displayName="Table1" ref="A1:T501" totalsRowShown="0" headerRowDxfId="138" dataDxfId="136" headerRowBorderDxfId="137" tableBorderDxfId="135" totalsRowBorderDxfId="134">
  <autoFilter ref="A1:T501" xr:uid="{2183E341-CC9A-4011-A771-0F6A28E1AA0E}"/>
  <tableColumns count="20">
    <tableColumn id="1" xr3:uid="{028C193F-BA9D-4287-993C-2756EACA1CE8}" name="EmployeeID" dataDxfId="133"/>
    <tableColumn id="2" xr3:uid="{5D098E0D-B224-446C-81F1-4D9AB1BC7C94}" name="FirstName" dataDxfId="132"/>
    <tableColumn id="3" xr3:uid="{183B1528-5243-42CD-AE7D-2953EA51950F}" name="LastName" dataDxfId="131"/>
    <tableColumn id="4" xr3:uid="{44EB0031-8333-4A53-826E-614A7F580E96}" name="Gender" dataDxfId="130"/>
    <tableColumn id="5" xr3:uid="{53383C78-8AA4-4110-986A-2099FE94D558}" name="Age" dataDxfId="129"/>
    <tableColumn id="6" xr3:uid="{CEC507AA-13B8-4D3B-9FB0-8414353928C7}" name="Department" dataDxfId="128"/>
    <tableColumn id="7" xr3:uid="{849E7B69-3683-4B0C-809B-2D0058AB0C3F}" name="JobTitle" dataDxfId="127"/>
    <tableColumn id="8" xr3:uid="{9F692738-D71E-4327-9681-5BDE6D27B29F}" name="HireDate" dataDxfId="126"/>
    <tableColumn id="9" xr3:uid="{856435EC-7AB1-4E7A-941A-EEF8C3459AF0}" name="Salary" dataDxfId="125"/>
    <tableColumn id="10" xr3:uid="{95A120B0-C9AC-4D3E-9C7F-C5B062213D5C}" name="Bonus" dataDxfId="124"/>
    <tableColumn id="11" xr3:uid="{3F07D549-F81D-468B-A157-390E9CA0A14C}" name="ExperienceYears" dataDxfId="123"/>
    <tableColumn id="12" xr3:uid="{56A02CEC-9E63-4BB7-805E-8EC99FB562F5}" name="Education" dataDxfId="122"/>
    <tableColumn id="13" xr3:uid="{6241A876-BC7D-43A3-A263-B5E9903BB356}" name="City" dataDxfId="121"/>
    <tableColumn id="14" xr3:uid="{5D58A687-4744-4673-AF4F-96A45878317E}" name="State" dataDxfId="120"/>
    <tableColumn id="15" xr3:uid="{6ED15C06-7BA8-41E7-A354-B6ED3D3AB9D8}" name="PerformanceRating" dataDxfId="119"/>
    <tableColumn id="16" xr3:uid="{F757E054-C706-45BD-965E-3EED7D653AA2}" name="Attrition" dataDxfId="118"/>
    <tableColumn id="17" xr3:uid="{986B520D-9DC0-4033-8579-55C776633C11}" name="PromotionLast3Years" dataDxfId="117"/>
    <tableColumn id="18" xr3:uid="{C2A0CE4E-E93F-4203-A34F-6D51C43F0B3E}" name="TrainingHours" dataDxfId="116"/>
    <tableColumn id="19" xr3:uid="{4EBA90AF-AA1F-43BD-BE62-ED07FABE4BC1}" name="ManagerID" dataDxfId="115"/>
    <tableColumn id="20" xr3:uid="{F5733464-2A55-4207-A004-74EBC7F9BB81}" name="MaritalStatus" dataDxfId="114"/>
  </tableColumns>
  <tableStyleInfo name="TableStyleMedium1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01"/>
  <sheetViews>
    <sheetView tabSelected="1" topLeftCell="N490" workbookViewId="0">
      <selection sqref="A1:T501"/>
    </sheetView>
  </sheetViews>
  <sheetFormatPr defaultRowHeight="14.5"/>
  <cols>
    <col min="1" max="1" width="12.81640625" customWidth="1"/>
    <col min="2" max="2" width="11.36328125" customWidth="1"/>
    <col min="3" max="3" width="13.453125" customWidth="1"/>
    <col min="4" max="4" width="9" customWidth="1"/>
    <col min="6" max="6" width="17.90625" customWidth="1"/>
    <col min="7" max="7" width="14.36328125" customWidth="1"/>
    <col min="8" max="8" width="14.6328125" style="17" customWidth="1"/>
    <col min="9" max="9" width="11.7265625" style="13" bestFit="1" customWidth="1"/>
    <col min="10" max="10" width="10.26953125" style="13" bestFit="1" customWidth="1"/>
    <col min="11" max="11" width="16.453125" customWidth="1"/>
    <col min="12" max="12" width="15.36328125" customWidth="1"/>
    <col min="13" max="13" width="11.54296875" customWidth="1"/>
    <col min="14" max="14" width="15.08984375" customWidth="1"/>
    <col min="15" max="15" width="20.81640625" customWidth="1"/>
    <col min="16" max="16" width="13" customWidth="1"/>
    <col min="17" max="17" width="26" customWidth="1"/>
    <col min="18" max="18" width="16.36328125" customWidth="1"/>
    <col min="19" max="19" width="16.08984375" customWidth="1"/>
    <col min="20" max="20" width="17.7265625" customWidth="1"/>
  </cols>
  <sheetData>
    <row r="1" spans="1:20">
      <c r="A1" s="4" t="s">
        <v>0</v>
      </c>
      <c r="B1" s="5" t="s">
        <v>1</v>
      </c>
      <c r="C1" s="5" t="s">
        <v>2</v>
      </c>
      <c r="D1" s="5" t="s">
        <v>3</v>
      </c>
      <c r="E1" s="5" t="s">
        <v>4</v>
      </c>
      <c r="F1" s="5" t="s">
        <v>5</v>
      </c>
      <c r="G1" s="5" t="s">
        <v>6</v>
      </c>
      <c r="H1" s="14" t="s">
        <v>7</v>
      </c>
      <c r="I1" s="10" t="s">
        <v>8</v>
      </c>
      <c r="J1" s="10" t="s">
        <v>9</v>
      </c>
      <c r="K1" s="5" t="s">
        <v>10</v>
      </c>
      <c r="L1" s="5" t="s">
        <v>11</v>
      </c>
      <c r="M1" s="5" t="s">
        <v>12</v>
      </c>
      <c r="N1" s="5" t="s">
        <v>13</v>
      </c>
      <c r="O1" s="5" t="s">
        <v>14</v>
      </c>
      <c r="P1" s="5" t="s">
        <v>15</v>
      </c>
      <c r="Q1" s="5" t="s">
        <v>16</v>
      </c>
      <c r="R1" s="5" t="s">
        <v>17</v>
      </c>
      <c r="S1" s="5" t="s">
        <v>18</v>
      </c>
      <c r="T1" s="6" t="s">
        <v>19</v>
      </c>
    </row>
    <row r="2" spans="1:20">
      <c r="A2" s="2">
        <v>1</v>
      </c>
      <c r="B2" s="1" t="s">
        <v>20</v>
      </c>
      <c r="C2" s="1" t="s">
        <v>256</v>
      </c>
      <c r="D2" s="1" t="s">
        <v>567</v>
      </c>
      <c r="E2" s="1">
        <v>60</v>
      </c>
      <c r="F2" s="1" t="s">
        <v>569</v>
      </c>
      <c r="G2" s="1" t="s">
        <v>577</v>
      </c>
      <c r="H2" s="15">
        <v>43221</v>
      </c>
      <c r="I2" s="11">
        <v>98479</v>
      </c>
      <c r="J2" s="11">
        <v>6380.15</v>
      </c>
      <c r="K2" s="1">
        <v>15</v>
      </c>
      <c r="L2" s="1" t="s">
        <v>584</v>
      </c>
      <c r="M2" s="1" t="s">
        <v>588</v>
      </c>
      <c r="N2" s="1" t="s">
        <v>596</v>
      </c>
      <c r="O2" s="1" t="s">
        <v>603</v>
      </c>
      <c r="P2" s="1" t="s">
        <v>607</v>
      </c>
      <c r="Q2" s="1" t="s">
        <v>608</v>
      </c>
      <c r="R2" s="1">
        <v>28</v>
      </c>
      <c r="S2" s="1">
        <v>189</v>
      </c>
      <c r="T2" s="3" t="s">
        <v>609</v>
      </c>
    </row>
    <row r="3" spans="1:20">
      <c r="A3" s="2">
        <v>2</v>
      </c>
      <c r="B3" s="1" t="s">
        <v>21</v>
      </c>
      <c r="C3" s="1" t="s">
        <v>257</v>
      </c>
      <c r="D3" s="1" t="s">
        <v>568</v>
      </c>
      <c r="E3" s="1">
        <v>50</v>
      </c>
      <c r="F3" s="1" t="s">
        <v>569</v>
      </c>
      <c r="G3" s="1" t="s">
        <v>578</v>
      </c>
      <c r="H3" s="15">
        <v>45764</v>
      </c>
      <c r="I3" s="11">
        <v>76613</v>
      </c>
      <c r="J3" s="11">
        <v>3883.5</v>
      </c>
      <c r="K3" s="1">
        <v>11</v>
      </c>
      <c r="L3" s="1" t="s">
        <v>585</v>
      </c>
      <c r="M3" s="1" t="s">
        <v>589</v>
      </c>
      <c r="N3" s="1" t="s">
        <v>597</v>
      </c>
      <c r="O3" s="1" t="s">
        <v>604</v>
      </c>
      <c r="P3" s="1" t="s">
        <v>608</v>
      </c>
      <c r="Q3" s="1" t="s">
        <v>608</v>
      </c>
      <c r="R3" s="1">
        <v>2</v>
      </c>
      <c r="S3" s="1">
        <v>165</v>
      </c>
      <c r="T3" s="3" t="s">
        <v>610</v>
      </c>
    </row>
    <row r="4" spans="1:20">
      <c r="A4" s="2">
        <v>3</v>
      </c>
      <c r="B4" s="1" t="s">
        <v>22</v>
      </c>
      <c r="C4" s="1" t="s">
        <v>258</v>
      </c>
      <c r="D4" s="1" t="s">
        <v>567</v>
      </c>
      <c r="E4" s="1">
        <v>34</v>
      </c>
      <c r="F4" s="1" t="s">
        <v>570</v>
      </c>
      <c r="G4" s="1" t="s">
        <v>579</v>
      </c>
      <c r="H4" s="15">
        <v>44786</v>
      </c>
      <c r="I4" s="11">
        <v>62184</v>
      </c>
      <c r="J4" s="11">
        <v>11554.45</v>
      </c>
      <c r="K4" s="1">
        <v>13</v>
      </c>
      <c r="L4" s="1" t="s">
        <v>585</v>
      </c>
      <c r="M4" s="1" t="s">
        <v>588</v>
      </c>
      <c r="N4" s="1" t="s">
        <v>596</v>
      </c>
      <c r="O4" s="1" t="s">
        <v>605</v>
      </c>
      <c r="P4" s="1" t="s">
        <v>608</v>
      </c>
      <c r="Q4" s="1" t="s">
        <v>608</v>
      </c>
      <c r="R4" s="1">
        <v>75</v>
      </c>
      <c r="S4" s="1">
        <v>151</v>
      </c>
      <c r="T4" s="3" t="s">
        <v>610</v>
      </c>
    </row>
    <row r="5" spans="1:20">
      <c r="A5" s="2">
        <v>4</v>
      </c>
      <c r="B5" s="1" t="s">
        <v>23</v>
      </c>
      <c r="C5" s="1" t="s">
        <v>259</v>
      </c>
      <c r="D5" s="1" t="s">
        <v>568</v>
      </c>
      <c r="E5" s="1">
        <v>41</v>
      </c>
      <c r="F5" s="1" t="s">
        <v>571</v>
      </c>
      <c r="G5" s="1" t="s">
        <v>577</v>
      </c>
      <c r="H5" s="15">
        <v>44695</v>
      </c>
      <c r="I5" s="11">
        <v>44521</v>
      </c>
      <c r="J5" s="11">
        <v>7062.11</v>
      </c>
      <c r="K5" s="1">
        <v>5</v>
      </c>
      <c r="L5" s="1" t="s">
        <v>586</v>
      </c>
      <c r="M5" s="1" t="s">
        <v>588</v>
      </c>
      <c r="N5" s="1" t="s">
        <v>596</v>
      </c>
      <c r="O5" s="1" t="s">
        <v>604</v>
      </c>
      <c r="P5" s="1" t="s">
        <v>608</v>
      </c>
      <c r="Q5" s="1" t="s">
        <v>608</v>
      </c>
      <c r="R5" s="1">
        <v>84</v>
      </c>
      <c r="S5" s="1">
        <v>184</v>
      </c>
      <c r="T5" s="3" t="s">
        <v>611</v>
      </c>
    </row>
    <row r="6" spans="1:20">
      <c r="A6" s="2">
        <v>5</v>
      </c>
      <c r="B6" s="1" t="s">
        <v>24</v>
      </c>
      <c r="C6" s="1" t="s">
        <v>260</v>
      </c>
      <c r="D6" s="1" t="s">
        <v>567</v>
      </c>
      <c r="E6" s="1">
        <v>43</v>
      </c>
      <c r="F6" s="1" t="s">
        <v>571</v>
      </c>
      <c r="G6" s="1" t="s">
        <v>580</v>
      </c>
      <c r="H6" s="15">
        <v>43617</v>
      </c>
      <c r="I6" s="11">
        <v>107638</v>
      </c>
      <c r="J6" s="11">
        <v>19839.71</v>
      </c>
      <c r="K6" s="1">
        <v>15</v>
      </c>
      <c r="L6" s="1" t="s">
        <v>584</v>
      </c>
      <c r="M6" s="1" t="s">
        <v>590</v>
      </c>
      <c r="N6" s="1" t="s">
        <v>598</v>
      </c>
      <c r="O6" s="1" t="s">
        <v>606</v>
      </c>
      <c r="P6" s="1" t="s">
        <v>608</v>
      </c>
      <c r="Q6" s="1" t="s">
        <v>608</v>
      </c>
      <c r="R6" s="1">
        <v>13</v>
      </c>
      <c r="S6" s="1">
        <v>102</v>
      </c>
      <c r="T6" s="3" t="s">
        <v>610</v>
      </c>
    </row>
    <row r="7" spans="1:20">
      <c r="A7" s="2">
        <v>6</v>
      </c>
      <c r="B7" s="1" t="s">
        <v>25</v>
      </c>
      <c r="C7" s="1" t="s">
        <v>261</v>
      </c>
      <c r="D7" s="1" t="s">
        <v>567</v>
      </c>
      <c r="E7" s="1">
        <v>27</v>
      </c>
      <c r="F7" s="1" t="s">
        <v>572</v>
      </c>
      <c r="G7" s="1" t="s">
        <v>581</v>
      </c>
      <c r="H7" s="15">
        <v>42452</v>
      </c>
      <c r="I7" s="11">
        <v>52182</v>
      </c>
      <c r="J7" s="11">
        <v>7583.54</v>
      </c>
      <c r="K7" s="1">
        <v>11</v>
      </c>
      <c r="L7" s="1" t="s">
        <v>585</v>
      </c>
      <c r="M7" s="1" t="s">
        <v>591</v>
      </c>
      <c r="N7" s="1" t="s">
        <v>599</v>
      </c>
      <c r="O7" s="1" t="s">
        <v>606</v>
      </c>
      <c r="P7" s="1" t="s">
        <v>607</v>
      </c>
      <c r="Q7" s="1" t="s">
        <v>607</v>
      </c>
      <c r="R7" s="1">
        <v>83</v>
      </c>
      <c r="S7" s="1">
        <v>184</v>
      </c>
      <c r="T7" s="3" t="s">
        <v>609</v>
      </c>
    </row>
    <row r="8" spans="1:20">
      <c r="A8" s="2">
        <v>7</v>
      </c>
      <c r="B8" s="1" t="s">
        <v>26</v>
      </c>
      <c r="C8" s="1" t="s">
        <v>262</v>
      </c>
      <c r="D8" s="1" t="s">
        <v>568</v>
      </c>
      <c r="E8" s="1">
        <v>47</v>
      </c>
      <c r="F8" s="1" t="s">
        <v>573</v>
      </c>
      <c r="G8" s="1" t="s">
        <v>577</v>
      </c>
      <c r="H8" s="15">
        <v>42482</v>
      </c>
      <c r="I8" s="11">
        <v>60304</v>
      </c>
      <c r="J8" s="11">
        <v>7544.94</v>
      </c>
      <c r="K8" s="1">
        <v>13</v>
      </c>
      <c r="L8" s="1" t="s">
        <v>585</v>
      </c>
      <c r="M8" s="1" t="s">
        <v>591</v>
      </c>
      <c r="N8" s="1" t="s">
        <v>599</v>
      </c>
      <c r="O8" s="1" t="s">
        <v>604</v>
      </c>
      <c r="P8" s="1" t="s">
        <v>607</v>
      </c>
      <c r="Q8" s="1" t="s">
        <v>607</v>
      </c>
      <c r="R8" s="1">
        <v>93</v>
      </c>
      <c r="S8" s="1">
        <v>198</v>
      </c>
      <c r="T8" s="3" t="s">
        <v>610</v>
      </c>
    </row>
    <row r="9" spans="1:20">
      <c r="A9" s="2">
        <v>8</v>
      </c>
      <c r="B9" s="1" t="s">
        <v>27</v>
      </c>
      <c r="C9" s="1" t="s">
        <v>263</v>
      </c>
      <c r="D9" s="1" t="s">
        <v>568</v>
      </c>
      <c r="E9" s="1">
        <v>57</v>
      </c>
      <c r="F9" s="1" t="s">
        <v>572</v>
      </c>
      <c r="G9" s="1" t="s">
        <v>582</v>
      </c>
      <c r="H9" s="15">
        <v>42873</v>
      </c>
      <c r="I9" s="11">
        <v>134874</v>
      </c>
      <c r="J9" s="11">
        <v>19105.490000000002</v>
      </c>
      <c r="K9" s="1">
        <v>16</v>
      </c>
      <c r="L9" s="1" t="s">
        <v>584</v>
      </c>
      <c r="M9" s="1" t="s">
        <v>592</v>
      </c>
      <c r="N9" s="1" t="s">
        <v>600</v>
      </c>
      <c r="O9" s="1" t="s">
        <v>605</v>
      </c>
      <c r="P9" s="1" t="s">
        <v>608</v>
      </c>
      <c r="Q9" s="1" t="s">
        <v>608</v>
      </c>
      <c r="R9" s="1">
        <v>35</v>
      </c>
      <c r="S9" s="1">
        <v>102</v>
      </c>
      <c r="T9" s="3" t="s">
        <v>611</v>
      </c>
    </row>
    <row r="10" spans="1:20">
      <c r="A10" s="2">
        <v>9</v>
      </c>
      <c r="B10" s="1" t="s">
        <v>28</v>
      </c>
      <c r="C10" s="1" t="s">
        <v>264</v>
      </c>
      <c r="D10" s="1" t="s">
        <v>568</v>
      </c>
      <c r="E10" s="1">
        <v>35</v>
      </c>
      <c r="F10" s="1" t="s">
        <v>573</v>
      </c>
      <c r="G10" s="1" t="s">
        <v>580</v>
      </c>
      <c r="H10" s="15">
        <v>45071</v>
      </c>
      <c r="I10" s="11">
        <v>69536</v>
      </c>
      <c r="J10" s="11">
        <v>10147.870000000001</v>
      </c>
      <c r="K10" s="1">
        <v>9</v>
      </c>
      <c r="L10" s="1" t="s">
        <v>585</v>
      </c>
      <c r="M10" s="1" t="s">
        <v>589</v>
      </c>
      <c r="N10" s="1" t="s">
        <v>597</v>
      </c>
      <c r="O10" s="1" t="s">
        <v>605</v>
      </c>
      <c r="P10" s="1" t="s">
        <v>608</v>
      </c>
      <c r="Q10" s="1" t="s">
        <v>607</v>
      </c>
      <c r="R10" s="1">
        <v>24</v>
      </c>
      <c r="S10" s="1">
        <v>173</v>
      </c>
      <c r="T10" s="3" t="s">
        <v>609</v>
      </c>
    </row>
    <row r="11" spans="1:20">
      <c r="A11" s="2">
        <v>10</v>
      </c>
      <c r="B11" s="1" t="s">
        <v>29</v>
      </c>
      <c r="C11" s="1" t="s">
        <v>265</v>
      </c>
      <c r="D11" s="1" t="s">
        <v>568</v>
      </c>
      <c r="E11" s="1">
        <v>48</v>
      </c>
      <c r="F11" s="1" t="s">
        <v>571</v>
      </c>
      <c r="G11" s="1" t="s">
        <v>583</v>
      </c>
      <c r="H11" s="15">
        <v>43869</v>
      </c>
      <c r="I11" s="11">
        <v>67156</v>
      </c>
      <c r="J11" s="11">
        <v>4018.13</v>
      </c>
      <c r="K11" s="1">
        <v>11</v>
      </c>
      <c r="L11" s="1" t="s">
        <v>584</v>
      </c>
      <c r="M11" s="1" t="s">
        <v>593</v>
      </c>
      <c r="N11" s="1" t="s">
        <v>601</v>
      </c>
      <c r="O11" s="1" t="s">
        <v>605</v>
      </c>
      <c r="P11" s="1" t="s">
        <v>607</v>
      </c>
      <c r="Q11" s="1" t="s">
        <v>607</v>
      </c>
      <c r="R11" s="1">
        <v>68</v>
      </c>
      <c r="S11" s="1">
        <v>190</v>
      </c>
      <c r="T11" s="3" t="s">
        <v>611</v>
      </c>
    </row>
    <row r="12" spans="1:20">
      <c r="A12" s="2">
        <v>11</v>
      </c>
      <c r="B12" s="1" t="s">
        <v>30</v>
      </c>
      <c r="C12" s="1" t="s">
        <v>266</v>
      </c>
      <c r="D12" s="1" t="s">
        <v>567</v>
      </c>
      <c r="E12" s="1">
        <v>32</v>
      </c>
      <c r="F12" s="1" t="s">
        <v>571</v>
      </c>
      <c r="G12" s="1" t="s">
        <v>578</v>
      </c>
      <c r="H12" s="15">
        <v>42611</v>
      </c>
      <c r="I12" s="11">
        <v>124156</v>
      </c>
      <c r="J12" s="11">
        <v>23324.880000000001</v>
      </c>
      <c r="K12" s="1">
        <v>18</v>
      </c>
      <c r="L12" s="1" t="s">
        <v>585</v>
      </c>
      <c r="M12" s="1" t="s">
        <v>594</v>
      </c>
      <c r="N12" s="1" t="s">
        <v>594</v>
      </c>
      <c r="O12" s="1" t="s">
        <v>605</v>
      </c>
      <c r="P12" s="1" t="s">
        <v>607</v>
      </c>
      <c r="Q12" s="1" t="s">
        <v>607</v>
      </c>
      <c r="R12" s="1">
        <v>14</v>
      </c>
      <c r="S12" s="1">
        <v>156</v>
      </c>
      <c r="T12" s="3" t="s">
        <v>610</v>
      </c>
    </row>
    <row r="13" spans="1:20">
      <c r="A13" s="2">
        <v>12</v>
      </c>
      <c r="B13" s="1" t="s">
        <v>31</v>
      </c>
      <c r="C13" s="1" t="s">
        <v>267</v>
      </c>
      <c r="D13" s="1" t="s">
        <v>567</v>
      </c>
      <c r="E13" s="1">
        <v>26</v>
      </c>
      <c r="F13" s="1" t="s">
        <v>571</v>
      </c>
      <c r="G13" s="1" t="s">
        <v>582</v>
      </c>
      <c r="H13" s="15">
        <v>44556</v>
      </c>
      <c r="I13" s="11">
        <v>138129</v>
      </c>
      <c r="J13" s="11">
        <v>19113.849999999999</v>
      </c>
      <c r="K13" s="1">
        <v>7</v>
      </c>
      <c r="L13" s="1" t="s">
        <v>585</v>
      </c>
      <c r="M13" s="1" t="s">
        <v>590</v>
      </c>
      <c r="N13" s="1" t="s">
        <v>598</v>
      </c>
      <c r="O13" s="1" t="s">
        <v>603</v>
      </c>
      <c r="P13" s="1" t="s">
        <v>607</v>
      </c>
      <c r="Q13" s="1" t="s">
        <v>608</v>
      </c>
      <c r="R13" s="1">
        <v>80</v>
      </c>
      <c r="S13" s="1">
        <v>162</v>
      </c>
      <c r="T13" s="3" t="s">
        <v>610</v>
      </c>
    </row>
    <row r="14" spans="1:20">
      <c r="A14" s="2">
        <v>13</v>
      </c>
      <c r="B14" s="1" t="s">
        <v>32</v>
      </c>
      <c r="C14" s="1" t="s">
        <v>268</v>
      </c>
      <c r="D14" s="1" t="s">
        <v>567</v>
      </c>
      <c r="E14" s="1">
        <v>25</v>
      </c>
      <c r="F14" s="1" t="s">
        <v>574</v>
      </c>
      <c r="G14" s="1" t="s">
        <v>577</v>
      </c>
      <c r="H14" s="15">
        <v>44101</v>
      </c>
      <c r="I14" s="11">
        <v>52529</v>
      </c>
      <c r="J14" s="11">
        <v>7149.71</v>
      </c>
      <c r="K14" s="1">
        <v>12</v>
      </c>
      <c r="L14" s="1" t="s">
        <v>587</v>
      </c>
      <c r="M14" s="1" t="s">
        <v>591</v>
      </c>
      <c r="N14" s="1" t="s">
        <v>599</v>
      </c>
      <c r="O14" s="1" t="s">
        <v>603</v>
      </c>
      <c r="P14" s="1" t="s">
        <v>608</v>
      </c>
      <c r="Q14" s="1" t="s">
        <v>608</v>
      </c>
      <c r="R14" s="1">
        <v>89</v>
      </c>
      <c r="S14" s="1">
        <v>132</v>
      </c>
      <c r="T14" s="3" t="s">
        <v>609</v>
      </c>
    </row>
    <row r="15" spans="1:20">
      <c r="A15" s="2">
        <v>14</v>
      </c>
      <c r="B15" s="1" t="s">
        <v>33</v>
      </c>
      <c r="C15" s="1" t="s">
        <v>269</v>
      </c>
      <c r="D15" s="1" t="s">
        <v>568</v>
      </c>
      <c r="E15" s="1">
        <v>31</v>
      </c>
      <c r="F15" s="1" t="s">
        <v>569</v>
      </c>
      <c r="G15" s="1" t="s">
        <v>582</v>
      </c>
      <c r="H15" s="15">
        <v>44295</v>
      </c>
      <c r="I15" s="11">
        <v>123053</v>
      </c>
      <c r="J15" s="11">
        <v>22295.599999999999</v>
      </c>
      <c r="K15" s="1">
        <v>17</v>
      </c>
      <c r="L15" s="1" t="s">
        <v>585</v>
      </c>
      <c r="M15" s="1" t="s">
        <v>593</v>
      </c>
      <c r="N15" s="1" t="s">
        <v>601</v>
      </c>
      <c r="O15" s="1" t="s">
        <v>603</v>
      </c>
      <c r="P15" s="1" t="s">
        <v>607</v>
      </c>
      <c r="Q15" s="1" t="s">
        <v>608</v>
      </c>
      <c r="R15" s="1">
        <v>51</v>
      </c>
      <c r="S15" s="1">
        <v>153</v>
      </c>
      <c r="T15" s="3" t="s">
        <v>609</v>
      </c>
    </row>
    <row r="16" spans="1:20">
      <c r="A16" s="2">
        <v>15</v>
      </c>
      <c r="B16" s="1" t="s">
        <v>34</v>
      </c>
      <c r="C16" s="1" t="s">
        <v>270</v>
      </c>
      <c r="D16" s="1" t="s">
        <v>567</v>
      </c>
      <c r="E16" s="1">
        <v>39</v>
      </c>
      <c r="F16" s="1" t="s">
        <v>572</v>
      </c>
      <c r="G16" s="1" t="s">
        <v>583</v>
      </c>
      <c r="H16" s="15">
        <v>45064</v>
      </c>
      <c r="I16" s="11">
        <v>51637</v>
      </c>
      <c r="J16" s="11">
        <v>4380.68</v>
      </c>
      <c r="K16" s="1">
        <v>8</v>
      </c>
      <c r="L16" s="1" t="s">
        <v>585</v>
      </c>
      <c r="M16" s="1" t="s">
        <v>594</v>
      </c>
      <c r="N16" s="1" t="s">
        <v>594</v>
      </c>
      <c r="O16" s="1" t="s">
        <v>606</v>
      </c>
      <c r="P16" s="1" t="s">
        <v>607</v>
      </c>
      <c r="Q16" s="1" t="s">
        <v>607</v>
      </c>
      <c r="R16" s="1">
        <v>20</v>
      </c>
      <c r="S16" s="1">
        <v>159</v>
      </c>
      <c r="T16" s="3" t="s">
        <v>609</v>
      </c>
    </row>
    <row r="17" spans="1:20">
      <c r="A17" s="2">
        <v>16</v>
      </c>
      <c r="B17" s="1" t="s">
        <v>35</v>
      </c>
      <c r="C17" s="1" t="s">
        <v>271</v>
      </c>
      <c r="D17" s="1" t="s">
        <v>567</v>
      </c>
      <c r="E17" s="1">
        <v>31</v>
      </c>
      <c r="F17" s="1" t="s">
        <v>569</v>
      </c>
      <c r="G17" s="1" t="s">
        <v>578</v>
      </c>
      <c r="H17" s="15">
        <v>45235</v>
      </c>
      <c r="I17" s="11">
        <v>84074</v>
      </c>
      <c r="J17" s="11">
        <v>14719.95</v>
      </c>
      <c r="K17" s="1">
        <v>7</v>
      </c>
      <c r="L17" s="1" t="s">
        <v>587</v>
      </c>
      <c r="M17" s="1" t="s">
        <v>591</v>
      </c>
      <c r="N17" s="1" t="s">
        <v>599</v>
      </c>
      <c r="O17" s="1" t="s">
        <v>604</v>
      </c>
      <c r="P17" s="1" t="s">
        <v>607</v>
      </c>
      <c r="Q17" s="1" t="s">
        <v>608</v>
      </c>
      <c r="R17" s="1">
        <v>89</v>
      </c>
      <c r="S17" s="1">
        <v>141</v>
      </c>
      <c r="T17" s="3" t="s">
        <v>609</v>
      </c>
    </row>
    <row r="18" spans="1:20">
      <c r="A18" s="2">
        <v>17</v>
      </c>
      <c r="B18" s="1" t="s">
        <v>36</v>
      </c>
      <c r="C18" s="1" t="s">
        <v>25</v>
      </c>
      <c r="D18" s="1" t="s">
        <v>568</v>
      </c>
      <c r="E18" s="1">
        <v>25</v>
      </c>
      <c r="F18" s="1" t="s">
        <v>571</v>
      </c>
      <c r="G18" s="1" t="s">
        <v>577</v>
      </c>
      <c r="H18" s="15">
        <v>45279</v>
      </c>
      <c r="I18" s="11">
        <v>90533</v>
      </c>
      <c r="J18" s="11">
        <v>12749.42</v>
      </c>
      <c r="K18" s="1">
        <v>19</v>
      </c>
      <c r="L18" s="1" t="s">
        <v>586</v>
      </c>
      <c r="M18" s="1" t="s">
        <v>591</v>
      </c>
      <c r="N18" s="1" t="s">
        <v>599</v>
      </c>
      <c r="O18" s="1" t="s">
        <v>603</v>
      </c>
      <c r="P18" s="1" t="s">
        <v>608</v>
      </c>
      <c r="Q18" s="1" t="s">
        <v>607</v>
      </c>
      <c r="R18" s="1">
        <v>27</v>
      </c>
      <c r="S18" s="1">
        <v>140</v>
      </c>
      <c r="T18" s="3" t="s">
        <v>610</v>
      </c>
    </row>
    <row r="19" spans="1:20">
      <c r="A19" s="2">
        <v>18</v>
      </c>
      <c r="B19" s="1" t="s">
        <v>37</v>
      </c>
      <c r="C19" s="1" t="s">
        <v>272</v>
      </c>
      <c r="D19" s="1" t="s">
        <v>568</v>
      </c>
      <c r="E19" s="1">
        <v>28</v>
      </c>
      <c r="F19" s="1" t="s">
        <v>574</v>
      </c>
      <c r="G19" s="1" t="s">
        <v>580</v>
      </c>
      <c r="H19" s="15">
        <v>42849</v>
      </c>
      <c r="I19" s="11">
        <v>132977</v>
      </c>
      <c r="J19" s="11">
        <v>22302.93</v>
      </c>
      <c r="K19" s="1">
        <v>15</v>
      </c>
      <c r="L19" s="1" t="s">
        <v>585</v>
      </c>
      <c r="M19" s="1" t="s">
        <v>595</v>
      </c>
      <c r="N19" s="1" t="s">
        <v>602</v>
      </c>
      <c r="O19" s="1" t="s">
        <v>605</v>
      </c>
      <c r="P19" s="1" t="s">
        <v>607</v>
      </c>
      <c r="Q19" s="1" t="s">
        <v>608</v>
      </c>
      <c r="R19" s="1">
        <v>85</v>
      </c>
      <c r="S19" s="1">
        <v>132</v>
      </c>
      <c r="T19" s="3" t="s">
        <v>610</v>
      </c>
    </row>
    <row r="20" spans="1:20">
      <c r="A20" s="2">
        <v>19</v>
      </c>
      <c r="B20" s="1" t="s">
        <v>38</v>
      </c>
      <c r="C20" s="1" t="s">
        <v>273</v>
      </c>
      <c r="D20" s="1" t="s">
        <v>567</v>
      </c>
      <c r="E20" s="1">
        <v>22</v>
      </c>
      <c r="F20" s="1" t="s">
        <v>573</v>
      </c>
      <c r="G20" s="1" t="s">
        <v>582</v>
      </c>
      <c r="H20" s="15">
        <v>43360</v>
      </c>
      <c r="I20" s="11">
        <v>143299</v>
      </c>
      <c r="J20" s="11">
        <v>26352.91</v>
      </c>
      <c r="K20" s="1">
        <v>20</v>
      </c>
      <c r="L20" s="1" t="s">
        <v>584</v>
      </c>
      <c r="M20" s="1" t="s">
        <v>595</v>
      </c>
      <c r="N20" s="1" t="s">
        <v>602</v>
      </c>
      <c r="O20" s="1" t="s">
        <v>606</v>
      </c>
      <c r="P20" s="1" t="s">
        <v>607</v>
      </c>
      <c r="Q20" s="1" t="s">
        <v>608</v>
      </c>
      <c r="R20" s="1">
        <v>38</v>
      </c>
      <c r="S20" s="1">
        <v>196</v>
      </c>
      <c r="T20" s="3" t="s">
        <v>610</v>
      </c>
    </row>
    <row r="21" spans="1:20">
      <c r="A21" s="2">
        <v>20</v>
      </c>
      <c r="B21" s="1" t="s">
        <v>39</v>
      </c>
      <c r="C21" s="1" t="s">
        <v>274</v>
      </c>
      <c r="D21" s="1" t="s">
        <v>568</v>
      </c>
      <c r="E21" s="1">
        <v>35</v>
      </c>
      <c r="F21" s="1" t="s">
        <v>572</v>
      </c>
      <c r="G21" s="1" t="s">
        <v>578</v>
      </c>
      <c r="H21" s="15">
        <v>45278</v>
      </c>
      <c r="I21" s="11">
        <v>112093</v>
      </c>
      <c r="J21" s="11">
        <v>13665.98</v>
      </c>
      <c r="K21" s="1">
        <v>17</v>
      </c>
      <c r="L21" s="1" t="s">
        <v>587</v>
      </c>
      <c r="M21" s="1" t="s">
        <v>595</v>
      </c>
      <c r="N21" s="1" t="s">
        <v>602</v>
      </c>
      <c r="O21" s="1" t="s">
        <v>604</v>
      </c>
      <c r="P21" s="1" t="s">
        <v>607</v>
      </c>
      <c r="Q21" s="1" t="s">
        <v>607</v>
      </c>
      <c r="R21" s="1">
        <v>36</v>
      </c>
      <c r="S21" s="1">
        <v>118</v>
      </c>
      <c r="T21" s="3" t="s">
        <v>609</v>
      </c>
    </row>
    <row r="22" spans="1:20">
      <c r="A22" s="2">
        <v>21</v>
      </c>
      <c r="B22" s="1" t="s">
        <v>40</v>
      </c>
      <c r="C22" s="1" t="s">
        <v>275</v>
      </c>
      <c r="D22" s="1" t="s">
        <v>568</v>
      </c>
      <c r="E22" s="1">
        <v>42</v>
      </c>
      <c r="F22" s="1" t="s">
        <v>574</v>
      </c>
      <c r="G22" s="1" t="s">
        <v>582</v>
      </c>
      <c r="H22" s="15">
        <v>45686</v>
      </c>
      <c r="I22" s="11">
        <v>137058</v>
      </c>
      <c r="J22" s="11">
        <v>10506.4</v>
      </c>
      <c r="K22" s="1">
        <v>19</v>
      </c>
      <c r="L22" s="1" t="s">
        <v>587</v>
      </c>
      <c r="M22" s="1" t="s">
        <v>594</v>
      </c>
      <c r="N22" s="1" t="s">
        <v>594</v>
      </c>
      <c r="O22" s="1" t="s">
        <v>603</v>
      </c>
      <c r="P22" s="1" t="s">
        <v>608</v>
      </c>
      <c r="Q22" s="1" t="s">
        <v>608</v>
      </c>
      <c r="R22" s="1">
        <v>59</v>
      </c>
      <c r="S22" s="1">
        <v>197</v>
      </c>
      <c r="T22" s="3" t="s">
        <v>610</v>
      </c>
    </row>
    <row r="23" spans="1:20">
      <c r="A23" s="2">
        <v>22</v>
      </c>
      <c r="B23" s="1" t="s">
        <v>41</v>
      </c>
      <c r="C23" s="1" t="s">
        <v>276</v>
      </c>
      <c r="D23" s="1" t="s">
        <v>568</v>
      </c>
      <c r="E23" s="1">
        <v>23</v>
      </c>
      <c r="F23" s="1" t="s">
        <v>574</v>
      </c>
      <c r="G23" s="1" t="s">
        <v>582</v>
      </c>
      <c r="H23" s="15">
        <v>44504</v>
      </c>
      <c r="I23" s="11">
        <v>59487</v>
      </c>
      <c r="J23" s="11">
        <v>5537.73</v>
      </c>
      <c r="K23" s="1">
        <v>12</v>
      </c>
      <c r="L23" s="1" t="s">
        <v>584</v>
      </c>
      <c r="M23" s="1" t="s">
        <v>593</v>
      </c>
      <c r="N23" s="1" t="s">
        <v>601</v>
      </c>
      <c r="O23" s="1" t="s">
        <v>606</v>
      </c>
      <c r="P23" s="1" t="s">
        <v>608</v>
      </c>
      <c r="Q23" s="1" t="s">
        <v>608</v>
      </c>
      <c r="R23" s="1">
        <v>78</v>
      </c>
      <c r="S23" s="1">
        <v>193</v>
      </c>
      <c r="T23" s="3" t="s">
        <v>609</v>
      </c>
    </row>
    <row r="24" spans="1:20">
      <c r="A24" s="2">
        <v>23</v>
      </c>
      <c r="B24" s="1" t="s">
        <v>42</v>
      </c>
      <c r="C24" s="1" t="s">
        <v>277</v>
      </c>
      <c r="D24" s="1" t="s">
        <v>567</v>
      </c>
      <c r="E24" s="1">
        <v>26</v>
      </c>
      <c r="F24" s="1" t="s">
        <v>575</v>
      </c>
      <c r="G24" s="1" t="s">
        <v>580</v>
      </c>
      <c r="H24" s="15">
        <v>44997</v>
      </c>
      <c r="I24" s="11">
        <v>118116</v>
      </c>
      <c r="J24" s="11">
        <v>21114.83</v>
      </c>
      <c r="K24" s="1">
        <v>10</v>
      </c>
      <c r="L24" s="1" t="s">
        <v>586</v>
      </c>
      <c r="M24" s="1" t="s">
        <v>593</v>
      </c>
      <c r="N24" s="1" t="s">
        <v>601</v>
      </c>
      <c r="O24" s="1" t="s">
        <v>606</v>
      </c>
      <c r="P24" s="1" t="s">
        <v>608</v>
      </c>
      <c r="Q24" s="1" t="s">
        <v>607</v>
      </c>
      <c r="R24" s="1">
        <v>60</v>
      </c>
      <c r="S24" s="1">
        <v>134</v>
      </c>
      <c r="T24" s="3" t="s">
        <v>610</v>
      </c>
    </row>
    <row r="25" spans="1:20">
      <c r="A25" s="2">
        <v>24</v>
      </c>
      <c r="B25" s="1" t="s">
        <v>39</v>
      </c>
      <c r="C25" s="1" t="s">
        <v>278</v>
      </c>
      <c r="D25" s="1" t="s">
        <v>568</v>
      </c>
      <c r="E25" s="1">
        <v>55</v>
      </c>
      <c r="F25" s="1" t="s">
        <v>569</v>
      </c>
      <c r="G25" s="1" t="s">
        <v>582</v>
      </c>
      <c r="H25" s="15">
        <v>44060</v>
      </c>
      <c r="I25" s="11">
        <v>117314</v>
      </c>
      <c r="J25" s="11">
        <v>13329.01</v>
      </c>
      <c r="K25" s="1">
        <v>9</v>
      </c>
      <c r="L25" s="1" t="s">
        <v>585</v>
      </c>
      <c r="M25" s="1" t="s">
        <v>591</v>
      </c>
      <c r="N25" s="1" t="s">
        <v>599</v>
      </c>
      <c r="O25" s="1" t="s">
        <v>604</v>
      </c>
      <c r="P25" s="1" t="s">
        <v>608</v>
      </c>
      <c r="Q25" s="1" t="s">
        <v>608</v>
      </c>
      <c r="R25" s="1">
        <v>19</v>
      </c>
      <c r="S25" s="1">
        <v>138</v>
      </c>
      <c r="T25" s="3" t="s">
        <v>609</v>
      </c>
    </row>
    <row r="26" spans="1:20">
      <c r="A26" s="2">
        <v>25</v>
      </c>
      <c r="B26" s="1" t="s">
        <v>43</v>
      </c>
      <c r="C26" s="1" t="s">
        <v>279</v>
      </c>
      <c r="D26" s="1" t="s">
        <v>567</v>
      </c>
      <c r="E26" s="1">
        <v>22</v>
      </c>
      <c r="F26" s="1" t="s">
        <v>574</v>
      </c>
      <c r="G26" s="1" t="s">
        <v>578</v>
      </c>
      <c r="H26" s="15">
        <v>44255</v>
      </c>
      <c r="I26" s="11">
        <v>118174</v>
      </c>
      <c r="J26" s="11">
        <v>21297.66</v>
      </c>
      <c r="K26" s="1">
        <v>3</v>
      </c>
      <c r="L26" s="1" t="s">
        <v>585</v>
      </c>
      <c r="M26" s="1" t="s">
        <v>589</v>
      </c>
      <c r="N26" s="1" t="s">
        <v>597</v>
      </c>
      <c r="O26" s="1" t="s">
        <v>604</v>
      </c>
      <c r="P26" s="1" t="s">
        <v>607</v>
      </c>
      <c r="Q26" s="1" t="s">
        <v>608</v>
      </c>
      <c r="R26" s="1">
        <v>43</v>
      </c>
      <c r="S26" s="1">
        <v>110</v>
      </c>
      <c r="T26" s="3" t="s">
        <v>611</v>
      </c>
    </row>
    <row r="27" spans="1:20">
      <c r="A27" s="2">
        <v>26</v>
      </c>
      <c r="B27" s="1" t="s">
        <v>36</v>
      </c>
      <c r="C27" s="1" t="s">
        <v>257</v>
      </c>
      <c r="D27" s="1" t="s">
        <v>568</v>
      </c>
      <c r="E27" s="1">
        <v>54</v>
      </c>
      <c r="F27" s="1" t="s">
        <v>572</v>
      </c>
      <c r="G27" s="1" t="s">
        <v>578</v>
      </c>
      <c r="H27" s="15">
        <v>42356</v>
      </c>
      <c r="I27" s="11">
        <v>52105</v>
      </c>
      <c r="J27" s="11">
        <v>7064.14</v>
      </c>
      <c r="K27" s="1">
        <v>7</v>
      </c>
      <c r="L27" s="1" t="s">
        <v>586</v>
      </c>
      <c r="M27" s="1" t="s">
        <v>592</v>
      </c>
      <c r="N27" s="1" t="s">
        <v>600</v>
      </c>
      <c r="O27" s="1" t="s">
        <v>604</v>
      </c>
      <c r="P27" s="1" t="s">
        <v>608</v>
      </c>
      <c r="Q27" s="1" t="s">
        <v>607</v>
      </c>
      <c r="R27" s="1">
        <v>6</v>
      </c>
      <c r="S27" s="1">
        <v>138</v>
      </c>
      <c r="T27" s="3" t="s">
        <v>611</v>
      </c>
    </row>
    <row r="28" spans="1:20">
      <c r="A28" s="2">
        <v>27</v>
      </c>
      <c r="B28" s="1" t="s">
        <v>44</v>
      </c>
      <c r="C28" s="1" t="s">
        <v>280</v>
      </c>
      <c r="D28" s="1" t="s">
        <v>567</v>
      </c>
      <c r="E28" s="1">
        <v>60</v>
      </c>
      <c r="F28" s="1" t="s">
        <v>575</v>
      </c>
      <c r="G28" s="1" t="s">
        <v>578</v>
      </c>
      <c r="H28" s="15">
        <v>45649</v>
      </c>
      <c r="I28" s="11">
        <v>76581</v>
      </c>
      <c r="J28" s="11">
        <v>14344.43</v>
      </c>
      <c r="K28" s="1">
        <v>18</v>
      </c>
      <c r="L28" s="1" t="s">
        <v>586</v>
      </c>
      <c r="M28" s="1" t="s">
        <v>588</v>
      </c>
      <c r="N28" s="1" t="s">
        <v>596</v>
      </c>
      <c r="O28" s="1" t="s">
        <v>606</v>
      </c>
      <c r="P28" s="1" t="s">
        <v>608</v>
      </c>
      <c r="Q28" s="1" t="s">
        <v>607</v>
      </c>
      <c r="R28" s="1">
        <v>26</v>
      </c>
      <c r="S28" s="1">
        <v>144</v>
      </c>
      <c r="T28" s="3" t="s">
        <v>611</v>
      </c>
    </row>
    <row r="29" spans="1:20">
      <c r="A29" s="2">
        <v>28</v>
      </c>
      <c r="B29" s="1" t="s">
        <v>45</v>
      </c>
      <c r="C29" s="1" t="s">
        <v>271</v>
      </c>
      <c r="D29" s="1" t="s">
        <v>567</v>
      </c>
      <c r="E29" s="1">
        <v>55</v>
      </c>
      <c r="F29" s="1" t="s">
        <v>574</v>
      </c>
      <c r="G29" s="1" t="s">
        <v>577</v>
      </c>
      <c r="H29" s="15">
        <v>45916</v>
      </c>
      <c r="I29" s="11">
        <v>120147</v>
      </c>
      <c r="J29" s="11">
        <v>21925.61</v>
      </c>
      <c r="K29" s="1">
        <v>5</v>
      </c>
      <c r="L29" s="1" t="s">
        <v>584</v>
      </c>
      <c r="M29" s="1" t="s">
        <v>589</v>
      </c>
      <c r="N29" s="1" t="s">
        <v>597</v>
      </c>
      <c r="O29" s="1" t="s">
        <v>606</v>
      </c>
      <c r="P29" s="1" t="s">
        <v>607</v>
      </c>
      <c r="Q29" s="1" t="s">
        <v>607</v>
      </c>
      <c r="R29" s="1">
        <v>76</v>
      </c>
      <c r="S29" s="1">
        <v>140</v>
      </c>
      <c r="T29" s="3" t="s">
        <v>610</v>
      </c>
    </row>
    <row r="30" spans="1:20">
      <c r="A30" s="2">
        <v>29</v>
      </c>
      <c r="B30" s="1" t="s">
        <v>46</v>
      </c>
      <c r="C30" s="1" t="s">
        <v>281</v>
      </c>
      <c r="D30" s="1" t="s">
        <v>567</v>
      </c>
      <c r="E30" s="1">
        <v>56</v>
      </c>
      <c r="F30" s="1" t="s">
        <v>574</v>
      </c>
      <c r="G30" s="1" t="s">
        <v>580</v>
      </c>
      <c r="H30" s="15">
        <v>43925</v>
      </c>
      <c r="I30" s="11">
        <v>148059</v>
      </c>
      <c r="J30" s="11">
        <v>19862.48</v>
      </c>
      <c r="K30" s="1">
        <v>4</v>
      </c>
      <c r="L30" s="1" t="s">
        <v>585</v>
      </c>
      <c r="M30" s="1" t="s">
        <v>593</v>
      </c>
      <c r="N30" s="1" t="s">
        <v>601</v>
      </c>
      <c r="O30" s="1" t="s">
        <v>606</v>
      </c>
      <c r="P30" s="1" t="s">
        <v>608</v>
      </c>
      <c r="Q30" s="1" t="s">
        <v>607</v>
      </c>
      <c r="R30" s="1">
        <v>43</v>
      </c>
      <c r="S30" s="1">
        <v>177</v>
      </c>
      <c r="T30" s="3" t="s">
        <v>610</v>
      </c>
    </row>
    <row r="31" spans="1:20">
      <c r="A31" s="2">
        <v>30</v>
      </c>
      <c r="B31" s="1" t="s">
        <v>47</v>
      </c>
      <c r="C31" s="1" t="s">
        <v>271</v>
      </c>
      <c r="D31" s="1" t="s">
        <v>568</v>
      </c>
      <c r="E31" s="1">
        <v>35</v>
      </c>
      <c r="F31" s="1" t="s">
        <v>573</v>
      </c>
      <c r="G31" s="1" t="s">
        <v>577</v>
      </c>
      <c r="H31" s="15">
        <v>45665</v>
      </c>
      <c r="I31" s="11">
        <v>106075</v>
      </c>
      <c r="J31" s="11">
        <v>7065.96</v>
      </c>
      <c r="K31" s="1">
        <v>3</v>
      </c>
      <c r="L31" s="1" t="s">
        <v>585</v>
      </c>
      <c r="M31" s="1" t="s">
        <v>593</v>
      </c>
      <c r="N31" s="1" t="s">
        <v>601</v>
      </c>
      <c r="O31" s="1" t="s">
        <v>606</v>
      </c>
      <c r="P31" s="1" t="s">
        <v>608</v>
      </c>
      <c r="Q31" s="1" t="s">
        <v>608</v>
      </c>
      <c r="R31" s="1">
        <v>3</v>
      </c>
      <c r="S31" s="1">
        <v>186</v>
      </c>
      <c r="T31" s="3" t="s">
        <v>609</v>
      </c>
    </row>
    <row r="32" spans="1:20">
      <c r="A32" s="2">
        <v>31</v>
      </c>
      <c r="B32" s="1" t="s">
        <v>48</v>
      </c>
      <c r="C32" s="1" t="s">
        <v>282</v>
      </c>
      <c r="D32" s="1" t="s">
        <v>567</v>
      </c>
      <c r="E32" s="1">
        <v>45</v>
      </c>
      <c r="F32" s="1" t="s">
        <v>570</v>
      </c>
      <c r="G32" s="1" t="s">
        <v>579</v>
      </c>
      <c r="H32" s="15">
        <v>42733</v>
      </c>
      <c r="I32" s="11">
        <v>69510</v>
      </c>
      <c r="J32" s="11">
        <v>10071.56</v>
      </c>
      <c r="K32" s="1">
        <v>1</v>
      </c>
      <c r="L32" s="1" t="s">
        <v>586</v>
      </c>
      <c r="M32" s="1" t="s">
        <v>595</v>
      </c>
      <c r="N32" s="1" t="s">
        <v>602</v>
      </c>
      <c r="O32" s="1" t="s">
        <v>603</v>
      </c>
      <c r="P32" s="1" t="s">
        <v>607</v>
      </c>
      <c r="Q32" s="1" t="s">
        <v>607</v>
      </c>
      <c r="R32" s="1">
        <v>18</v>
      </c>
      <c r="S32" s="1">
        <v>126</v>
      </c>
      <c r="T32" s="3" t="s">
        <v>610</v>
      </c>
    </row>
    <row r="33" spans="1:20">
      <c r="A33" s="2">
        <v>32</v>
      </c>
      <c r="B33" s="1" t="s">
        <v>49</v>
      </c>
      <c r="C33" s="1" t="s">
        <v>268</v>
      </c>
      <c r="D33" s="1" t="s">
        <v>568</v>
      </c>
      <c r="E33" s="1">
        <v>34</v>
      </c>
      <c r="F33" s="1" t="s">
        <v>575</v>
      </c>
      <c r="G33" s="1" t="s">
        <v>580</v>
      </c>
      <c r="H33" s="15">
        <v>45922</v>
      </c>
      <c r="I33" s="11">
        <v>110617</v>
      </c>
      <c r="J33" s="11">
        <v>21878.94</v>
      </c>
      <c r="K33" s="1">
        <v>9</v>
      </c>
      <c r="L33" s="1" t="s">
        <v>585</v>
      </c>
      <c r="M33" s="1" t="s">
        <v>594</v>
      </c>
      <c r="N33" s="1" t="s">
        <v>594</v>
      </c>
      <c r="O33" s="1" t="s">
        <v>604</v>
      </c>
      <c r="P33" s="1" t="s">
        <v>608</v>
      </c>
      <c r="Q33" s="1" t="s">
        <v>607</v>
      </c>
      <c r="R33" s="1">
        <v>16</v>
      </c>
      <c r="S33" s="1">
        <v>175</v>
      </c>
      <c r="T33" s="3" t="s">
        <v>609</v>
      </c>
    </row>
    <row r="34" spans="1:20">
      <c r="A34" s="2">
        <v>33</v>
      </c>
      <c r="B34" s="1" t="s">
        <v>50</v>
      </c>
      <c r="C34" s="1" t="s">
        <v>283</v>
      </c>
      <c r="D34" s="1" t="s">
        <v>567</v>
      </c>
      <c r="E34" s="1">
        <v>57</v>
      </c>
      <c r="F34" s="1" t="s">
        <v>571</v>
      </c>
      <c r="G34" s="1" t="s">
        <v>583</v>
      </c>
      <c r="H34" s="15">
        <v>42930</v>
      </c>
      <c r="I34" s="11">
        <v>73564</v>
      </c>
      <c r="J34" s="11">
        <v>8458.73</v>
      </c>
      <c r="K34" s="1">
        <v>4</v>
      </c>
      <c r="L34" s="1" t="s">
        <v>586</v>
      </c>
      <c r="M34" s="1" t="s">
        <v>593</v>
      </c>
      <c r="N34" s="1" t="s">
        <v>601</v>
      </c>
      <c r="O34" s="1" t="s">
        <v>604</v>
      </c>
      <c r="P34" s="1" t="s">
        <v>608</v>
      </c>
      <c r="Q34" s="1" t="s">
        <v>607</v>
      </c>
      <c r="R34" s="1">
        <v>54</v>
      </c>
      <c r="S34" s="1">
        <v>139</v>
      </c>
      <c r="T34" s="3" t="s">
        <v>611</v>
      </c>
    </row>
    <row r="35" spans="1:20">
      <c r="A35" s="2">
        <v>34</v>
      </c>
      <c r="B35" s="1" t="s">
        <v>51</v>
      </c>
      <c r="C35" s="1" t="s">
        <v>284</v>
      </c>
      <c r="D35" s="1" t="s">
        <v>568</v>
      </c>
      <c r="E35" s="1">
        <v>51</v>
      </c>
      <c r="F35" s="1" t="s">
        <v>574</v>
      </c>
      <c r="G35" s="1" t="s">
        <v>578</v>
      </c>
      <c r="H35" s="15">
        <v>45531</v>
      </c>
      <c r="I35" s="11">
        <v>81912</v>
      </c>
      <c r="J35" s="11">
        <v>10311.34</v>
      </c>
      <c r="K35" s="1">
        <v>9</v>
      </c>
      <c r="L35" s="1" t="s">
        <v>586</v>
      </c>
      <c r="M35" s="1" t="s">
        <v>588</v>
      </c>
      <c r="N35" s="1" t="s">
        <v>596</v>
      </c>
      <c r="O35" s="1" t="s">
        <v>606</v>
      </c>
      <c r="P35" s="1" t="s">
        <v>608</v>
      </c>
      <c r="Q35" s="1" t="s">
        <v>608</v>
      </c>
      <c r="R35" s="1">
        <v>60</v>
      </c>
      <c r="S35" s="1">
        <v>100</v>
      </c>
      <c r="T35" s="3" t="s">
        <v>610</v>
      </c>
    </row>
    <row r="36" spans="1:20">
      <c r="A36" s="2">
        <v>35</v>
      </c>
      <c r="B36" s="1" t="s">
        <v>52</v>
      </c>
      <c r="C36" s="1" t="s">
        <v>285</v>
      </c>
      <c r="D36" s="1" t="s">
        <v>567</v>
      </c>
      <c r="E36" s="1">
        <v>40</v>
      </c>
      <c r="F36" s="1" t="s">
        <v>571</v>
      </c>
      <c r="G36" s="1" t="s">
        <v>579</v>
      </c>
      <c r="H36" s="15">
        <v>45237</v>
      </c>
      <c r="I36" s="11">
        <v>65846</v>
      </c>
      <c r="J36" s="11">
        <v>9067.86</v>
      </c>
      <c r="K36" s="1">
        <v>11</v>
      </c>
      <c r="L36" s="1" t="s">
        <v>585</v>
      </c>
      <c r="M36" s="1" t="s">
        <v>591</v>
      </c>
      <c r="N36" s="1" t="s">
        <v>599</v>
      </c>
      <c r="O36" s="1" t="s">
        <v>603</v>
      </c>
      <c r="P36" s="1" t="s">
        <v>607</v>
      </c>
      <c r="Q36" s="1" t="s">
        <v>607</v>
      </c>
      <c r="R36" s="1">
        <v>37</v>
      </c>
      <c r="S36" s="1">
        <v>185</v>
      </c>
      <c r="T36" s="3" t="s">
        <v>609</v>
      </c>
    </row>
    <row r="37" spans="1:20">
      <c r="A37" s="2">
        <v>36</v>
      </c>
      <c r="B37" s="1" t="s">
        <v>53</v>
      </c>
      <c r="C37" s="1" t="s">
        <v>286</v>
      </c>
      <c r="D37" s="1" t="s">
        <v>568</v>
      </c>
      <c r="E37" s="1">
        <v>41</v>
      </c>
      <c r="F37" s="1" t="s">
        <v>569</v>
      </c>
      <c r="G37" s="1" t="s">
        <v>579</v>
      </c>
      <c r="H37" s="15">
        <v>43812</v>
      </c>
      <c r="I37" s="11">
        <v>75599</v>
      </c>
      <c r="J37" s="11">
        <v>14286.78</v>
      </c>
      <c r="K37" s="1">
        <v>7</v>
      </c>
      <c r="L37" s="1" t="s">
        <v>586</v>
      </c>
      <c r="M37" s="1" t="s">
        <v>592</v>
      </c>
      <c r="N37" s="1" t="s">
        <v>600</v>
      </c>
      <c r="O37" s="1" t="s">
        <v>606</v>
      </c>
      <c r="P37" s="1" t="s">
        <v>607</v>
      </c>
      <c r="Q37" s="1" t="s">
        <v>608</v>
      </c>
      <c r="R37" s="1">
        <v>75</v>
      </c>
      <c r="S37" s="1">
        <v>136</v>
      </c>
      <c r="T37" s="3" t="s">
        <v>609</v>
      </c>
    </row>
    <row r="38" spans="1:20">
      <c r="A38" s="2">
        <v>37</v>
      </c>
      <c r="B38" s="1" t="s">
        <v>30</v>
      </c>
      <c r="C38" s="1" t="s">
        <v>287</v>
      </c>
      <c r="D38" s="1" t="s">
        <v>567</v>
      </c>
      <c r="E38" s="1">
        <v>51</v>
      </c>
      <c r="F38" s="1" t="s">
        <v>572</v>
      </c>
      <c r="G38" s="1" t="s">
        <v>582</v>
      </c>
      <c r="H38" s="15">
        <v>42407</v>
      </c>
      <c r="I38" s="11">
        <v>89373</v>
      </c>
      <c r="J38" s="11">
        <v>7325.08</v>
      </c>
      <c r="K38" s="1">
        <v>15</v>
      </c>
      <c r="L38" s="1" t="s">
        <v>586</v>
      </c>
      <c r="M38" s="1" t="s">
        <v>588</v>
      </c>
      <c r="N38" s="1" t="s">
        <v>596</v>
      </c>
      <c r="O38" s="1" t="s">
        <v>605</v>
      </c>
      <c r="P38" s="1" t="s">
        <v>608</v>
      </c>
      <c r="Q38" s="1" t="s">
        <v>607</v>
      </c>
      <c r="R38" s="1">
        <v>87</v>
      </c>
      <c r="S38" s="1">
        <v>137</v>
      </c>
      <c r="T38" s="3" t="s">
        <v>610</v>
      </c>
    </row>
    <row r="39" spans="1:20">
      <c r="A39" s="2">
        <v>38</v>
      </c>
      <c r="B39" s="1" t="s">
        <v>54</v>
      </c>
      <c r="C39" s="1" t="s">
        <v>288</v>
      </c>
      <c r="D39" s="1" t="s">
        <v>568</v>
      </c>
      <c r="E39" s="1">
        <v>40</v>
      </c>
      <c r="F39" s="1" t="s">
        <v>570</v>
      </c>
      <c r="G39" s="1" t="s">
        <v>583</v>
      </c>
      <c r="H39" s="15">
        <v>42889</v>
      </c>
      <c r="I39" s="11">
        <v>48993</v>
      </c>
      <c r="J39" s="11">
        <v>2767.96</v>
      </c>
      <c r="K39" s="1">
        <v>3</v>
      </c>
      <c r="L39" s="1" t="s">
        <v>586</v>
      </c>
      <c r="M39" s="1" t="s">
        <v>588</v>
      </c>
      <c r="N39" s="1" t="s">
        <v>596</v>
      </c>
      <c r="O39" s="1" t="s">
        <v>604</v>
      </c>
      <c r="P39" s="1" t="s">
        <v>607</v>
      </c>
      <c r="Q39" s="1" t="s">
        <v>607</v>
      </c>
      <c r="R39" s="1">
        <v>21</v>
      </c>
      <c r="S39" s="1">
        <v>108</v>
      </c>
      <c r="T39" s="3" t="s">
        <v>611</v>
      </c>
    </row>
    <row r="40" spans="1:20">
      <c r="A40" s="2">
        <v>39</v>
      </c>
      <c r="B40" s="1" t="s">
        <v>55</v>
      </c>
      <c r="C40" s="1" t="s">
        <v>289</v>
      </c>
      <c r="D40" s="1" t="s">
        <v>568</v>
      </c>
      <c r="E40" s="1">
        <v>48</v>
      </c>
      <c r="F40" s="1" t="s">
        <v>576</v>
      </c>
      <c r="G40" s="1" t="s">
        <v>582</v>
      </c>
      <c r="H40" s="15">
        <v>44074</v>
      </c>
      <c r="I40" s="11">
        <v>91576</v>
      </c>
      <c r="J40" s="11">
        <v>18243.11</v>
      </c>
      <c r="K40" s="1">
        <v>17</v>
      </c>
      <c r="L40" s="1" t="s">
        <v>587</v>
      </c>
      <c r="M40" s="1" t="s">
        <v>595</v>
      </c>
      <c r="N40" s="1" t="s">
        <v>602</v>
      </c>
      <c r="O40" s="1" t="s">
        <v>605</v>
      </c>
      <c r="P40" s="1" t="s">
        <v>607</v>
      </c>
      <c r="Q40" s="1" t="s">
        <v>608</v>
      </c>
      <c r="R40" s="1">
        <v>30</v>
      </c>
      <c r="S40" s="1">
        <v>168</v>
      </c>
      <c r="T40" s="3" t="s">
        <v>609</v>
      </c>
    </row>
    <row r="41" spans="1:20">
      <c r="A41" s="2">
        <v>40</v>
      </c>
      <c r="B41" s="1" t="s">
        <v>56</v>
      </c>
      <c r="C41" s="1" t="s">
        <v>290</v>
      </c>
      <c r="D41" s="1" t="s">
        <v>568</v>
      </c>
      <c r="E41" s="1">
        <v>46</v>
      </c>
      <c r="F41" s="1" t="s">
        <v>571</v>
      </c>
      <c r="G41" s="1" t="s">
        <v>582</v>
      </c>
      <c r="H41" s="15">
        <v>45582</v>
      </c>
      <c r="I41" s="11">
        <v>66558</v>
      </c>
      <c r="J41" s="11">
        <v>11654.74</v>
      </c>
      <c r="K41" s="1">
        <v>2</v>
      </c>
      <c r="L41" s="1" t="s">
        <v>586</v>
      </c>
      <c r="M41" s="1" t="s">
        <v>593</v>
      </c>
      <c r="N41" s="1" t="s">
        <v>601</v>
      </c>
      <c r="O41" s="1" t="s">
        <v>604</v>
      </c>
      <c r="P41" s="1" t="s">
        <v>607</v>
      </c>
      <c r="Q41" s="1" t="s">
        <v>607</v>
      </c>
      <c r="R41" s="1">
        <v>25</v>
      </c>
      <c r="S41" s="1">
        <v>162</v>
      </c>
      <c r="T41" s="3" t="s">
        <v>609</v>
      </c>
    </row>
    <row r="42" spans="1:20">
      <c r="A42" s="2">
        <v>41</v>
      </c>
      <c r="B42" s="1" t="s">
        <v>57</v>
      </c>
      <c r="C42" s="1" t="s">
        <v>291</v>
      </c>
      <c r="D42" s="1" t="s">
        <v>568</v>
      </c>
      <c r="E42" s="1">
        <v>51</v>
      </c>
      <c r="F42" s="1" t="s">
        <v>576</v>
      </c>
      <c r="G42" s="1" t="s">
        <v>581</v>
      </c>
      <c r="H42" s="15">
        <v>45699</v>
      </c>
      <c r="I42" s="11">
        <v>40289</v>
      </c>
      <c r="J42" s="11">
        <v>5852.63</v>
      </c>
      <c r="K42" s="1">
        <v>9</v>
      </c>
      <c r="L42" s="1" t="s">
        <v>584</v>
      </c>
      <c r="M42" s="1" t="s">
        <v>594</v>
      </c>
      <c r="N42" s="1" t="s">
        <v>594</v>
      </c>
      <c r="O42" s="1" t="s">
        <v>606</v>
      </c>
      <c r="P42" s="1" t="s">
        <v>608</v>
      </c>
      <c r="Q42" s="1" t="s">
        <v>607</v>
      </c>
      <c r="R42" s="1">
        <v>43</v>
      </c>
      <c r="S42" s="1">
        <v>178</v>
      </c>
      <c r="T42" s="3" t="s">
        <v>611</v>
      </c>
    </row>
    <row r="43" spans="1:20">
      <c r="A43" s="2">
        <v>42</v>
      </c>
      <c r="B43" s="1" t="s">
        <v>58</v>
      </c>
      <c r="C43" s="1" t="s">
        <v>292</v>
      </c>
      <c r="D43" s="1" t="s">
        <v>568</v>
      </c>
      <c r="E43" s="1">
        <v>53</v>
      </c>
      <c r="F43" s="1" t="s">
        <v>569</v>
      </c>
      <c r="G43" s="1" t="s">
        <v>579</v>
      </c>
      <c r="H43" s="15">
        <v>45011</v>
      </c>
      <c r="I43" s="11">
        <v>40801</v>
      </c>
      <c r="J43" s="11">
        <v>3790.92</v>
      </c>
      <c r="K43" s="1">
        <v>16</v>
      </c>
      <c r="L43" s="1" t="s">
        <v>585</v>
      </c>
      <c r="M43" s="1" t="s">
        <v>593</v>
      </c>
      <c r="N43" s="1" t="s">
        <v>601</v>
      </c>
      <c r="O43" s="1" t="s">
        <v>603</v>
      </c>
      <c r="P43" s="1" t="s">
        <v>608</v>
      </c>
      <c r="Q43" s="1" t="s">
        <v>607</v>
      </c>
      <c r="R43" s="1">
        <v>59</v>
      </c>
      <c r="S43" s="1">
        <v>102</v>
      </c>
      <c r="T43" s="3" t="s">
        <v>610</v>
      </c>
    </row>
    <row r="44" spans="1:20">
      <c r="A44" s="2">
        <v>43</v>
      </c>
      <c r="B44" s="1" t="s">
        <v>35</v>
      </c>
      <c r="C44" s="1" t="s">
        <v>293</v>
      </c>
      <c r="D44" s="1" t="s">
        <v>567</v>
      </c>
      <c r="E44" s="1">
        <v>28</v>
      </c>
      <c r="F44" s="1" t="s">
        <v>571</v>
      </c>
      <c r="G44" s="1" t="s">
        <v>579</v>
      </c>
      <c r="H44" s="15">
        <v>42474</v>
      </c>
      <c r="I44" s="11">
        <v>57015</v>
      </c>
      <c r="J44" s="11">
        <v>6748.19</v>
      </c>
      <c r="K44" s="1">
        <v>11</v>
      </c>
      <c r="L44" s="1" t="s">
        <v>587</v>
      </c>
      <c r="M44" s="1" t="s">
        <v>595</v>
      </c>
      <c r="N44" s="1" t="s">
        <v>602</v>
      </c>
      <c r="O44" s="1" t="s">
        <v>603</v>
      </c>
      <c r="P44" s="1" t="s">
        <v>607</v>
      </c>
      <c r="Q44" s="1" t="s">
        <v>607</v>
      </c>
      <c r="R44" s="1">
        <v>5</v>
      </c>
      <c r="S44" s="1">
        <v>124</v>
      </c>
      <c r="T44" s="3" t="s">
        <v>611</v>
      </c>
    </row>
    <row r="45" spans="1:20">
      <c r="A45" s="2">
        <v>44</v>
      </c>
      <c r="B45" s="1" t="s">
        <v>59</v>
      </c>
      <c r="C45" s="1" t="s">
        <v>294</v>
      </c>
      <c r="D45" s="1" t="s">
        <v>568</v>
      </c>
      <c r="E45" s="1">
        <v>59</v>
      </c>
      <c r="F45" s="1" t="s">
        <v>574</v>
      </c>
      <c r="G45" s="1" t="s">
        <v>581</v>
      </c>
      <c r="H45" s="15">
        <v>45361</v>
      </c>
      <c r="I45" s="11">
        <v>39059</v>
      </c>
      <c r="J45" s="11">
        <v>4960.6000000000004</v>
      </c>
      <c r="K45" s="1">
        <v>4</v>
      </c>
      <c r="L45" s="1" t="s">
        <v>586</v>
      </c>
      <c r="M45" s="1" t="s">
        <v>589</v>
      </c>
      <c r="N45" s="1" t="s">
        <v>597</v>
      </c>
      <c r="O45" s="1" t="s">
        <v>605</v>
      </c>
      <c r="P45" s="1" t="s">
        <v>607</v>
      </c>
      <c r="Q45" s="1" t="s">
        <v>608</v>
      </c>
      <c r="R45" s="1">
        <v>17</v>
      </c>
      <c r="S45" s="1">
        <v>132</v>
      </c>
      <c r="T45" s="3" t="s">
        <v>611</v>
      </c>
    </row>
    <row r="46" spans="1:20">
      <c r="A46" s="2">
        <v>45</v>
      </c>
      <c r="B46" s="1" t="s">
        <v>60</v>
      </c>
      <c r="C46" s="1" t="s">
        <v>295</v>
      </c>
      <c r="D46" s="1" t="s">
        <v>567</v>
      </c>
      <c r="E46" s="1">
        <v>35</v>
      </c>
      <c r="F46" s="1" t="s">
        <v>576</v>
      </c>
      <c r="G46" s="1" t="s">
        <v>579</v>
      </c>
      <c r="H46" s="15">
        <v>45010</v>
      </c>
      <c r="I46" s="11">
        <v>128161</v>
      </c>
      <c r="J46" s="11">
        <v>7779.93</v>
      </c>
      <c r="K46" s="1">
        <v>7</v>
      </c>
      <c r="L46" s="1" t="s">
        <v>586</v>
      </c>
      <c r="M46" s="1" t="s">
        <v>588</v>
      </c>
      <c r="N46" s="1" t="s">
        <v>596</v>
      </c>
      <c r="O46" s="1" t="s">
        <v>603</v>
      </c>
      <c r="P46" s="1" t="s">
        <v>608</v>
      </c>
      <c r="Q46" s="1" t="s">
        <v>608</v>
      </c>
      <c r="R46" s="1">
        <v>21</v>
      </c>
      <c r="S46" s="1">
        <v>175</v>
      </c>
      <c r="T46" s="3" t="s">
        <v>611</v>
      </c>
    </row>
    <row r="47" spans="1:20">
      <c r="A47" s="2">
        <v>46</v>
      </c>
      <c r="B47" s="1" t="s">
        <v>61</v>
      </c>
      <c r="C47" s="1" t="s">
        <v>296</v>
      </c>
      <c r="D47" s="1" t="s">
        <v>567</v>
      </c>
      <c r="E47" s="1">
        <v>41</v>
      </c>
      <c r="F47" s="1" t="s">
        <v>574</v>
      </c>
      <c r="G47" s="1" t="s">
        <v>580</v>
      </c>
      <c r="H47" s="15">
        <v>42581</v>
      </c>
      <c r="I47" s="11">
        <v>107939</v>
      </c>
      <c r="J47" s="11">
        <v>12246.63</v>
      </c>
      <c r="K47" s="1">
        <v>5</v>
      </c>
      <c r="L47" s="1" t="s">
        <v>585</v>
      </c>
      <c r="M47" s="1" t="s">
        <v>588</v>
      </c>
      <c r="N47" s="1" t="s">
        <v>596</v>
      </c>
      <c r="O47" s="1" t="s">
        <v>604</v>
      </c>
      <c r="P47" s="1" t="s">
        <v>608</v>
      </c>
      <c r="Q47" s="1" t="s">
        <v>607</v>
      </c>
      <c r="R47" s="1">
        <v>60</v>
      </c>
      <c r="S47" s="1">
        <v>140</v>
      </c>
      <c r="T47" s="3" t="s">
        <v>611</v>
      </c>
    </row>
    <row r="48" spans="1:20">
      <c r="A48" s="2">
        <v>47</v>
      </c>
      <c r="B48" s="1" t="s">
        <v>20</v>
      </c>
      <c r="C48" s="1" t="s">
        <v>297</v>
      </c>
      <c r="D48" s="1" t="s">
        <v>567</v>
      </c>
      <c r="E48" s="1">
        <v>49</v>
      </c>
      <c r="F48" s="1" t="s">
        <v>574</v>
      </c>
      <c r="G48" s="1" t="s">
        <v>581</v>
      </c>
      <c r="H48" s="15">
        <v>45587</v>
      </c>
      <c r="I48" s="11">
        <v>40151</v>
      </c>
      <c r="J48" s="11">
        <v>3275.66</v>
      </c>
      <c r="K48" s="1">
        <v>17</v>
      </c>
      <c r="L48" s="1" t="s">
        <v>585</v>
      </c>
      <c r="M48" s="1" t="s">
        <v>588</v>
      </c>
      <c r="N48" s="1" t="s">
        <v>596</v>
      </c>
      <c r="O48" s="1" t="s">
        <v>604</v>
      </c>
      <c r="P48" s="1" t="s">
        <v>607</v>
      </c>
      <c r="Q48" s="1" t="s">
        <v>608</v>
      </c>
      <c r="R48" s="1">
        <v>24</v>
      </c>
      <c r="S48" s="1">
        <v>101</v>
      </c>
      <c r="T48" s="3" t="s">
        <v>611</v>
      </c>
    </row>
    <row r="49" spans="1:20">
      <c r="A49" s="2">
        <v>48</v>
      </c>
      <c r="B49" s="1" t="s">
        <v>62</v>
      </c>
      <c r="C49" s="1" t="s">
        <v>298</v>
      </c>
      <c r="D49" s="1" t="s">
        <v>567</v>
      </c>
      <c r="E49" s="1">
        <v>55</v>
      </c>
      <c r="F49" s="1" t="s">
        <v>569</v>
      </c>
      <c r="G49" s="1" t="s">
        <v>579</v>
      </c>
      <c r="H49" s="15">
        <v>45203</v>
      </c>
      <c r="I49" s="11">
        <v>90131</v>
      </c>
      <c r="J49" s="11">
        <v>11575.59</v>
      </c>
      <c r="K49" s="1">
        <v>4</v>
      </c>
      <c r="L49" s="1" t="s">
        <v>585</v>
      </c>
      <c r="M49" s="1" t="s">
        <v>594</v>
      </c>
      <c r="N49" s="1" t="s">
        <v>594</v>
      </c>
      <c r="O49" s="1" t="s">
        <v>606</v>
      </c>
      <c r="P49" s="1" t="s">
        <v>608</v>
      </c>
      <c r="Q49" s="1" t="s">
        <v>608</v>
      </c>
      <c r="R49" s="1">
        <v>58</v>
      </c>
      <c r="S49" s="1">
        <v>108</v>
      </c>
      <c r="T49" s="3" t="s">
        <v>609</v>
      </c>
    </row>
    <row r="50" spans="1:20">
      <c r="A50" s="2">
        <v>49</v>
      </c>
      <c r="B50" s="1" t="s">
        <v>44</v>
      </c>
      <c r="C50" s="1" t="s">
        <v>299</v>
      </c>
      <c r="D50" s="1" t="s">
        <v>567</v>
      </c>
      <c r="E50" s="1">
        <v>46</v>
      </c>
      <c r="F50" s="1" t="s">
        <v>573</v>
      </c>
      <c r="G50" s="1" t="s">
        <v>580</v>
      </c>
      <c r="H50" s="15">
        <v>42942</v>
      </c>
      <c r="I50" s="11">
        <v>61488</v>
      </c>
      <c r="J50" s="11">
        <v>8320.11</v>
      </c>
      <c r="K50" s="1">
        <v>9</v>
      </c>
      <c r="L50" s="1" t="s">
        <v>584</v>
      </c>
      <c r="M50" s="1" t="s">
        <v>590</v>
      </c>
      <c r="N50" s="1" t="s">
        <v>598</v>
      </c>
      <c r="O50" s="1" t="s">
        <v>604</v>
      </c>
      <c r="P50" s="1" t="s">
        <v>608</v>
      </c>
      <c r="Q50" s="1" t="s">
        <v>608</v>
      </c>
      <c r="R50" s="1">
        <v>80</v>
      </c>
      <c r="S50" s="1">
        <v>182</v>
      </c>
      <c r="T50" s="3" t="s">
        <v>609</v>
      </c>
    </row>
    <row r="51" spans="1:20">
      <c r="A51" s="2">
        <v>50</v>
      </c>
      <c r="B51" s="1" t="s">
        <v>63</v>
      </c>
      <c r="C51" s="1" t="s">
        <v>298</v>
      </c>
      <c r="D51" s="1" t="s">
        <v>568</v>
      </c>
      <c r="E51" s="1">
        <v>44</v>
      </c>
      <c r="F51" s="1" t="s">
        <v>575</v>
      </c>
      <c r="G51" s="1" t="s">
        <v>580</v>
      </c>
      <c r="H51" s="15">
        <v>44777</v>
      </c>
      <c r="I51" s="11">
        <v>128265</v>
      </c>
      <c r="J51" s="11">
        <v>22211.71</v>
      </c>
      <c r="K51" s="1">
        <v>19</v>
      </c>
      <c r="L51" s="1" t="s">
        <v>584</v>
      </c>
      <c r="M51" s="1" t="s">
        <v>595</v>
      </c>
      <c r="N51" s="1" t="s">
        <v>602</v>
      </c>
      <c r="O51" s="1" t="s">
        <v>603</v>
      </c>
      <c r="P51" s="1" t="s">
        <v>607</v>
      </c>
      <c r="Q51" s="1" t="s">
        <v>607</v>
      </c>
      <c r="R51" s="1">
        <v>68</v>
      </c>
      <c r="S51" s="1">
        <v>167</v>
      </c>
      <c r="T51" s="3" t="s">
        <v>610</v>
      </c>
    </row>
    <row r="52" spans="1:20">
      <c r="A52" s="2">
        <v>51</v>
      </c>
      <c r="B52" s="1" t="s">
        <v>38</v>
      </c>
      <c r="C52" s="1" t="s">
        <v>300</v>
      </c>
      <c r="D52" s="1" t="s">
        <v>567</v>
      </c>
      <c r="E52" s="1">
        <v>37</v>
      </c>
      <c r="F52" s="1" t="s">
        <v>571</v>
      </c>
      <c r="G52" s="1" t="s">
        <v>577</v>
      </c>
      <c r="H52" s="15">
        <v>44974</v>
      </c>
      <c r="I52" s="11">
        <v>69775</v>
      </c>
      <c r="J52" s="11">
        <v>7858.03</v>
      </c>
      <c r="K52" s="1">
        <v>18</v>
      </c>
      <c r="L52" s="1" t="s">
        <v>584</v>
      </c>
      <c r="M52" s="1" t="s">
        <v>592</v>
      </c>
      <c r="N52" s="1" t="s">
        <v>600</v>
      </c>
      <c r="O52" s="1" t="s">
        <v>605</v>
      </c>
      <c r="P52" s="1" t="s">
        <v>608</v>
      </c>
      <c r="Q52" s="1" t="s">
        <v>607</v>
      </c>
      <c r="R52" s="1">
        <v>33</v>
      </c>
      <c r="S52" s="1">
        <v>140</v>
      </c>
      <c r="T52" s="3" t="s">
        <v>609</v>
      </c>
    </row>
    <row r="53" spans="1:20">
      <c r="A53" s="2">
        <v>52</v>
      </c>
      <c r="B53" s="1" t="s">
        <v>64</v>
      </c>
      <c r="C53" s="1" t="s">
        <v>301</v>
      </c>
      <c r="D53" s="1" t="s">
        <v>568</v>
      </c>
      <c r="E53" s="1">
        <v>24</v>
      </c>
      <c r="F53" s="1" t="s">
        <v>573</v>
      </c>
      <c r="G53" s="1" t="s">
        <v>578</v>
      </c>
      <c r="H53" s="15">
        <v>44032</v>
      </c>
      <c r="I53" s="11">
        <v>66779</v>
      </c>
      <c r="J53" s="11">
        <v>11396.85</v>
      </c>
      <c r="K53" s="1">
        <v>19</v>
      </c>
      <c r="L53" s="1" t="s">
        <v>585</v>
      </c>
      <c r="M53" s="1" t="s">
        <v>591</v>
      </c>
      <c r="N53" s="1" t="s">
        <v>599</v>
      </c>
      <c r="O53" s="1" t="s">
        <v>605</v>
      </c>
      <c r="P53" s="1" t="s">
        <v>607</v>
      </c>
      <c r="Q53" s="1" t="s">
        <v>608</v>
      </c>
      <c r="R53" s="1">
        <v>15</v>
      </c>
      <c r="S53" s="1">
        <v>106</v>
      </c>
      <c r="T53" s="3" t="s">
        <v>610</v>
      </c>
    </row>
    <row r="54" spans="1:20">
      <c r="A54" s="2">
        <v>53</v>
      </c>
      <c r="B54" s="1" t="s">
        <v>65</v>
      </c>
      <c r="C54" s="1" t="s">
        <v>302</v>
      </c>
      <c r="D54" s="1" t="s">
        <v>568</v>
      </c>
      <c r="E54" s="1">
        <v>24</v>
      </c>
      <c r="F54" s="1" t="s">
        <v>576</v>
      </c>
      <c r="G54" s="1" t="s">
        <v>579</v>
      </c>
      <c r="H54" s="15">
        <v>43752</v>
      </c>
      <c r="I54" s="11">
        <v>144362</v>
      </c>
      <c r="J54" s="11">
        <v>12862.93</v>
      </c>
      <c r="K54" s="1">
        <v>2</v>
      </c>
      <c r="L54" s="1" t="s">
        <v>584</v>
      </c>
      <c r="M54" s="1" t="s">
        <v>593</v>
      </c>
      <c r="N54" s="1" t="s">
        <v>601</v>
      </c>
      <c r="O54" s="1" t="s">
        <v>606</v>
      </c>
      <c r="P54" s="1" t="s">
        <v>608</v>
      </c>
      <c r="Q54" s="1" t="s">
        <v>608</v>
      </c>
      <c r="R54" s="1">
        <v>1</v>
      </c>
      <c r="S54" s="1">
        <v>120</v>
      </c>
      <c r="T54" s="3" t="s">
        <v>611</v>
      </c>
    </row>
    <row r="55" spans="1:20">
      <c r="A55" s="2">
        <v>54</v>
      </c>
      <c r="B55" s="1" t="s">
        <v>66</v>
      </c>
      <c r="C55" s="1" t="s">
        <v>303</v>
      </c>
      <c r="D55" s="1" t="s">
        <v>567</v>
      </c>
      <c r="E55" s="1">
        <v>30</v>
      </c>
      <c r="F55" s="1" t="s">
        <v>572</v>
      </c>
      <c r="G55" s="1" t="s">
        <v>583</v>
      </c>
      <c r="H55" s="15">
        <v>43251</v>
      </c>
      <c r="I55" s="11">
        <v>51710</v>
      </c>
      <c r="J55" s="11">
        <v>10222.19</v>
      </c>
      <c r="K55" s="1">
        <v>6</v>
      </c>
      <c r="L55" s="1" t="s">
        <v>586</v>
      </c>
      <c r="M55" s="1" t="s">
        <v>594</v>
      </c>
      <c r="N55" s="1" t="s">
        <v>594</v>
      </c>
      <c r="O55" s="1" t="s">
        <v>606</v>
      </c>
      <c r="P55" s="1" t="s">
        <v>607</v>
      </c>
      <c r="Q55" s="1" t="s">
        <v>608</v>
      </c>
      <c r="R55" s="1">
        <v>73</v>
      </c>
      <c r="S55" s="1">
        <v>107</v>
      </c>
      <c r="T55" s="3" t="s">
        <v>610</v>
      </c>
    </row>
    <row r="56" spans="1:20">
      <c r="A56" s="2">
        <v>55</v>
      </c>
      <c r="B56" s="1" t="s">
        <v>67</v>
      </c>
      <c r="C56" s="1" t="s">
        <v>304</v>
      </c>
      <c r="D56" s="1" t="s">
        <v>568</v>
      </c>
      <c r="E56" s="1">
        <v>46</v>
      </c>
      <c r="F56" s="1" t="s">
        <v>575</v>
      </c>
      <c r="G56" s="1" t="s">
        <v>580</v>
      </c>
      <c r="H56" s="15">
        <v>43066</v>
      </c>
      <c r="I56" s="11">
        <v>138233</v>
      </c>
      <c r="J56" s="11">
        <v>24744.959999999999</v>
      </c>
      <c r="K56" s="1">
        <v>11</v>
      </c>
      <c r="L56" s="1" t="s">
        <v>585</v>
      </c>
      <c r="M56" s="1" t="s">
        <v>588</v>
      </c>
      <c r="N56" s="1" t="s">
        <v>596</v>
      </c>
      <c r="O56" s="1" t="s">
        <v>604</v>
      </c>
      <c r="P56" s="1" t="s">
        <v>607</v>
      </c>
      <c r="Q56" s="1" t="s">
        <v>607</v>
      </c>
      <c r="R56" s="1">
        <v>23</v>
      </c>
      <c r="S56" s="1">
        <v>155</v>
      </c>
      <c r="T56" s="3" t="s">
        <v>611</v>
      </c>
    </row>
    <row r="57" spans="1:20">
      <c r="A57" s="2">
        <v>56</v>
      </c>
      <c r="B57" s="1" t="s">
        <v>68</v>
      </c>
      <c r="C57" s="1" t="s">
        <v>305</v>
      </c>
      <c r="D57" s="1" t="s">
        <v>568</v>
      </c>
      <c r="E57" s="1">
        <v>33</v>
      </c>
      <c r="F57" s="1" t="s">
        <v>574</v>
      </c>
      <c r="G57" s="1" t="s">
        <v>583</v>
      </c>
      <c r="H57" s="15">
        <v>45465</v>
      </c>
      <c r="I57" s="11">
        <v>72288</v>
      </c>
      <c r="J57" s="11">
        <v>13287.43</v>
      </c>
      <c r="K57" s="1">
        <v>16</v>
      </c>
      <c r="L57" s="1" t="s">
        <v>584</v>
      </c>
      <c r="M57" s="1" t="s">
        <v>593</v>
      </c>
      <c r="N57" s="1" t="s">
        <v>601</v>
      </c>
      <c r="O57" s="1" t="s">
        <v>603</v>
      </c>
      <c r="P57" s="1" t="s">
        <v>607</v>
      </c>
      <c r="Q57" s="1" t="s">
        <v>607</v>
      </c>
      <c r="R57" s="1">
        <v>36</v>
      </c>
      <c r="S57" s="1">
        <v>152</v>
      </c>
      <c r="T57" s="3" t="s">
        <v>609</v>
      </c>
    </row>
    <row r="58" spans="1:20">
      <c r="A58" s="2">
        <v>57</v>
      </c>
      <c r="B58" s="1" t="s">
        <v>69</v>
      </c>
      <c r="C58" s="1" t="s">
        <v>306</v>
      </c>
      <c r="D58" s="1" t="s">
        <v>567</v>
      </c>
      <c r="E58" s="1">
        <v>47</v>
      </c>
      <c r="F58" s="1" t="s">
        <v>575</v>
      </c>
      <c r="G58" s="1" t="s">
        <v>583</v>
      </c>
      <c r="H58" s="15">
        <v>45094</v>
      </c>
      <c r="I58" s="11">
        <v>83765</v>
      </c>
      <c r="J58" s="11">
        <v>14039.87</v>
      </c>
      <c r="K58" s="1">
        <v>13</v>
      </c>
      <c r="L58" s="1" t="s">
        <v>584</v>
      </c>
      <c r="M58" s="1" t="s">
        <v>589</v>
      </c>
      <c r="N58" s="1" t="s">
        <v>597</v>
      </c>
      <c r="O58" s="1" t="s">
        <v>605</v>
      </c>
      <c r="P58" s="1" t="s">
        <v>607</v>
      </c>
      <c r="Q58" s="1" t="s">
        <v>608</v>
      </c>
      <c r="R58" s="1">
        <v>22</v>
      </c>
      <c r="S58" s="1">
        <v>177</v>
      </c>
      <c r="T58" s="3" t="s">
        <v>609</v>
      </c>
    </row>
    <row r="59" spans="1:20">
      <c r="A59" s="2">
        <v>58</v>
      </c>
      <c r="B59" s="1" t="s">
        <v>68</v>
      </c>
      <c r="C59" s="1" t="s">
        <v>307</v>
      </c>
      <c r="D59" s="1" t="s">
        <v>568</v>
      </c>
      <c r="E59" s="1">
        <v>54</v>
      </c>
      <c r="F59" s="1" t="s">
        <v>573</v>
      </c>
      <c r="G59" s="1" t="s">
        <v>583</v>
      </c>
      <c r="H59" s="15">
        <v>44022</v>
      </c>
      <c r="I59" s="11">
        <v>126312</v>
      </c>
      <c r="J59" s="11">
        <v>15490.17</v>
      </c>
      <c r="K59" s="1">
        <v>18</v>
      </c>
      <c r="L59" s="1" t="s">
        <v>584</v>
      </c>
      <c r="M59" s="1" t="s">
        <v>594</v>
      </c>
      <c r="N59" s="1" t="s">
        <v>594</v>
      </c>
      <c r="O59" s="1" t="s">
        <v>606</v>
      </c>
      <c r="P59" s="1" t="s">
        <v>608</v>
      </c>
      <c r="Q59" s="1" t="s">
        <v>608</v>
      </c>
      <c r="R59" s="1">
        <v>61</v>
      </c>
      <c r="S59" s="1">
        <v>118</v>
      </c>
      <c r="T59" s="3" t="s">
        <v>610</v>
      </c>
    </row>
    <row r="60" spans="1:20">
      <c r="A60" s="2">
        <v>59</v>
      </c>
      <c r="B60" s="1" t="s">
        <v>70</v>
      </c>
      <c r="C60" s="1" t="s">
        <v>308</v>
      </c>
      <c r="D60" s="1" t="s">
        <v>568</v>
      </c>
      <c r="E60" s="1">
        <v>43</v>
      </c>
      <c r="F60" s="1" t="s">
        <v>571</v>
      </c>
      <c r="G60" s="1" t="s">
        <v>577</v>
      </c>
      <c r="H60" s="15">
        <v>43864</v>
      </c>
      <c r="I60" s="11">
        <v>25353</v>
      </c>
      <c r="J60" s="11">
        <v>3502.15</v>
      </c>
      <c r="K60" s="1">
        <v>10</v>
      </c>
      <c r="L60" s="1" t="s">
        <v>587</v>
      </c>
      <c r="M60" s="1" t="s">
        <v>589</v>
      </c>
      <c r="N60" s="1" t="s">
        <v>597</v>
      </c>
      <c r="O60" s="1" t="s">
        <v>603</v>
      </c>
      <c r="P60" s="1" t="s">
        <v>608</v>
      </c>
      <c r="Q60" s="1" t="s">
        <v>607</v>
      </c>
      <c r="R60" s="1">
        <v>51</v>
      </c>
      <c r="S60" s="1">
        <v>158</v>
      </c>
      <c r="T60" s="3" t="s">
        <v>611</v>
      </c>
    </row>
    <row r="61" spans="1:20">
      <c r="A61" s="2">
        <v>60</v>
      </c>
      <c r="B61" s="1" t="s">
        <v>71</v>
      </c>
      <c r="C61" s="1" t="s">
        <v>309</v>
      </c>
      <c r="D61" s="1" t="s">
        <v>568</v>
      </c>
      <c r="E61" s="1">
        <v>55</v>
      </c>
      <c r="F61" s="1" t="s">
        <v>570</v>
      </c>
      <c r="G61" s="1" t="s">
        <v>579</v>
      </c>
      <c r="H61" s="15">
        <v>43750</v>
      </c>
      <c r="I61" s="11">
        <v>87492</v>
      </c>
      <c r="J61" s="11">
        <v>16575.3</v>
      </c>
      <c r="K61" s="1">
        <v>14</v>
      </c>
      <c r="L61" s="1" t="s">
        <v>585</v>
      </c>
      <c r="M61" s="1" t="s">
        <v>594</v>
      </c>
      <c r="N61" s="1" t="s">
        <v>594</v>
      </c>
      <c r="O61" s="1" t="s">
        <v>604</v>
      </c>
      <c r="P61" s="1" t="s">
        <v>607</v>
      </c>
      <c r="Q61" s="1" t="s">
        <v>608</v>
      </c>
      <c r="R61" s="1">
        <v>48</v>
      </c>
      <c r="S61" s="1">
        <v>163</v>
      </c>
      <c r="T61" s="3" t="s">
        <v>611</v>
      </c>
    </row>
    <row r="62" spans="1:20">
      <c r="A62" s="2">
        <v>61</v>
      </c>
      <c r="B62" s="1" t="s">
        <v>72</v>
      </c>
      <c r="C62" s="1" t="s">
        <v>310</v>
      </c>
      <c r="D62" s="1" t="s">
        <v>568</v>
      </c>
      <c r="E62" s="1">
        <v>53</v>
      </c>
      <c r="F62" s="1" t="s">
        <v>575</v>
      </c>
      <c r="G62" s="1" t="s">
        <v>581</v>
      </c>
      <c r="H62" s="15">
        <v>44692</v>
      </c>
      <c r="I62" s="11">
        <v>57669</v>
      </c>
      <c r="J62" s="11">
        <v>5975.99</v>
      </c>
      <c r="K62" s="1">
        <v>15</v>
      </c>
      <c r="L62" s="1" t="s">
        <v>587</v>
      </c>
      <c r="M62" s="1" t="s">
        <v>589</v>
      </c>
      <c r="N62" s="1" t="s">
        <v>597</v>
      </c>
      <c r="O62" s="1" t="s">
        <v>603</v>
      </c>
      <c r="P62" s="1" t="s">
        <v>607</v>
      </c>
      <c r="Q62" s="1" t="s">
        <v>607</v>
      </c>
      <c r="R62" s="1">
        <v>27</v>
      </c>
      <c r="S62" s="1">
        <v>200</v>
      </c>
      <c r="T62" s="3" t="s">
        <v>609</v>
      </c>
    </row>
    <row r="63" spans="1:20">
      <c r="A63" s="2">
        <v>62</v>
      </c>
      <c r="B63" s="1" t="s">
        <v>73</v>
      </c>
      <c r="C63" s="1" t="s">
        <v>311</v>
      </c>
      <c r="D63" s="1" t="s">
        <v>567</v>
      </c>
      <c r="E63" s="1">
        <v>41</v>
      </c>
      <c r="F63" s="1" t="s">
        <v>569</v>
      </c>
      <c r="G63" s="1" t="s">
        <v>583</v>
      </c>
      <c r="H63" s="15">
        <v>45571</v>
      </c>
      <c r="I63" s="11">
        <v>76224</v>
      </c>
      <c r="J63" s="11">
        <v>12572.75</v>
      </c>
      <c r="K63" s="1">
        <v>7</v>
      </c>
      <c r="L63" s="1" t="s">
        <v>586</v>
      </c>
      <c r="M63" s="1" t="s">
        <v>592</v>
      </c>
      <c r="N63" s="1" t="s">
        <v>600</v>
      </c>
      <c r="O63" s="1" t="s">
        <v>603</v>
      </c>
      <c r="P63" s="1" t="s">
        <v>607</v>
      </c>
      <c r="Q63" s="1" t="s">
        <v>608</v>
      </c>
      <c r="R63" s="1">
        <v>14</v>
      </c>
      <c r="S63" s="1">
        <v>180</v>
      </c>
      <c r="T63" s="3" t="s">
        <v>609</v>
      </c>
    </row>
    <row r="64" spans="1:20">
      <c r="A64" s="2">
        <v>63</v>
      </c>
      <c r="B64" s="1" t="s">
        <v>31</v>
      </c>
      <c r="C64" s="1" t="s">
        <v>312</v>
      </c>
      <c r="D64" s="1" t="s">
        <v>567</v>
      </c>
      <c r="E64" s="1">
        <v>25</v>
      </c>
      <c r="F64" s="1" t="s">
        <v>569</v>
      </c>
      <c r="G64" s="1" t="s">
        <v>583</v>
      </c>
      <c r="H64" s="15">
        <v>42500</v>
      </c>
      <c r="I64" s="11">
        <v>26072</v>
      </c>
      <c r="J64" s="11">
        <v>4722.68</v>
      </c>
      <c r="K64" s="1">
        <v>17</v>
      </c>
      <c r="L64" s="1" t="s">
        <v>585</v>
      </c>
      <c r="M64" s="1" t="s">
        <v>589</v>
      </c>
      <c r="N64" s="1" t="s">
        <v>597</v>
      </c>
      <c r="O64" s="1" t="s">
        <v>604</v>
      </c>
      <c r="P64" s="1" t="s">
        <v>608</v>
      </c>
      <c r="Q64" s="1" t="s">
        <v>608</v>
      </c>
      <c r="R64" s="1">
        <v>82</v>
      </c>
      <c r="S64" s="1">
        <v>172</v>
      </c>
      <c r="T64" s="3" t="s">
        <v>611</v>
      </c>
    </row>
    <row r="65" spans="1:20">
      <c r="A65" s="2">
        <v>64</v>
      </c>
      <c r="B65" s="1" t="s">
        <v>30</v>
      </c>
      <c r="C65" s="1" t="s">
        <v>257</v>
      </c>
      <c r="D65" s="1" t="s">
        <v>567</v>
      </c>
      <c r="E65" s="1">
        <v>46</v>
      </c>
      <c r="F65" s="1" t="s">
        <v>573</v>
      </c>
      <c r="G65" s="1" t="s">
        <v>578</v>
      </c>
      <c r="H65" s="15">
        <v>44813</v>
      </c>
      <c r="I65" s="11">
        <v>28812</v>
      </c>
      <c r="J65" s="11">
        <v>4351.41</v>
      </c>
      <c r="K65" s="1">
        <v>16</v>
      </c>
      <c r="L65" s="1" t="s">
        <v>586</v>
      </c>
      <c r="M65" s="1" t="s">
        <v>589</v>
      </c>
      <c r="N65" s="1" t="s">
        <v>597</v>
      </c>
      <c r="O65" s="1" t="s">
        <v>605</v>
      </c>
      <c r="P65" s="1" t="s">
        <v>608</v>
      </c>
      <c r="Q65" s="1" t="s">
        <v>607</v>
      </c>
      <c r="R65" s="1">
        <v>21</v>
      </c>
      <c r="S65" s="1">
        <v>105</v>
      </c>
      <c r="T65" s="3" t="s">
        <v>609</v>
      </c>
    </row>
    <row r="66" spans="1:20">
      <c r="A66" s="2">
        <v>65</v>
      </c>
      <c r="B66" s="1" t="s">
        <v>74</v>
      </c>
      <c r="C66" s="1" t="s">
        <v>313</v>
      </c>
      <c r="D66" s="1" t="s">
        <v>568</v>
      </c>
      <c r="E66" s="1">
        <v>35</v>
      </c>
      <c r="F66" s="1" t="s">
        <v>574</v>
      </c>
      <c r="G66" s="1" t="s">
        <v>583</v>
      </c>
      <c r="H66" s="15">
        <v>43616</v>
      </c>
      <c r="I66" s="11">
        <v>38389</v>
      </c>
      <c r="J66" s="11">
        <v>2757.36</v>
      </c>
      <c r="K66" s="1">
        <v>12</v>
      </c>
      <c r="L66" s="1" t="s">
        <v>585</v>
      </c>
      <c r="M66" s="1" t="s">
        <v>588</v>
      </c>
      <c r="N66" s="1" t="s">
        <v>596</v>
      </c>
      <c r="O66" s="1" t="s">
        <v>604</v>
      </c>
      <c r="P66" s="1" t="s">
        <v>608</v>
      </c>
      <c r="Q66" s="1" t="s">
        <v>608</v>
      </c>
      <c r="R66" s="1">
        <v>36</v>
      </c>
      <c r="S66" s="1">
        <v>137</v>
      </c>
      <c r="T66" s="3" t="s">
        <v>610</v>
      </c>
    </row>
    <row r="67" spans="1:20">
      <c r="A67" s="2">
        <v>66</v>
      </c>
      <c r="B67" s="1" t="s">
        <v>23</v>
      </c>
      <c r="C67" s="1" t="s">
        <v>205</v>
      </c>
      <c r="D67" s="1" t="s">
        <v>568</v>
      </c>
      <c r="E67" s="1">
        <v>26</v>
      </c>
      <c r="F67" s="1" t="s">
        <v>573</v>
      </c>
      <c r="G67" s="1" t="s">
        <v>579</v>
      </c>
      <c r="H67" s="15">
        <v>43397</v>
      </c>
      <c r="I67" s="11">
        <v>34673</v>
      </c>
      <c r="J67" s="11">
        <v>2564.1999999999998</v>
      </c>
      <c r="K67" s="1">
        <v>17</v>
      </c>
      <c r="L67" s="1" t="s">
        <v>584</v>
      </c>
      <c r="M67" s="1" t="s">
        <v>591</v>
      </c>
      <c r="N67" s="1" t="s">
        <v>599</v>
      </c>
      <c r="O67" s="1" t="s">
        <v>605</v>
      </c>
      <c r="P67" s="1" t="s">
        <v>607</v>
      </c>
      <c r="Q67" s="1" t="s">
        <v>607</v>
      </c>
      <c r="R67" s="1">
        <v>87</v>
      </c>
      <c r="S67" s="1">
        <v>122</v>
      </c>
      <c r="T67" s="3" t="s">
        <v>609</v>
      </c>
    </row>
    <row r="68" spans="1:20">
      <c r="A68" s="2">
        <v>67</v>
      </c>
      <c r="B68" s="1" t="s">
        <v>75</v>
      </c>
      <c r="C68" s="1" t="s">
        <v>314</v>
      </c>
      <c r="D68" s="1" t="s">
        <v>567</v>
      </c>
      <c r="E68" s="1">
        <v>59</v>
      </c>
      <c r="F68" s="1" t="s">
        <v>569</v>
      </c>
      <c r="G68" s="1" t="s">
        <v>577</v>
      </c>
      <c r="H68" s="15">
        <v>43574</v>
      </c>
      <c r="I68" s="11">
        <v>72006</v>
      </c>
      <c r="J68" s="11">
        <v>11164.06</v>
      </c>
      <c r="K68" s="1">
        <v>5</v>
      </c>
      <c r="L68" s="1" t="s">
        <v>587</v>
      </c>
      <c r="M68" s="1" t="s">
        <v>591</v>
      </c>
      <c r="N68" s="1" t="s">
        <v>599</v>
      </c>
      <c r="O68" s="1" t="s">
        <v>605</v>
      </c>
      <c r="P68" s="1" t="s">
        <v>607</v>
      </c>
      <c r="Q68" s="1" t="s">
        <v>607</v>
      </c>
      <c r="R68" s="1">
        <v>69</v>
      </c>
      <c r="S68" s="1">
        <v>101</v>
      </c>
      <c r="T68" s="3" t="s">
        <v>609</v>
      </c>
    </row>
    <row r="69" spans="1:20">
      <c r="A69" s="2">
        <v>68</v>
      </c>
      <c r="B69" s="1" t="s">
        <v>76</v>
      </c>
      <c r="C69" s="1" t="s">
        <v>315</v>
      </c>
      <c r="D69" s="1" t="s">
        <v>568</v>
      </c>
      <c r="E69" s="1">
        <v>23</v>
      </c>
      <c r="F69" s="1" t="s">
        <v>573</v>
      </c>
      <c r="G69" s="1" t="s">
        <v>578</v>
      </c>
      <c r="H69" s="15">
        <v>45217</v>
      </c>
      <c r="I69" s="11">
        <v>38216</v>
      </c>
      <c r="J69" s="11">
        <v>2158.25</v>
      </c>
      <c r="K69" s="1">
        <v>16</v>
      </c>
      <c r="L69" s="1" t="s">
        <v>585</v>
      </c>
      <c r="M69" s="1" t="s">
        <v>589</v>
      </c>
      <c r="N69" s="1" t="s">
        <v>597</v>
      </c>
      <c r="O69" s="1" t="s">
        <v>606</v>
      </c>
      <c r="P69" s="1" t="s">
        <v>608</v>
      </c>
      <c r="Q69" s="1" t="s">
        <v>607</v>
      </c>
      <c r="R69" s="1">
        <v>99</v>
      </c>
      <c r="S69" s="1">
        <v>102</v>
      </c>
      <c r="T69" s="3" t="s">
        <v>611</v>
      </c>
    </row>
    <row r="70" spans="1:20">
      <c r="A70" s="2">
        <v>69</v>
      </c>
      <c r="B70" s="1" t="s">
        <v>77</v>
      </c>
      <c r="C70" s="1" t="s">
        <v>316</v>
      </c>
      <c r="D70" s="1" t="s">
        <v>567</v>
      </c>
      <c r="E70" s="1">
        <v>54</v>
      </c>
      <c r="F70" s="1" t="s">
        <v>574</v>
      </c>
      <c r="G70" s="1" t="s">
        <v>577</v>
      </c>
      <c r="H70" s="15">
        <v>44406</v>
      </c>
      <c r="I70" s="11">
        <v>107264</v>
      </c>
      <c r="J70" s="11">
        <v>16130.53</v>
      </c>
      <c r="K70" s="1">
        <v>9</v>
      </c>
      <c r="L70" s="1" t="s">
        <v>587</v>
      </c>
      <c r="M70" s="1" t="s">
        <v>593</v>
      </c>
      <c r="N70" s="1" t="s">
        <v>601</v>
      </c>
      <c r="O70" s="1" t="s">
        <v>605</v>
      </c>
      <c r="P70" s="1" t="s">
        <v>608</v>
      </c>
      <c r="Q70" s="1" t="s">
        <v>608</v>
      </c>
      <c r="R70" s="1">
        <v>55</v>
      </c>
      <c r="S70" s="1">
        <v>124</v>
      </c>
      <c r="T70" s="3" t="s">
        <v>610</v>
      </c>
    </row>
    <row r="71" spans="1:20">
      <c r="A71" s="2">
        <v>70</v>
      </c>
      <c r="B71" s="1" t="s">
        <v>78</v>
      </c>
      <c r="C71" s="1" t="s">
        <v>276</v>
      </c>
      <c r="D71" s="1" t="s">
        <v>568</v>
      </c>
      <c r="E71" s="1">
        <v>41</v>
      </c>
      <c r="F71" s="1" t="s">
        <v>571</v>
      </c>
      <c r="G71" s="1" t="s">
        <v>582</v>
      </c>
      <c r="H71" s="15">
        <v>44484</v>
      </c>
      <c r="I71" s="11">
        <v>102560</v>
      </c>
      <c r="J71" s="11">
        <v>8882.41</v>
      </c>
      <c r="K71" s="1">
        <v>18</v>
      </c>
      <c r="L71" s="1" t="s">
        <v>585</v>
      </c>
      <c r="M71" s="1" t="s">
        <v>588</v>
      </c>
      <c r="N71" s="1" t="s">
        <v>596</v>
      </c>
      <c r="O71" s="1" t="s">
        <v>606</v>
      </c>
      <c r="P71" s="1" t="s">
        <v>608</v>
      </c>
      <c r="Q71" s="1" t="s">
        <v>607</v>
      </c>
      <c r="R71" s="1">
        <v>25</v>
      </c>
      <c r="S71" s="1">
        <v>198</v>
      </c>
      <c r="T71" s="3" t="s">
        <v>611</v>
      </c>
    </row>
    <row r="72" spans="1:20">
      <c r="A72" s="2">
        <v>71</v>
      </c>
      <c r="B72" s="1" t="s">
        <v>79</v>
      </c>
      <c r="C72" s="1" t="s">
        <v>317</v>
      </c>
      <c r="D72" s="1" t="s">
        <v>568</v>
      </c>
      <c r="E72" s="1">
        <v>26</v>
      </c>
      <c r="F72" s="1" t="s">
        <v>574</v>
      </c>
      <c r="G72" s="1" t="s">
        <v>583</v>
      </c>
      <c r="H72" s="15">
        <v>43397</v>
      </c>
      <c r="I72" s="11">
        <v>57994</v>
      </c>
      <c r="J72" s="11">
        <v>7834.2</v>
      </c>
      <c r="K72" s="1">
        <v>12</v>
      </c>
      <c r="L72" s="1" t="s">
        <v>586</v>
      </c>
      <c r="M72" s="1" t="s">
        <v>595</v>
      </c>
      <c r="N72" s="1" t="s">
        <v>602</v>
      </c>
      <c r="O72" s="1" t="s">
        <v>606</v>
      </c>
      <c r="P72" s="1" t="s">
        <v>608</v>
      </c>
      <c r="Q72" s="1" t="s">
        <v>608</v>
      </c>
      <c r="R72" s="1">
        <v>77</v>
      </c>
      <c r="S72" s="1">
        <v>179</v>
      </c>
      <c r="T72" s="3" t="s">
        <v>609</v>
      </c>
    </row>
    <row r="73" spans="1:20">
      <c r="A73" s="2">
        <v>72</v>
      </c>
      <c r="B73" s="1" t="s">
        <v>80</v>
      </c>
      <c r="C73" s="1" t="s">
        <v>318</v>
      </c>
      <c r="D73" s="1" t="s">
        <v>568</v>
      </c>
      <c r="E73" s="1">
        <v>48</v>
      </c>
      <c r="F73" s="1" t="s">
        <v>571</v>
      </c>
      <c r="G73" s="1" t="s">
        <v>578</v>
      </c>
      <c r="H73" s="15">
        <v>44125</v>
      </c>
      <c r="I73" s="11">
        <v>39782</v>
      </c>
      <c r="J73" s="11">
        <v>5813.4</v>
      </c>
      <c r="K73" s="1">
        <v>3</v>
      </c>
      <c r="L73" s="1" t="s">
        <v>584</v>
      </c>
      <c r="M73" s="1" t="s">
        <v>590</v>
      </c>
      <c r="N73" s="1" t="s">
        <v>598</v>
      </c>
      <c r="O73" s="1" t="s">
        <v>605</v>
      </c>
      <c r="P73" s="1" t="s">
        <v>607</v>
      </c>
      <c r="Q73" s="1" t="s">
        <v>608</v>
      </c>
      <c r="R73" s="1">
        <v>81</v>
      </c>
      <c r="S73" s="1">
        <v>200</v>
      </c>
      <c r="T73" s="3" t="s">
        <v>609</v>
      </c>
    </row>
    <row r="74" spans="1:20">
      <c r="A74" s="2">
        <v>73</v>
      </c>
      <c r="B74" s="1" t="s">
        <v>29</v>
      </c>
      <c r="C74" s="1" t="s">
        <v>319</v>
      </c>
      <c r="D74" s="1" t="s">
        <v>568</v>
      </c>
      <c r="E74" s="1">
        <v>57</v>
      </c>
      <c r="F74" s="1" t="s">
        <v>575</v>
      </c>
      <c r="G74" s="1" t="s">
        <v>579</v>
      </c>
      <c r="H74" s="15">
        <v>44381</v>
      </c>
      <c r="I74" s="11">
        <v>65178</v>
      </c>
      <c r="J74" s="11">
        <v>9725.98</v>
      </c>
      <c r="K74" s="1">
        <v>3</v>
      </c>
      <c r="L74" s="1" t="s">
        <v>584</v>
      </c>
      <c r="M74" s="1" t="s">
        <v>588</v>
      </c>
      <c r="N74" s="1" t="s">
        <v>596</v>
      </c>
      <c r="O74" s="1" t="s">
        <v>604</v>
      </c>
      <c r="P74" s="1" t="s">
        <v>608</v>
      </c>
      <c r="Q74" s="1" t="s">
        <v>608</v>
      </c>
      <c r="R74" s="1">
        <v>36</v>
      </c>
      <c r="S74" s="1">
        <v>186</v>
      </c>
      <c r="T74" s="3" t="s">
        <v>609</v>
      </c>
    </row>
    <row r="75" spans="1:20">
      <c r="A75" s="2">
        <v>74</v>
      </c>
      <c r="B75" s="1" t="s">
        <v>44</v>
      </c>
      <c r="C75" s="1" t="s">
        <v>320</v>
      </c>
      <c r="D75" s="1" t="s">
        <v>567</v>
      </c>
      <c r="E75" s="1">
        <v>40</v>
      </c>
      <c r="F75" s="1" t="s">
        <v>572</v>
      </c>
      <c r="G75" s="1" t="s">
        <v>578</v>
      </c>
      <c r="H75" s="15">
        <v>43743</v>
      </c>
      <c r="I75" s="11">
        <v>80309</v>
      </c>
      <c r="J75" s="11">
        <v>13317.51</v>
      </c>
      <c r="K75" s="1">
        <v>3</v>
      </c>
      <c r="L75" s="1" t="s">
        <v>587</v>
      </c>
      <c r="M75" s="1" t="s">
        <v>590</v>
      </c>
      <c r="N75" s="1" t="s">
        <v>598</v>
      </c>
      <c r="O75" s="1" t="s">
        <v>604</v>
      </c>
      <c r="P75" s="1" t="s">
        <v>608</v>
      </c>
      <c r="Q75" s="1" t="s">
        <v>607</v>
      </c>
      <c r="R75" s="1">
        <v>59</v>
      </c>
      <c r="S75" s="1">
        <v>123</v>
      </c>
      <c r="T75" s="3" t="s">
        <v>610</v>
      </c>
    </row>
    <row r="76" spans="1:20">
      <c r="A76" s="2">
        <v>75</v>
      </c>
      <c r="B76" s="1" t="s">
        <v>43</v>
      </c>
      <c r="C76" s="1" t="s">
        <v>280</v>
      </c>
      <c r="D76" s="1" t="s">
        <v>567</v>
      </c>
      <c r="E76" s="1">
        <v>38</v>
      </c>
      <c r="F76" s="1" t="s">
        <v>575</v>
      </c>
      <c r="G76" s="1" t="s">
        <v>580</v>
      </c>
      <c r="H76" s="15">
        <v>43122</v>
      </c>
      <c r="I76" s="11">
        <v>119616</v>
      </c>
      <c r="J76" s="11">
        <v>11360.64</v>
      </c>
      <c r="K76" s="1">
        <v>4</v>
      </c>
      <c r="L76" s="1" t="s">
        <v>584</v>
      </c>
      <c r="M76" s="1" t="s">
        <v>595</v>
      </c>
      <c r="N76" s="1" t="s">
        <v>602</v>
      </c>
      <c r="O76" s="1" t="s">
        <v>604</v>
      </c>
      <c r="P76" s="1" t="s">
        <v>608</v>
      </c>
      <c r="Q76" s="1" t="s">
        <v>608</v>
      </c>
      <c r="R76" s="1">
        <v>8</v>
      </c>
      <c r="S76" s="1">
        <v>148</v>
      </c>
      <c r="T76" s="3" t="s">
        <v>610</v>
      </c>
    </row>
    <row r="77" spans="1:20">
      <c r="A77" s="2">
        <v>76</v>
      </c>
      <c r="B77" s="1" t="s">
        <v>81</v>
      </c>
      <c r="C77" s="1" t="s">
        <v>256</v>
      </c>
      <c r="D77" s="1" t="s">
        <v>567</v>
      </c>
      <c r="E77" s="1">
        <v>49</v>
      </c>
      <c r="F77" s="1" t="s">
        <v>575</v>
      </c>
      <c r="G77" s="1" t="s">
        <v>580</v>
      </c>
      <c r="H77" s="15">
        <v>43111</v>
      </c>
      <c r="I77" s="11">
        <v>123671</v>
      </c>
      <c r="J77" s="11">
        <v>23826.03</v>
      </c>
      <c r="K77" s="1">
        <v>9</v>
      </c>
      <c r="L77" s="1" t="s">
        <v>585</v>
      </c>
      <c r="M77" s="1" t="s">
        <v>595</v>
      </c>
      <c r="N77" s="1" t="s">
        <v>602</v>
      </c>
      <c r="O77" s="1" t="s">
        <v>604</v>
      </c>
      <c r="P77" s="1" t="s">
        <v>607</v>
      </c>
      <c r="Q77" s="1" t="s">
        <v>607</v>
      </c>
      <c r="R77" s="1">
        <v>61</v>
      </c>
      <c r="S77" s="1">
        <v>133</v>
      </c>
      <c r="T77" s="3" t="s">
        <v>610</v>
      </c>
    </row>
    <row r="78" spans="1:20">
      <c r="A78" s="2">
        <v>77</v>
      </c>
      <c r="B78" s="1" t="s">
        <v>29</v>
      </c>
      <c r="C78" s="1" t="s">
        <v>276</v>
      </c>
      <c r="D78" s="1" t="s">
        <v>568</v>
      </c>
      <c r="E78" s="1">
        <v>33</v>
      </c>
      <c r="F78" s="1" t="s">
        <v>576</v>
      </c>
      <c r="G78" s="1" t="s">
        <v>582</v>
      </c>
      <c r="H78" s="15">
        <v>44071</v>
      </c>
      <c r="I78" s="11">
        <v>141881</v>
      </c>
      <c r="J78" s="11">
        <v>26980.85</v>
      </c>
      <c r="K78" s="1">
        <v>20</v>
      </c>
      <c r="L78" s="1" t="s">
        <v>586</v>
      </c>
      <c r="M78" s="1" t="s">
        <v>590</v>
      </c>
      <c r="N78" s="1" t="s">
        <v>598</v>
      </c>
      <c r="O78" s="1" t="s">
        <v>604</v>
      </c>
      <c r="P78" s="1" t="s">
        <v>607</v>
      </c>
      <c r="Q78" s="1" t="s">
        <v>608</v>
      </c>
      <c r="R78" s="1">
        <v>90</v>
      </c>
      <c r="S78" s="1">
        <v>200</v>
      </c>
      <c r="T78" s="3" t="s">
        <v>609</v>
      </c>
    </row>
    <row r="79" spans="1:20">
      <c r="A79" s="2">
        <v>78</v>
      </c>
      <c r="B79" s="1" t="s">
        <v>82</v>
      </c>
      <c r="C79" s="1" t="s">
        <v>321</v>
      </c>
      <c r="D79" s="1" t="s">
        <v>568</v>
      </c>
      <c r="E79" s="1">
        <v>59</v>
      </c>
      <c r="F79" s="1" t="s">
        <v>575</v>
      </c>
      <c r="G79" s="1" t="s">
        <v>580</v>
      </c>
      <c r="H79" s="15">
        <v>42540</v>
      </c>
      <c r="I79" s="11">
        <v>135734</v>
      </c>
      <c r="J79" s="11">
        <v>15389.7</v>
      </c>
      <c r="K79" s="1">
        <v>14</v>
      </c>
      <c r="L79" s="1" t="s">
        <v>585</v>
      </c>
      <c r="M79" s="1" t="s">
        <v>589</v>
      </c>
      <c r="N79" s="1" t="s">
        <v>597</v>
      </c>
      <c r="O79" s="1" t="s">
        <v>606</v>
      </c>
      <c r="P79" s="1" t="s">
        <v>608</v>
      </c>
      <c r="Q79" s="1" t="s">
        <v>608</v>
      </c>
      <c r="R79" s="1">
        <v>95</v>
      </c>
      <c r="S79" s="1">
        <v>147</v>
      </c>
      <c r="T79" s="3" t="s">
        <v>611</v>
      </c>
    </row>
    <row r="80" spans="1:20">
      <c r="A80" s="2">
        <v>79</v>
      </c>
      <c r="B80" s="1" t="s">
        <v>83</v>
      </c>
      <c r="C80" s="1" t="s">
        <v>322</v>
      </c>
      <c r="D80" s="1" t="s">
        <v>568</v>
      </c>
      <c r="E80" s="1">
        <v>35</v>
      </c>
      <c r="F80" s="1" t="s">
        <v>572</v>
      </c>
      <c r="G80" s="1" t="s">
        <v>581</v>
      </c>
      <c r="H80" s="15">
        <v>45118</v>
      </c>
      <c r="I80" s="11">
        <v>32770</v>
      </c>
      <c r="J80" s="11">
        <v>4578.2299999999996</v>
      </c>
      <c r="K80" s="1">
        <v>1</v>
      </c>
      <c r="L80" s="1" t="s">
        <v>586</v>
      </c>
      <c r="M80" s="1" t="s">
        <v>590</v>
      </c>
      <c r="N80" s="1" t="s">
        <v>598</v>
      </c>
      <c r="O80" s="1" t="s">
        <v>606</v>
      </c>
      <c r="P80" s="1" t="s">
        <v>608</v>
      </c>
      <c r="Q80" s="1" t="s">
        <v>607</v>
      </c>
      <c r="R80" s="1">
        <v>64</v>
      </c>
      <c r="S80" s="1">
        <v>148</v>
      </c>
      <c r="T80" s="3" t="s">
        <v>609</v>
      </c>
    </row>
    <row r="81" spans="1:20">
      <c r="A81" s="2">
        <v>80</v>
      </c>
      <c r="B81" s="1" t="s">
        <v>49</v>
      </c>
      <c r="C81" s="1" t="s">
        <v>270</v>
      </c>
      <c r="D81" s="1" t="s">
        <v>568</v>
      </c>
      <c r="E81" s="1">
        <v>53</v>
      </c>
      <c r="F81" s="1" t="s">
        <v>571</v>
      </c>
      <c r="G81" s="1" t="s">
        <v>582</v>
      </c>
      <c r="H81" s="15">
        <v>43818</v>
      </c>
      <c r="I81" s="11">
        <v>99889</v>
      </c>
      <c r="J81" s="11">
        <v>12820.91</v>
      </c>
      <c r="K81" s="1">
        <v>7</v>
      </c>
      <c r="L81" s="1" t="s">
        <v>584</v>
      </c>
      <c r="M81" s="1" t="s">
        <v>590</v>
      </c>
      <c r="N81" s="1" t="s">
        <v>598</v>
      </c>
      <c r="O81" s="1" t="s">
        <v>603</v>
      </c>
      <c r="P81" s="1" t="s">
        <v>607</v>
      </c>
      <c r="Q81" s="1" t="s">
        <v>607</v>
      </c>
      <c r="R81" s="1">
        <v>10</v>
      </c>
      <c r="S81" s="1">
        <v>196</v>
      </c>
      <c r="T81" s="3" t="s">
        <v>610</v>
      </c>
    </row>
    <row r="82" spans="1:20">
      <c r="A82" s="2">
        <v>81</v>
      </c>
      <c r="B82" s="1" t="s">
        <v>22</v>
      </c>
      <c r="C82" s="1" t="s">
        <v>323</v>
      </c>
      <c r="D82" s="1" t="s">
        <v>567</v>
      </c>
      <c r="E82" s="1">
        <v>51</v>
      </c>
      <c r="F82" s="1" t="s">
        <v>574</v>
      </c>
      <c r="G82" s="1" t="s">
        <v>582</v>
      </c>
      <c r="H82" s="15">
        <v>45561</v>
      </c>
      <c r="I82" s="11">
        <v>125127</v>
      </c>
      <c r="J82" s="11">
        <v>22440.37</v>
      </c>
      <c r="K82" s="1">
        <v>4</v>
      </c>
      <c r="L82" s="1" t="s">
        <v>586</v>
      </c>
      <c r="M82" s="1" t="s">
        <v>589</v>
      </c>
      <c r="N82" s="1" t="s">
        <v>597</v>
      </c>
      <c r="O82" s="1" t="s">
        <v>606</v>
      </c>
      <c r="P82" s="1" t="s">
        <v>607</v>
      </c>
      <c r="Q82" s="1" t="s">
        <v>607</v>
      </c>
      <c r="R82" s="1">
        <v>51</v>
      </c>
      <c r="S82" s="1">
        <v>173</v>
      </c>
      <c r="T82" s="3" t="s">
        <v>609</v>
      </c>
    </row>
    <row r="83" spans="1:20">
      <c r="A83" s="2">
        <v>82</v>
      </c>
      <c r="B83" s="1" t="s">
        <v>58</v>
      </c>
      <c r="C83" s="1" t="s">
        <v>324</v>
      </c>
      <c r="D83" s="1" t="s">
        <v>568</v>
      </c>
      <c r="E83" s="1">
        <v>47</v>
      </c>
      <c r="F83" s="1" t="s">
        <v>571</v>
      </c>
      <c r="G83" s="1" t="s">
        <v>582</v>
      </c>
      <c r="H83" s="15">
        <v>42997</v>
      </c>
      <c r="I83" s="11">
        <v>134186</v>
      </c>
      <c r="J83" s="11">
        <v>12809.35</v>
      </c>
      <c r="K83" s="1">
        <v>16</v>
      </c>
      <c r="L83" s="1" t="s">
        <v>584</v>
      </c>
      <c r="M83" s="1" t="s">
        <v>594</v>
      </c>
      <c r="N83" s="1" t="s">
        <v>594</v>
      </c>
      <c r="O83" s="1" t="s">
        <v>603</v>
      </c>
      <c r="P83" s="1" t="s">
        <v>608</v>
      </c>
      <c r="Q83" s="1" t="s">
        <v>607</v>
      </c>
      <c r="R83" s="1">
        <v>57</v>
      </c>
      <c r="S83" s="1">
        <v>137</v>
      </c>
      <c r="T83" s="3" t="s">
        <v>611</v>
      </c>
    </row>
    <row r="84" spans="1:20">
      <c r="A84" s="2">
        <v>83</v>
      </c>
      <c r="B84" s="1" t="s">
        <v>84</v>
      </c>
      <c r="C84" s="1" t="s">
        <v>325</v>
      </c>
      <c r="D84" s="1" t="s">
        <v>567</v>
      </c>
      <c r="E84" s="1">
        <v>38</v>
      </c>
      <c r="F84" s="1" t="s">
        <v>569</v>
      </c>
      <c r="G84" s="1" t="s">
        <v>577</v>
      </c>
      <c r="H84" s="15">
        <v>45631</v>
      </c>
      <c r="I84" s="11">
        <v>77821</v>
      </c>
      <c r="J84" s="11">
        <v>14616.77</v>
      </c>
      <c r="K84" s="1">
        <v>9</v>
      </c>
      <c r="L84" s="1" t="s">
        <v>587</v>
      </c>
      <c r="M84" s="1" t="s">
        <v>595</v>
      </c>
      <c r="N84" s="1" t="s">
        <v>602</v>
      </c>
      <c r="O84" s="1" t="s">
        <v>606</v>
      </c>
      <c r="P84" s="1" t="s">
        <v>608</v>
      </c>
      <c r="Q84" s="1" t="s">
        <v>608</v>
      </c>
      <c r="R84" s="1">
        <v>86</v>
      </c>
      <c r="S84" s="1">
        <v>199</v>
      </c>
      <c r="T84" s="3" t="s">
        <v>611</v>
      </c>
    </row>
    <row r="85" spans="1:20">
      <c r="A85" s="2">
        <v>84</v>
      </c>
      <c r="B85" s="1" t="s">
        <v>85</v>
      </c>
      <c r="C85" s="1" t="s">
        <v>268</v>
      </c>
      <c r="D85" s="1" t="s">
        <v>568</v>
      </c>
      <c r="E85" s="1">
        <v>45</v>
      </c>
      <c r="F85" s="1" t="s">
        <v>574</v>
      </c>
      <c r="G85" s="1" t="s">
        <v>581</v>
      </c>
      <c r="H85" s="15">
        <v>42388</v>
      </c>
      <c r="I85" s="11">
        <v>63348</v>
      </c>
      <c r="J85" s="11">
        <v>3703.44</v>
      </c>
      <c r="K85" s="1">
        <v>7</v>
      </c>
      <c r="L85" s="1" t="s">
        <v>586</v>
      </c>
      <c r="M85" s="1" t="s">
        <v>588</v>
      </c>
      <c r="N85" s="1" t="s">
        <v>596</v>
      </c>
      <c r="O85" s="1" t="s">
        <v>606</v>
      </c>
      <c r="P85" s="1" t="s">
        <v>607</v>
      </c>
      <c r="Q85" s="1" t="s">
        <v>607</v>
      </c>
      <c r="R85" s="1">
        <v>58</v>
      </c>
      <c r="S85" s="1">
        <v>194</v>
      </c>
      <c r="T85" s="3" t="s">
        <v>611</v>
      </c>
    </row>
    <row r="86" spans="1:20">
      <c r="A86" s="2">
        <v>85</v>
      </c>
      <c r="B86" s="1" t="s">
        <v>86</v>
      </c>
      <c r="C86" s="1" t="s">
        <v>326</v>
      </c>
      <c r="D86" s="1" t="s">
        <v>567</v>
      </c>
      <c r="E86" s="1">
        <v>47</v>
      </c>
      <c r="F86" s="1" t="s">
        <v>572</v>
      </c>
      <c r="G86" s="1" t="s">
        <v>578</v>
      </c>
      <c r="H86" s="15">
        <v>42464</v>
      </c>
      <c r="I86" s="11">
        <v>85456</v>
      </c>
      <c r="J86" s="11">
        <v>14986.52</v>
      </c>
      <c r="K86" s="1">
        <v>20</v>
      </c>
      <c r="L86" s="1" t="s">
        <v>586</v>
      </c>
      <c r="M86" s="1" t="s">
        <v>593</v>
      </c>
      <c r="N86" s="1" t="s">
        <v>601</v>
      </c>
      <c r="O86" s="1" t="s">
        <v>603</v>
      </c>
      <c r="P86" s="1" t="s">
        <v>608</v>
      </c>
      <c r="Q86" s="1" t="s">
        <v>607</v>
      </c>
      <c r="R86" s="1">
        <v>95</v>
      </c>
      <c r="S86" s="1">
        <v>123</v>
      </c>
      <c r="T86" s="3" t="s">
        <v>609</v>
      </c>
    </row>
    <row r="87" spans="1:20">
      <c r="A87" s="2">
        <v>86</v>
      </c>
      <c r="B87" s="1" t="s">
        <v>47</v>
      </c>
      <c r="C87" s="1" t="s">
        <v>286</v>
      </c>
      <c r="D87" s="1" t="s">
        <v>568</v>
      </c>
      <c r="E87" s="1">
        <v>37</v>
      </c>
      <c r="F87" s="1" t="s">
        <v>574</v>
      </c>
      <c r="G87" s="1" t="s">
        <v>579</v>
      </c>
      <c r="H87" s="15">
        <v>44643</v>
      </c>
      <c r="I87" s="11">
        <v>146974</v>
      </c>
      <c r="J87" s="11">
        <v>12616.85</v>
      </c>
      <c r="K87" s="1">
        <v>4</v>
      </c>
      <c r="L87" s="1" t="s">
        <v>584</v>
      </c>
      <c r="M87" s="1" t="s">
        <v>594</v>
      </c>
      <c r="N87" s="1" t="s">
        <v>594</v>
      </c>
      <c r="O87" s="1" t="s">
        <v>603</v>
      </c>
      <c r="P87" s="1" t="s">
        <v>608</v>
      </c>
      <c r="Q87" s="1" t="s">
        <v>608</v>
      </c>
      <c r="R87" s="1">
        <v>65</v>
      </c>
      <c r="S87" s="1">
        <v>151</v>
      </c>
      <c r="T87" s="3" t="s">
        <v>611</v>
      </c>
    </row>
    <row r="88" spans="1:20">
      <c r="A88" s="2">
        <v>87</v>
      </c>
      <c r="B88" s="1" t="s">
        <v>67</v>
      </c>
      <c r="C88" s="1" t="s">
        <v>291</v>
      </c>
      <c r="D88" s="1" t="s">
        <v>568</v>
      </c>
      <c r="E88" s="1">
        <v>24</v>
      </c>
      <c r="F88" s="1" t="s">
        <v>570</v>
      </c>
      <c r="G88" s="1" t="s">
        <v>582</v>
      </c>
      <c r="H88" s="15">
        <v>45144</v>
      </c>
      <c r="I88" s="11">
        <v>84891</v>
      </c>
      <c r="J88" s="11">
        <v>15897.21</v>
      </c>
      <c r="K88" s="1">
        <v>16</v>
      </c>
      <c r="L88" s="1" t="s">
        <v>584</v>
      </c>
      <c r="M88" s="1" t="s">
        <v>594</v>
      </c>
      <c r="N88" s="1" t="s">
        <v>594</v>
      </c>
      <c r="O88" s="1" t="s">
        <v>605</v>
      </c>
      <c r="P88" s="1" t="s">
        <v>607</v>
      </c>
      <c r="Q88" s="1" t="s">
        <v>608</v>
      </c>
      <c r="R88" s="1">
        <v>61</v>
      </c>
      <c r="S88" s="1">
        <v>156</v>
      </c>
      <c r="T88" s="3" t="s">
        <v>611</v>
      </c>
    </row>
    <row r="89" spans="1:20">
      <c r="A89" s="2">
        <v>88</v>
      </c>
      <c r="B89" s="1" t="s">
        <v>87</v>
      </c>
      <c r="C89" s="1" t="s">
        <v>327</v>
      </c>
      <c r="D89" s="1" t="s">
        <v>567</v>
      </c>
      <c r="E89" s="1">
        <v>35</v>
      </c>
      <c r="F89" s="1" t="s">
        <v>571</v>
      </c>
      <c r="G89" s="1" t="s">
        <v>583</v>
      </c>
      <c r="H89" s="15">
        <v>45727</v>
      </c>
      <c r="I89" s="11">
        <v>66488</v>
      </c>
      <c r="J89" s="11">
        <v>4524.33</v>
      </c>
      <c r="K89" s="1">
        <v>7</v>
      </c>
      <c r="L89" s="1" t="s">
        <v>587</v>
      </c>
      <c r="M89" s="1" t="s">
        <v>589</v>
      </c>
      <c r="N89" s="1" t="s">
        <v>597</v>
      </c>
      <c r="O89" s="1" t="s">
        <v>604</v>
      </c>
      <c r="P89" s="1" t="s">
        <v>607</v>
      </c>
      <c r="Q89" s="1" t="s">
        <v>608</v>
      </c>
      <c r="R89" s="1">
        <v>60</v>
      </c>
      <c r="S89" s="1">
        <v>114</v>
      </c>
      <c r="T89" s="3" t="s">
        <v>610</v>
      </c>
    </row>
    <row r="90" spans="1:20">
      <c r="A90" s="2">
        <v>89</v>
      </c>
      <c r="B90" s="1" t="s">
        <v>32</v>
      </c>
      <c r="C90" s="1" t="s">
        <v>328</v>
      </c>
      <c r="D90" s="1" t="s">
        <v>567</v>
      </c>
      <c r="E90" s="1">
        <v>56</v>
      </c>
      <c r="F90" s="1" t="s">
        <v>569</v>
      </c>
      <c r="G90" s="1" t="s">
        <v>581</v>
      </c>
      <c r="H90" s="15">
        <v>44744</v>
      </c>
      <c r="I90" s="11">
        <v>99936</v>
      </c>
      <c r="J90" s="11">
        <v>16148.66</v>
      </c>
      <c r="K90" s="1">
        <v>11</v>
      </c>
      <c r="L90" s="1" t="s">
        <v>584</v>
      </c>
      <c r="M90" s="1" t="s">
        <v>591</v>
      </c>
      <c r="N90" s="1" t="s">
        <v>599</v>
      </c>
      <c r="O90" s="1" t="s">
        <v>603</v>
      </c>
      <c r="P90" s="1" t="s">
        <v>608</v>
      </c>
      <c r="Q90" s="1" t="s">
        <v>607</v>
      </c>
      <c r="R90" s="1">
        <v>93</v>
      </c>
      <c r="S90" s="1">
        <v>154</v>
      </c>
      <c r="T90" s="3" t="s">
        <v>610</v>
      </c>
    </row>
    <row r="91" spans="1:20">
      <c r="A91" s="2">
        <v>90</v>
      </c>
      <c r="B91" s="1" t="s">
        <v>88</v>
      </c>
      <c r="C91" s="1" t="s">
        <v>329</v>
      </c>
      <c r="D91" s="1" t="s">
        <v>567</v>
      </c>
      <c r="E91" s="1">
        <v>24</v>
      </c>
      <c r="F91" s="1" t="s">
        <v>576</v>
      </c>
      <c r="G91" s="1" t="s">
        <v>580</v>
      </c>
      <c r="H91" s="15">
        <v>44167</v>
      </c>
      <c r="I91" s="11">
        <v>59279</v>
      </c>
      <c r="J91" s="11">
        <v>9839.2900000000009</v>
      </c>
      <c r="K91" s="1">
        <v>1</v>
      </c>
      <c r="L91" s="1" t="s">
        <v>586</v>
      </c>
      <c r="M91" s="1" t="s">
        <v>590</v>
      </c>
      <c r="N91" s="1" t="s">
        <v>598</v>
      </c>
      <c r="O91" s="1" t="s">
        <v>603</v>
      </c>
      <c r="P91" s="1" t="s">
        <v>608</v>
      </c>
      <c r="Q91" s="1" t="s">
        <v>607</v>
      </c>
      <c r="R91" s="1">
        <v>52</v>
      </c>
      <c r="S91" s="1">
        <v>183</v>
      </c>
      <c r="T91" s="3" t="s">
        <v>611</v>
      </c>
    </row>
    <row r="92" spans="1:20">
      <c r="A92" s="2">
        <v>91</v>
      </c>
      <c r="B92" s="1" t="s">
        <v>89</v>
      </c>
      <c r="C92" s="1" t="s">
        <v>330</v>
      </c>
      <c r="D92" s="1" t="s">
        <v>568</v>
      </c>
      <c r="E92" s="1">
        <v>51</v>
      </c>
      <c r="F92" s="1" t="s">
        <v>571</v>
      </c>
      <c r="G92" s="1" t="s">
        <v>580</v>
      </c>
      <c r="H92" s="15">
        <v>45581</v>
      </c>
      <c r="I92" s="11">
        <v>70117</v>
      </c>
      <c r="J92" s="11">
        <v>5004.1499999999996</v>
      </c>
      <c r="K92" s="1">
        <v>9</v>
      </c>
      <c r="L92" s="1" t="s">
        <v>586</v>
      </c>
      <c r="M92" s="1" t="s">
        <v>595</v>
      </c>
      <c r="N92" s="1" t="s">
        <v>602</v>
      </c>
      <c r="O92" s="1" t="s">
        <v>605</v>
      </c>
      <c r="P92" s="1" t="s">
        <v>607</v>
      </c>
      <c r="Q92" s="1" t="s">
        <v>607</v>
      </c>
      <c r="R92" s="1">
        <v>97</v>
      </c>
      <c r="S92" s="1">
        <v>150</v>
      </c>
      <c r="T92" s="3" t="s">
        <v>609</v>
      </c>
    </row>
    <row r="93" spans="1:20">
      <c r="A93" s="2">
        <v>92</v>
      </c>
      <c r="B93" s="1" t="s">
        <v>90</v>
      </c>
      <c r="C93" s="1" t="s">
        <v>172</v>
      </c>
      <c r="D93" s="1" t="s">
        <v>567</v>
      </c>
      <c r="E93" s="1">
        <v>24</v>
      </c>
      <c r="F93" s="1" t="s">
        <v>573</v>
      </c>
      <c r="G93" s="1" t="s">
        <v>579</v>
      </c>
      <c r="H93" s="15">
        <v>43769</v>
      </c>
      <c r="I93" s="11">
        <v>36571</v>
      </c>
      <c r="J93" s="11">
        <v>5822.67</v>
      </c>
      <c r="K93" s="1">
        <v>12</v>
      </c>
      <c r="L93" s="1" t="s">
        <v>587</v>
      </c>
      <c r="M93" s="1" t="s">
        <v>591</v>
      </c>
      <c r="N93" s="1" t="s">
        <v>599</v>
      </c>
      <c r="O93" s="1" t="s">
        <v>603</v>
      </c>
      <c r="P93" s="1" t="s">
        <v>608</v>
      </c>
      <c r="Q93" s="1" t="s">
        <v>607</v>
      </c>
      <c r="R93" s="1">
        <v>49</v>
      </c>
      <c r="S93" s="1">
        <v>124</v>
      </c>
      <c r="T93" s="3" t="s">
        <v>611</v>
      </c>
    </row>
    <row r="94" spans="1:20">
      <c r="A94" s="2">
        <v>93</v>
      </c>
      <c r="B94" s="1" t="s">
        <v>91</v>
      </c>
      <c r="C94" s="1" t="s">
        <v>331</v>
      </c>
      <c r="D94" s="1" t="s">
        <v>568</v>
      </c>
      <c r="E94" s="1">
        <v>51</v>
      </c>
      <c r="F94" s="1" t="s">
        <v>573</v>
      </c>
      <c r="G94" s="1" t="s">
        <v>580</v>
      </c>
      <c r="H94" s="15">
        <v>44719</v>
      </c>
      <c r="I94" s="11">
        <v>60189</v>
      </c>
      <c r="J94" s="11">
        <v>11606.01</v>
      </c>
      <c r="K94" s="1">
        <v>14</v>
      </c>
      <c r="L94" s="1" t="s">
        <v>587</v>
      </c>
      <c r="M94" s="1" t="s">
        <v>595</v>
      </c>
      <c r="N94" s="1" t="s">
        <v>602</v>
      </c>
      <c r="O94" s="1" t="s">
        <v>604</v>
      </c>
      <c r="P94" s="1" t="s">
        <v>607</v>
      </c>
      <c r="Q94" s="1" t="s">
        <v>608</v>
      </c>
      <c r="R94" s="1">
        <v>41</v>
      </c>
      <c r="S94" s="1">
        <v>182</v>
      </c>
      <c r="T94" s="3" t="s">
        <v>609</v>
      </c>
    </row>
    <row r="95" spans="1:20">
      <c r="A95" s="2">
        <v>94</v>
      </c>
      <c r="B95" s="1" t="s">
        <v>20</v>
      </c>
      <c r="C95" s="1" t="s">
        <v>257</v>
      </c>
      <c r="D95" s="1" t="s">
        <v>567</v>
      </c>
      <c r="E95" s="1">
        <v>49</v>
      </c>
      <c r="F95" s="1" t="s">
        <v>576</v>
      </c>
      <c r="G95" s="1" t="s">
        <v>577</v>
      </c>
      <c r="H95" s="15">
        <v>45222</v>
      </c>
      <c r="I95" s="11">
        <v>122387</v>
      </c>
      <c r="J95" s="11">
        <v>22051.27</v>
      </c>
      <c r="K95" s="1">
        <v>4</v>
      </c>
      <c r="L95" s="1" t="s">
        <v>585</v>
      </c>
      <c r="M95" s="1" t="s">
        <v>591</v>
      </c>
      <c r="N95" s="1" t="s">
        <v>599</v>
      </c>
      <c r="O95" s="1" t="s">
        <v>603</v>
      </c>
      <c r="P95" s="1" t="s">
        <v>608</v>
      </c>
      <c r="Q95" s="1" t="s">
        <v>607</v>
      </c>
      <c r="R95" s="1">
        <v>69</v>
      </c>
      <c r="S95" s="1">
        <v>121</v>
      </c>
      <c r="T95" s="3" t="s">
        <v>609</v>
      </c>
    </row>
    <row r="96" spans="1:20">
      <c r="A96" s="2">
        <v>95</v>
      </c>
      <c r="B96" s="1" t="s">
        <v>22</v>
      </c>
      <c r="C96" s="1" t="s">
        <v>332</v>
      </c>
      <c r="D96" s="1" t="s">
        <v>567</v>
      </c>
      <c r="E96" s="1">
        <v>38</v>
      </c>
      <c r="F96" s="1" t="s">
        <v>570</v>
      </c>
      <c r="G96" s="1" t="s">
        <v>579</v>
      </c>
      <c r="H96" s="15">
        <v>44082</v>
      </c>
      <c r="I96" s="11">
        <v>44284</v>
      </c>
      <c r="J96" s="11">
        <v>4969.2299999999996</v>
      </c>
      <c r="K96" s="1">
        <v>20</v>
      </c>
      <c r="L96" s="1" t="s">
        <v>587</v>
      </c>
      <c r="M96" s="1" t="s">
        <v>588</v>
      </c>
      <c r="N96" s="1" t="s">
        <v>596</v>
      </c>
      <c r="O96" s="1" t="s">
        <v>605</v>
      </c>
      <c r="P96" s="1" t="s">
        <v>607</v>
      </c>
      <c r="Q96" s="1" t="s">
        <v>607</v>
      </c>
      <c r="R96" s="1">
        <v>96</v>
      </c>
      <c r="S96" s="1">
        <v>153</v>
      </c>
      <c r="T96" s="3" t="s">
        <v>609</v>
      </c>
    </row>
    <row r="97" spans="1:20">
      <c r="A97" s="2">
        <v>96</v>
      </c>
      <c r="B97" s="1" t="s">
        <v>92</v>
      </c>
      <c r="C97" s="1" t="s">
        <v>333</v>
      </c>
      <c r="D97" s="1" t="s">
        <v>568</v>
      </c>
      <c r="E97" s="1">
        <v>31</v>
      </c>
      <c r="F97" s="1" t="s">
        <v>573</v>
      </c>
      <c r="G97" s="1" t="s">
        <v>581</v>
      </c>
      <c r="H97" s="15">
        <v>45130</v>
      </c>
      <c r="I97" s="11">
        <v>35267</v>
      </c>
      <c r="J97" s="11">
        <v>4876.41</v>
      </c>
      <c r="K97" s="1">
        <v>1</v>
      </c>
      <c r="L97" s="1" t="s">
        <v>585</v>
      </c>
      <c r="M97" s="1" t="s">
        <v>590</v>
      </c>
      <c r="N97" s="1" t="s">
        <v>598</v>
      </c>
      <c r="O97" s="1" t="s">
        <v>603</v>
      </c>
      <c r="P97" s="1" t="s">
        <v>607</v>
      </c>
      <c r="Q97" s="1" t="s">
        <v>608</v>
      </c>
      <c r="R97" s="1">
        <v>44</v>
      </c>
      <c r="S97" s="1">
        <v>105</v>
      </c>
      <c r="T97" s="3" t="s">
        <v>609</v>
      </c>
    </row>
    <row r="98" spans="1:20">
      <c r="A98" s="2">
        <v>97</v>
      </c>
      <c r="B98" s="1" t="s">
        <v>93</v>
      </c>
      <c r="C98" s="1" t="s">
        <v>303</v>
      </c>
      <c r="D98" s="1" t="s">
        <v>568</v>
      </c>
      <c r="E98" s="1">
        <v>44</v>
      </c>
      <c r="F98" s="1" t="s">
        <v>576</v>
      </c>
      <c r="G98" s="1" t="s">
        <v>579</v>
      </c>
      <c r="H98" s="15">
        <v>44638</v>
      </c>
      <c r="I98" s="11">
        <v>117732</v>
      </c>
      <c r="J98" s="11">
        <v>8846.0499999999993</v>
      </c>
      <c r="K98" s="1">
        <v>9</v>
      </c>
      <c r="L98" s="1" t="s">
        <v>587</v>
      </c>
      <c r="M98" s="1" t="s">
        <v>595</v>
      </c>
      <c r="N98" s="1" t="s">
        <v>602</v>
      </c>
      <c r="O98" s="1" t="s">
        <v>603</v>
      </c>
      <c r="P98" s="1" t="s">
        <v>607</v>
      </c>
      <c r="Q98" s="1" t="s">
        <v>607</v>
      </c>
      <c r="R98" s="1">
        <v>98</v>
      </c>
      <c r="S98" s="1">
        <v>100</v>
      </c>
      <c r="T98" s="3" t="s">
        <v>611</v>
      </c>
    </row>
    <row r="99" spans="1:20">
      <c r="A99" s="2">
        <v>98</v>
      </c>
      <c r="B99" s="1" t="s">
        <v>94</v>
      </c>
      <c r="C99" s="1" t="s">
        <v>334</v>
      </c>
      <c r="D99" s="1" t="s">
        <v>567</v>
      </c>
      <c r="E99" s="1">
        <v>50</v>
      </c>
      <c r="F99" s="1" t="s">
        <v>573</v>
      </c>
      <c r="G99" s="1" t="s">
        <v>577</v>
      </c>
      <c r="H99" s="15">
        <v>42394</v>
      </c>
      <c r="I99" s="11">
        <v>58058</v>
      </c>
      <c r="J99" s="11">
        <v>10219.61</v>
      </c>
      <c r="K99" s="1">
        <v>15</v>
      </c>
      <c r="L99" s="1" t="s">
        <v>585</v>
      </c>
      <c r="M99" s="1" t="s">
        <v>594</v>
      </c>
      <c r="N99" s="1" t="s">
        <v>594</v>
      </c>
      <c r="O99" s="1" t="s">
        <v>605</v>
      </c>
      <c r="P99" s="1" t="s">
        <v>607</v>
      </c>
      <c r="Q99" s="1" t="s">
        <v>608</v>
      </c>
      <c r="R99" s="1">
        <v>42</v>
      </c>
      <c r="S99" s="1">
        <v>137</v>
      </c>
      <c r="T99" s="3" t="s">
        <v>609</v>
      </c>
    </row>
    <row r="100" spans="1:20">
      <c r="A100" s="2">
        <v>99</v>
      </c>
      <c r="B100" s="1" t="s">
        <v>95</v>
      </c>
      <c r="C100" s="1" t="s">
        <v>335</v>
      </c>
      <c r="D100" s="1" t="s">
        <v>567</v>
      </c>
      <c r="E100" s="1">
        <v>22</v>
      </c>
      <c r="F100" s="1" t="s">
        <v>572</v>
      </c>
      <c r="G100" s="1" t="s">
        <v>583</v>
      </c>
      <c r="H100" s="15">
        <v>45092</v>
      </c>
      <c r="I100" s="11">
        <v>108491</v>
      </c>
      <c r="J100" s="11">
        <v>20735.919999999998</v>
      </c>
      <c r="K100" s="1">
        <v>3</v>
      </c>
      <c r="L100" s="1" t="s">
        <v>585</v>
      </c>
      <c r="M100" s="1" t="s">
        <v>590</v>
      </c>
      <c r="N100" s="1" t="s">
        <v>598</v>
      </c>
      <c r="O100" s="1" t="s">
        <v>603</v>
      </c>
      <c r="P100" s="1" t="s">
        <v>608</v>
      </c>
      <c r="Q100" s="1" t="s">
        <v>608</v>
      </c>
      <c r="R100" s="1">
        <v>38</v>
      </c>
      <c r="S100" s="1">
        <v>199</v>
      </c>
      <c r="T100" s="3" t="s">
        <v>610</v>
      </c>
    </row>
    <row r="101" spans="1:20">
      <c r="A101" s="2">
        <v>100</v>
      </c>
      <c r="B101" s="1" t="s">
        <v>91</v>
      </c>
      <c r="C101" s="1" t="s">
        <v>336</v>
      </c>
      <c r="D101" s="1" t="s">
        <v>568</v>
      </c>
      <c r="E101" s="1">
        <v>49</v>
      </c>
      <c r="F101" s="1" t="s">
        <v>570</v>
      </c>
      <c r="G101" s="1" t="s">
        <v>582</v>
      </c>
      <c r="H101" s="15">
        <v>43422</v>
      </c>
      <c r="I101" s="11">
        <v>123891</v>
      </c>
      <c r="J101" s="11">
        <v>15560.17</v>
      </c>
      <c r="K101" s="1">
        <v>8</v>
      </c>
      <c r="L101" s="1" t="s">
        <v>584</v>
      </c>
      <c r="M101" s="1" t="s">
        <v>593</v>
      </c>
      <c r="N101" s="1" t="s">
        <v>601</v>
      </c>
      <c r="O101" s="1" t="s">
        <v>605</v>
      </c>
      <c r="P101" s="1" t="s">
        <v>608</v>
      </c>
      <c r="Q101" s="1" t="s">
        <v>607</v>
      </c>
      <c r="R101" s="1">
        <v>89</v>
      </c>
      <c r="S101" s="1">
        <v>133</v>
      </c>
      <c r="T101" s="3" t="s">
        <v>609</v>
      </c>
    </row>
    <row r="102" spans="1:20">
      <c r="A102" s="2">
        <v>101</v>
      </c>
      <c r="B102" s="1" t="s">
        <v>96</v>
      </c>
      <c r="C102" s="1" t="s">
        <v>337</v>
      </c>
      <c r="D102" s="1" t="s">
        <v>568</v>
      </c>
      <c r="E102" s="1">
        <v>56</v>
      </c>
      <c r="F102" s="1" t="s">
        <v>572</v>
      </c>
      <c r="G102" s="1" t="s">
        <v>579</v>
      </c>
      <c r="H102" s="15">
        <v>43109</v>
      </c>
      <c r="I102" s="11">
        <v>94161</v>
      </c>
      <c r="J102" s="11">
        <v>15616.66</v>
      </c>
      <c r="K102" s="1">
        <v>12</v>
      </c>
      <c r="L102" s="1" t="s">
        <v>585</v>
      </c>
      <c r="M102" s="1" t="s">
        <v>588</v>
      </c>
      <c r="N102" s="1" t="s">
        <v>596</v>
      </c>
      <c r="O102" s="1" t="s">
        <v>604</v>
      </c>
      <c r="P102" s="1" t="s">
        <v>608</v>
      </c>
      <c r="Q102" s="1" t="s">
        <v>608</v>
      </c>
      <c r="R102" s="1">
        <v>64</v>
      </c>
      <c r="S102" s="1">
        <v>107</v>
      </c>
      <c r="T102" s="3" t="s">
        <v>609</v>
      </c>
    </row>
    <row r="103" spans="1:20">
      <c r="A103" s="2">
        <v>102</v>
      </c>
      <c r="B103" s="1" t="s">
        <v>97</v>
      </c>
      <c r="C103" s="1" t="s">
        <v>338</v>
      </c>
      <c r="D103" s="1" t="s">
        <v>568</v>
      </c>
      <c r="E103" s="1">
        <v>27</v>
      </c>
      <c r="F103" s="1" t="s">
        <v>571</v>
      </c>
      <c r="G103" s="1" t="s">
        <v>581</v>
      </c>
      <c r="H103" s="15">
        <v>42466</v>
      </c>
      <c r="I103" s="11">
        <v>96761</v>
      </c>
      <c r="J103" s="11">
        <v>16899.98</v>
      </c>
      <c r="K103" s="1">
        <v>5</v>
      </c>
      <c r="L103" s="1" t="s">
        <v>587</v>
      </c>
      <c r="M103" s="1" t="s">
        <v>590</v>
      </c>
      <c r="N103" s="1" t="s">
        <v>598</v>
      </c>
      <c r="O103" s="1" t="s">
        <v>604</v>
      </c>
      <c r="P103" s="1" t="s">
        <v>608</v>
      </c>
      <c r="Q103" s="1" t="s">
        <v>607</v>
      </c>
      <c r="R103" s="1">
        <v>11</v>
      </c>
      <c r="S103" s="1">
        <v>107</v>
      </c>
      <c r="T103" s="3" t="s">
        <v>609</v>
      </c>
    </row>
    <row r="104" spans="1:20">
      <c r="A104" s="2">
        <v>103</v>
      </c>
      <c r="B104" s="1" t="s">
        <v>98</v>
      </c>
      <c r="C104" s="1" t="s">
        <v>339</v>
      </c>
      <c r="D104" s="1" t="s">
        <v>568</v>
      </c>
      <c r="E104" s="1">
        <v>24</v>
      </c>
      <c r="F104" s="1" t="s">
        <v>570</v>
      </c>
      <c r="G104" s="1" t="s">
        <v>581</v>
      </c>
      <c r="H104" s="15">
        <v>42965</v>
      </c>
      <c r="I104" s="11">
        <v>28669</v>
      </c>
      <c r="J104" s="11">
        <v>2801.49</v>
      </c>
      <c r="K104" s="1">
        <v>15</v>
      </c>
      <c r="L104" s="1" t="s">
        <v>586</v>
      </c>
      <c r="M104" s="1" t="s">
        <v>595</v>
      </c>
      <c r="N104" s="1" t="s">
        <v>602</v>
      </c>
      <c r="O104" s="1" t="s">
        <v>605</v>
      </c>
      <c r="P104" s="1" t="s">
        <v>608</v>
      </c>
      <c r="Q104" s="1" t="s">
        <v>608</v>
      </c>
      <c r="R104" s="1">
        <v>28</v>
      </c>
      <c r="S104" s="1">
        <v>150</v>
      </c>
      <c r="T104" s="3" t="s">
        <v>609</v>
      </c>
    </row>
    <row r="105" spans="1:20">
      <c r="A105" s="2">
        <v>104</v>
      </c>
      <c r="B105" s="1" t="s">
        <v>99</v>
      </c>
      <c r="C105" s="1" t="s">
        <v>340</v>
      </c>
      <c r="D105" s="1" t="s">
        <v>567</v>
      </c>
      <c r="E105" s="1">
        <v>55</v>
      </c>
      <c r="F105" s="1" t="s">
        <v>569</v>
      </c>
      <c r="G105" s="1" t="s">
        <v>579</v>
      </c>
      <c r="H105" s="15">
        <v>43851</v>
      </c>
      <c r="I105" s="11">
        <v>43308</v>
      </c>
      <c r="J105" s="11">
        <v>7977.77</v>
      </c>
      <c r="K105" s="1">
        <v>2</v>
      </c>
      <c r="L105" s="1" t="s">
        <v>585</v>
      </c>
      <c r="M105" s="1" t="s">
        <v>595</v>
      </c>
      <c r="N105" s="1" t="s">
        <v>602</v>
      </c>
      <c r="O105" s="1" t="s">
        <v>604</v>
      </c>
      <c r="P105" s="1" t="s">
        <v>607</v>
      </c>
      <c r="Q105" s="1" t="s">
        <v>607</v>
      </c>
      <c r="R105" s="1">
        <v>73</v>
      </c>
      <c r="S105" s="1">
        <v>127</v>
      </c>
      <c r="T105" s="3" t="s">
        <v>611</v>
      </c>
    </row>
    <row r="106" spans="1:20">
      <c r="A106" s="2">
        <v>105</v>
      </c>
      <c r="B106" s="1" t="s">
        <v>100</v>
      </c>
      <c r="C106" s="1" t="s">
        <v>341</v>
      </c>
      <c r="D106" s="1" t="s">
        <v>567</v>
      </c>
      <c r="E106" s="1">
        <v>33</v>
      </c>
      <c r="F106" s="1" t="s">
        <v>571</v>
      </c>
      <c r="G106" s="1" t="s">
        <v>580</v>
      </c>
      <c r="H106" s="15">
        <v>43548</v>
      </c>
      <c r="I106" s="11">
        <v>47145</v>
      </c>
      <c r="J106" s="11">
        <v>7455.08</v>
      </c>
      <c r="K106" s="1">
        <v>5</v>
      </c>
      <c r="L106" s="1" t="s">
        <v>585</v>
      </c>
      <c r="M106" s="1" t="s">
        <v>594</v>
      </c>
      <c r="N106" s="1" t="s">
        <v>594</v>
      </c>
      <c r="O106" s="1" t="s">
        <v>603</v>
      </c>
      <c r="P106" s="1" t="s">
        <v>608</v>
      </c>
      <c r="Q106" s="1" t="s">
        <v>607</v>
      </c>
      <c r="R106" s="1">
        <v>22</v>
      </c>
      <c r="S106" s="1">
        <v>178</v>
      </c>
      <c r="T106" s="3" t="s">
        <v>610</v>
      </c>
    </row>
    <row r="107" spans="1:20">
      <c r="A107" s="2">
        <v>106</v>
      </c>
      <c r="B107" s="1" t="s">
        <v>101</v>
      </c>
      <c r="C107" s="1" t="s">
        <v>342</v>
      </c>
      <c r="D107" s="1" t="s">
        <v>568</v>
      </c>
      <c r="E107" s="1">
        <v>37</v>
      </c>
      <c r="F107" s="1" t="s">
        <v>571</v>
      </c>
      <c r="G107" s="1" t="s">
        <v>581</v>
      </c>
      <c r="H107" s="15">
        <v>43916</v>
      </c>
      <c r="I107" s="11">
        <v>144632</v>
      </c>
      <c r="J107" s="11">
        <v>22563.13</v>
      </c>
      <c r="K107" s="1">
        <v>9</v>
      </c>
      <c r="L107" s="1" t="s">
        <v>584</v>
      </c>
      <c r="M107" s="1" t="s">
        <v>590</v>
      </c>
      <c r="N107" s="1" t="s">
        <v>598</v>
      </c>
      <c r="O107" s="1" t="s">
        <v>603</v>
      </c>
      <c r="P107" s="1" t="s">
        <v>608</v>
      </c>
      <c r="Q107" s="1" t="s">
        <v>608</v>
      </c>
      <c r="R107" s="1">
        <v>65</v>
      </c>
      <c r="S107" s="1">
        <v>192</v>
      </c>
      <c r="T107" s="3" t="s">
        <v>610</v>
      </c>
    </row>
    <row r="108" spans="1:20">
      <c r="A108" s="2">
        <v>107</v>
      </c>
      <c r="B108" s="1" t="s">
        <v>102</v>
      </c>
      <c r="C108" s="1" t="s">
        <v>343</v>
      </c>
      <c r="D108" s="1" t="s">
        <v>567</v>
      </c>
      <c r="E108" s="1">
        <v>33</v>
      </c>
      <c r="F108" s="1" t="s">
        <v>574</v>
      </c>
      <c r="G108" s="1" t="s">
        <v>583</v>
      </c>
      <c r="H108" s="15">
        <v>44771</v>
      </c>
      <c r="I108" s="11">
        <v>97338</v>
      </c>
      <c r="J108" s="11">
        <v>10185.77</v>
      </c>
      <c r="K108" s="1">
        <v>7</v>
      </c>
      <c r="L108" s="1" t="s">
        <v>585</v>
      </c>
      <c r="M108" s="1" t="s">
        <v>591</v>
      </c>
      <c r="N108" s="1" t="s">
        <v>599</v>
      </c>
      <c r="O108" s="1" t="s">
        <v>606</v>
      </c>
      <c r="P108" s="1" t="s">
        <v>608</v>
      </c>
      <c r="Q108" s="1" t="s">
        <v>608</v>
      </c>
      <c r="R108" s="1">
        <v>41</v>
      </c>
      <c r="S108" s="1">
        <v>102</v>
      </c>
      <c r="T108" s="3" t="s">
        <v>609</v>
      </c>
    </row>
    <row r="109" spans="1:20">
      <c r="A109" s="2">
        <v>108</v>
      </c>
      <c r="B109" s="1" t="s">
        <v>103</v>
      </c>
      <c r="C109" s="1" t="s">
        <v>43</v>
      </c>
      <c r="D109" s="1" t="s">
        <v>567</v>
      </c>
      <c r="E109" s="1">
        <v>47</v>
      </c>
      <c r="F109" s="1" t="s">
        <v>573</v>
      </c>
      <c r="G109" s="1" t="s">
        <v>579</v>
      </c>
      <c r="H109" s="15">
        <v>43302</v>
      </c>
      <c r="I109" s="11">
        <v>61464</v>
      </c>
      <c r="J109" s="11">
        <v>9839.43</v>
      </c>
      <c r="K109" s="1">
        <v>18</v>
      </c>
      <c r="L109" s="1" t="s">
        <v>584</v>
      </c>
      <c r="M109" s="1" t="s">
        <v>595</v>
      </c>
      <c r="N109" s="1" t="s">
        <v>602</v>
      </c>
      <c r="O109" s="1" t="s">
        <v>606</v>
      </c>
      <c r="P109" s="1" t="s">
        <v>608</v>
      </c>
      <c r="Q109" s="1" t="s">
        <v>608</v>
      </c>
      <c r="R109" s="1">
        <v>30</v>
      </c>
      <c r="S109" s="1">
        <v>152</v>
      </c>
      <c r="T109" s="3" t="s">
        <v>610</v>
      </c>
    </row>
    <row r="110" spans="1:20">
      <c r="A110" s="2">
        <v>109</v>
      </c>
      <c r="B110" s="1" t="s">
        <v>104</v>
      </c>
      <c r="C110" s="1" t="s">
        <v>344</v>
      </c>
      <c r="D110" s="1" t="s">
        <v>568</v>
      </c>
      <c r="E110" s="1">
        <v>27</v>
      </c>
      <c r="F110" s="1" t="s">
        <v>569</v>
      </c>
      <c r="G110" s="1" t="s">
        <v>583</v>
      </c>
      <c r="H110" s="15">
        <v>45285</v>
      </c>
      <c r="I110" s="11">
        <v>67112</v>
      </c>
      <c r="J110" s="11">
        <v>11923.34</v>
      </c>
      <c r="K110" s="1">
        <v>16</v>
      </c>
      <c r="L110" s="1" t="s">
        <v>585</v>
      </c>
      <c r="M110" s="1" t="s">
        <v>592</v>
      </c>
      <c r="N110" s="1" t="s">
        <v>600</v>
      </c>
      <c r="O110" s="1" t="s">
        <v>605</v>
      </c>
      <c r="P110" s="1" t="s">
        <v>607</v>
      </c>
      <c r="Q110" s="1" t="s">
        <v>608</v>
      </c>
      <c r="R110" s="1">
        <v>1</v>
      </c>
      <c r="S110" s="1">
        <v>107</v>
      </c>
      <c r="T110" s="3" t="s">
        <v>611</v>
      </c>
    </row>
    <row r="111" spans="1:20">
      <c r="A111" s="2">
        <v>110</v>
      </c>
      <c r="B111" s="1" t="s">
        <v>105</v>
      </c>
      <c r="C111" s="1" t="s">
        <v>345</v>
      </c>
      <c r="D111" s="1" t="s">
        <v>567</v>
      </c>
      <c r="E111" s="1">
        <v>25</v>
      </c>
      <c r="F111" s="1" t="s">
        <v>572</v>
      </c>
      <c r="G111" s="1" t="s">
        <v>578</v>
      </c>
      <c r="H111" s="15">
        <v>42361</v>
      </c>
      <c r="I111" s="11">
        <v>44420</v>
      </c>
      <c r="J111" s="11">
        <v>4585.16</v>
      </c>
      <c r="K111" s="1">
        <v>6</v>
      </c>
      <c r="L111" s="1" t="s">
        <v>585</v>
      </c>
      <c r="M111" s="1" t="s">
        <v>588</v>
      </c>
      <c r="N111" s="1" t="s">
        <v>596</v>
      </c>
      <c r="O111" s="1" t="s">
        <v>605</v>
      </c>
      <c r="P111" s="1" t="s">
        <v>607</v>
      </c>
      <c r="Q111" s="1" t="s">
        <v>608</v>
      </c>
      <c r="R111" s="1">
        <v>61</v>
      </c>
      <c r="S111" s="1">
        <v>140</v>
      </c>
      <c r="T111" s="3" t="s">
        <v>611</v>
      </c>
    </row>
    <row r="112" spans="1:20">
      <c r="A112" s="2">
        <v>111</v>
      </c>
      <c r="B112" s="1" t="s">
        <v>106</v>
      </c>
      <c r="C112" s="1" t="s">
        <v>346</v>
      </c>
      <c r="D112" s="1" t="s">
        <v>568</v>
      </c>
      <c r="E112" s="1">
        <v>30</v>
      </c>
      <c r="F112" s="1" t="s">
        <v>570</v>
      </c>
      <c r="G112" s="1" t="s">
        <v>583</v>
      </c>
      <c r="H112" s="15">
        <v>43467</v>
      </c>
      <c r="I112" s="11">
        <v>44510</v>
      </c>
      <c r="J112" s="11">
        <v>7164.76</v>
      </c>
      <c r="K112" s="1">
        <v>12</v>
      </c>
      <c r="L112" s="1" t="s">
        <v>587</v>
      </c>
      <c r="M112" s="1" t="s">
        <v>591</v>
      </c>
      <c r="N112" s="1" t="s">
        <v>599</v>
      </c>
      <c r="O112" s="1" t="s">
        <v>605</v>
      </c>
      <c r="P112" s="1" t="s">
        <v>607</v>
      </c>
      <c r="Q112" s="1" t="s">
        <v>607</v>
      </c>
      <c r="R112" s="1">
        <v>14</v>
      </c>
      <c r="S112" s="1">
        <v>168</v>
      </c>
      <c r="T112" s="3" t="s">
        <v>610</v>
      </c>
    </row>
    <row r="113" spans="1:20">
      <c r="A113" s="2">
        <v>112</v>
      </c>
      <c r="B113" s="1" t="s">
        <v>30</v>
      </c>
      <c r="C113" s="1" t="s">
        <v>257</v>
      </c>
      <c r="D113" s="1" t="s">
        <v>567</v>
      </c>
      <c r="E113" s="1">
        <v>28</v>
      </c>
      <c r="F113" s="1" t="s">
        <v>576</v>
      </c>
      <c r="G113" s="1" t="s">
        <v>579</v>
      </c>
      <c r="H113" s="15">
        <v>44766</v>
      </c>
      <c r="I113" s="11">
        <v>149366</v>
      </c>
      <c r="J113" s="11">
        <v>26533.97</v>
      </c>
      <c r="K113" s="1">
        <v>14</v>
      </c>
      <c r="L113" s="1" t="s">
        <v>584</v>
      </c>
      <c r="M113" s="1" t="s">
        <v>592</v>
      </c>
      <c r="N113" s="1" t="s">
        <v>600</v>
      </c>
      <c r="O113" s="1" t="s">
        <v>603</v>
      </c>
      <c r="P113" s="1" t="s">
        <v>607</v>
      </c>
      <c r="Q113" s="1" t="s">
        <v>608</v>
      </c>
      <c r="R113" s="1">
        <v>86</v>
      </c>
      <c r="S113" s="1">
        <v>128</v>
      </c>
      <c r="T113" s="3" t="s">
        <v>610</v>
      </c>
    </row>
    <row r="114" spans="1:20">
      <c r="A114" s="2">
        <v>113</v>
      </c>
      <c r="B114" s="1" t="s">
        <v>107</v>
      </c>
      <c r="C114" s="1" t="s">
        <v>347</v>
      </c>
      <c r="D114" s="1" t="s">
        <v>567</v>
      </c>
      <c r="E114" s="1">
        <v>27</v>
      </c>
      <c r="F114" s="1" t="s">
        <v>570</v>
      </c>
      <c r="G114" s="1" t="s">
        <v>581</v>
      </c>
      <c r="H114" s="15">
        <v>43484</v>
      </c>
      <c r="I114" s="11">
        <v>39544</v>
      </c>
      <c r="J114" s="11">
        <v>2509.12</v>
      </c>
      <c r="K114" s="1">
        <v>5</v>
      </c>
      <c r="L114" s="1" t="s">
        <v>586</v>
      </c>
      <c r="M114" s="1" t="s">
        <v>592</v>
      </c>
      <c r="N114" s="1" t="s">
        <v>600</v>
      </c>
      <c r="O114" s="1" t="s">
        <v>606</v>
      </c>
      <c r="P114" s="1" t="s">
        <v>607</v>
      </c>
      <c r="Q114" s="1" t="s">
        <v>607</v>
      </c>
      <c r="R114" s="1">
        <v>7</v>
      </c>
      <c r="S114" s="1">
        <v>171</v>
      </c>
      <c r="T114" s="3" t="s">
        <v>610</v>
      </c>
    </row>
    <row r="115" spans="1:20">
      <c r="A115" s="2">
        <v>114</v>
      </c>
      <c r="B115" s="1" t="s">
        <v>108</v>
      </c>
      <c r="C115" s="1" t="s">
        <v>348</v>
      </c>
      <c r="D115" s="1" t="s">
        <v>567</v>
      </c>
      <c r="E115" s="1">
        <v>57</v>
      </c>
      <c r="F115" s="1" t="s">
        <v>576</v>
      </c>
      <c r="G115" s="1" t="s">
        <v>580</v>
      </c>
      <c r="H115" s="15">
        <v>43948</v>
      </c>
      <c r="I115" s="11">
        <v>74629</v>
      </c>
      <c r="J115" s="11">
        <v>8814.0499999999993</v>
      </c>
      <c r="K115" s="1">
        <v>16</v>
      </c>
      <c r="L115" s="1" t="s">
        <v>585</v>
      </c>
      <c r="M115" s="1" t="s">
        <v>593</v>
      </c>
      <c r="N115" s="1" t="s">
        <v>601</v>
      </c>
      <c r="O115" s="1" t="s">
        <v>603</v>
      </c>
      <c r="P115" s="1" t="s">
        <v>608</v>
      </c>
      <c r="Q115" s="1" t="s">
        <v>608</v>
      </c>
      <c r="R115" s="1">
        <v>9</v>
      </c>
      <c r="S115" s="1">
        <v>105</v>
      </c>
      <c r="T115" s="3" t="s">
        <v>609</v>
      </c>
    </row>
    <row r="116" spans="1:20">
      <c r="A116" s="2">
        <v>115</v>
      </c>
      <c r="B116" s="1" t="s">
        <v>44</v>
      </c>
      <c r="C116" s="1" t="s">
        <v>349</v>
      </c>
      <c r="D116" s="1" t="s">
        <v>567</v>
      </c>
      <c r="E116" s="1">
        <v>22</v>
      </c>
      <c r="F116" s="1" t="s">
        <v>569</v>
      </c>
      <c r="G116" s="1" t="s">
        <v>581</v>
      </c>
      <c r="H116" s="15">
        <v>45384</v>
      </c>
      <c r="I116" s="11">
        <v>61034</v>
      </c>
      <c r="J116" s="11">
        <v>3532.14</v>
      </c>
      <c r="K116" s="1">
        <v>12</v>
      </c>
      <c r="L116" s="1" t="s">
        <v>585</v>
      </c>
      <c r="M116" s="1" t="s">
        <v>591</v>
      </c>
      <c r="N116" s="1" t="s">
        <v>599</v>
      </c>
      <c r="O116" s="1" t="s">
        <v>603</v>
      </c>
      <c r="P116" s="1" t="s">
        <v>608</v>
      </c>
      <c r="Q116" s="1" t="s">
        <v>607</v>
      </c>
      <c r="R116" s="1">
        <v>35</v>
      </c>
      <c r="S116" s="1">
        <v>189</v>
      </c>
      <c r="T116" s="3" t="s">
        <v>610</v>
      </c>
    </row>
    <row r="117" spans="1:20">
      <c r="A117" s="2">
        <v>116</v>
      </c>
      <c r="B117" s="1" t="s">
        <v>47</v>
      </c>
      <c r="C117" s="1" t="s">
        <v>350</v>
      </c>
      <c r="D117" s="1" t="s">
        <v>568</v>
      </c>
      <c r="E117" s="1">
        <v>34</v>
      </c>
      <c r="F117" s="1" t="s">
        <v>574</v>
      </c>
      <c r="G117" s="1" t="s">
        <v>577</v>
      </c>
      <c r="H117" s="15">
        <v>42786</v>
      </c>
      <c r="I117" s="11">
        <v>62168</v>
      </c>
      <c r="J117" s="11">
        <v>7294.76</v>
      </c>
      <c r="K117" s="1">
        <v>14</v>
      </c>
      <c r="L117" s="1" t="s">
        <v>585</v>
      </c>
      <c r="M117" s="1" t="s">
        <v>594</v>
      </c>
      <c r="N117" s="1" t="s">
        <v>594</v>
      </c>
      <c r="O117" s="1" t="s">
        <v>606</v>
      </c>
      <c r="P117" s="1" t="s">
        <v>608</v>
      </c>
      <c r="Q117" s="1" t="s">
        <v>607</v>
      </c>
      <c r="R117" s="1">
        <v>43</v>
      </c>
      <c r="S117" s="1">
        <v>178</v>
      </c>
      <c r="T117" s="3" t="s">
        <v>610</v>
      </c>
    </row>
    <row r="118" spans="1:20">
      <c r="A118" s="2">
        <v>117</v>
      </c>
      <c r="B118" s="1" t="s">
        <v>109</v>
      </c>
      <c r="C118" s="1" t="s">
        <v>351</v>
      </c>
      <c r="D118" s="1" t="s">
        <v>567</v>
      </c>
      <c r="E118" s="1">
        <v>32</v>
      </c>
      <c r="F118" s="1" t="s">
        <v>570</v>
      </c>
      <c r="G118" s="1" t="s">
        <v>577</v>
      </c>
      <c r="H118" s="15">
        <v>44389</v>
      </c>
      <c r="I118" s="11">
        <v>101946</v>
      </c>
      <c r="J118" s="11">
        <v>16974.669999999998</v>
      </c>
      <c r="K118" s="1">
        <v>14</v>
      </c>
      <c r="L118" s="1" t="s">
        <v>584</v>
      </c>
      <c r="M118" s="1" t="s">
        <v>590</v>
      </c>
      <c r="N118" s="1" t="s">
        <v>598</v>
      </c>
      <c r="O118" s="1" t="s">
        <v>606</v>
      </c>
      <c r="P118" s="1" t="s">
        <v>608</v>
      </c>
      <c r="Q118" s="1" t="s">
        <v>607</v>
      </c>
      <c r="R118" s="1">
        <v>79</v>
      </c>
      <c r="S118" s="1">
        <v>193</v>
      </c>
      <c r="T118" s="3" t="s">
        <v>610</v>
      </c>
    </row>
    <row r="119" spans="1:20">
      <c r="A119" s="2">
        <v>118</v>
      </c>
      <c r="B119" s="1" t="s">
        <v>30</v>
      </c>
      <c r="C119" s="1" t="s">
        <v>352</v>
      </c>
      <c r="D119" s="1" t="s">
        <v>567</v>
      </c>
      <c r="E119" s="1">
        <v>28</v>
      </c>
      <c r="F119" s="1" t="s">
        <v>569</v>
      </c>
      <c r="G119" s="1" t="s">
        <v>578</v>
      </c>
      <c r="H119" s="15">
        <v>43944</v>
      </c>
      <c r="I119" s="11">
        <v>72480</v>
      </c>
      <c r="J119" s="11">
        <v>10803.01</v>
      </c>
      <c r="K119" s="1">
        <v>19</v>
      </c>
      <c r="L119" s="1" t="s">
        <v>585</v>
      </c>
      <c r="M119" s="1" t="s">
        <v>595</v>
      </c>
      <c r="N119" s="1" t="s">
        <v>602</v>
      </c>
      <c r="O119" s="1" t="s">
        <v>604</v>
      </c>
      <c r="P119" s="1" t="s">
        <v>608</v>
      </c>
      <c r="Q119" s="1" t="s">
        <v>607</v>
      </c>
      <c r="R119" s="1">
        <v>47</v>
      </c>
      <c r="S119" s="1">
        <v>136</v>
      </c>
      <c r="T119" s="3" t="s">
        <v>610</v>
      </c>
    </row>
    <row r="120" spans="1:20">
      <c r="A120" s="2">
        <v>119</v>
      </c>
      <c r="B120" s="1" t="s">
        <v>110</v>
      </c>
      <c r="C120" s="1" t="s">
        <v>353</v>
      </c>
      <c r="D120" s="1" t="s">
        <v>568</v>
      </c>
      <c r="E120" s="1">
        <v>22</v>
      </c>
      <c r="F120" s="1" t="s">
        <v>573</v>
      </c>
      <c r="G120" s="1" t="s">
        <v>579</v>
      </c>
      <c r="H120" s="15">
        <v>45096</v>
      </c>
      <c r="I120" s="11">
        <v>95825</v>
      </c>
      <c r="J120" s="11">
        <v>11824.35</v>
      </c>
      <c r="K120" s="1">
        <v>9</v>
      </c>
      <c r="L120" s="1" t="s">
        <v>587</v>
      </c>
      <c r="M120" s="1" t="s">
        <v>595</v>
      </c>
      <c r="N120" s="1" t="s">
        <v>602</v>
      </c>
      <c r="O120" s="1" t="s">
        <v>603</v>
      </c>
      <c r="P120" s="1" t="s">
        <v>607</v>
      </c>
      <c r="Q120" s="1" t="s">
        <v>607</v>
      </c>
      <c r="R120" s="1">
        <v>36</v>
      </c>
      <c r="S120" s="1">
        <v>163</v>
      </c>
      <c r="T120" s="3" t="s">
        <v>611</v>
      </c>
    </row>
    <row r="121" spans="1:20">
      <c r="A121" s="2">
        <v>120</v>
      </c>
      <c r="B121" s="1" t="s">
        <v>93</v>
      </c>
      <c r="C121" s="1" t="s">
        <v>354</v>
      </c>
      <c r="D121" s="1" t="s">
        <v>568</v>
      </c>
      <c r="E121" s="1">
        <v>58</v>
      </c>
      <c r="F121" s="1" t="s">
        <v>573</v>
      </c>
      <c r="G121" s="1" t="s">
        <v>582</v>
      </c>
      <c r="H121" s="15">
        <v>42504</v>
      </c>
      <c r="I121" s="11">
        <v>124013</v>
      </c>
      <c r="J121" s="11">
        <v>22123.99</v>
      </c>
      <c r="K121" s="1">
        <v>17</v>
      </c>
      <c r="L121" s="1" t="s">
        <v>587</v>
      </c>
      <c r="M121" s="1" t="s">
        <v>594</v>
      </c>
      <c r="N121" s="1" t="s">
        <v>594</v>
      </c>
      <c r="O121" s="1" t="s">
        <v>605</v>
      </c>
      <c r="P121" s="1" t="s">
        <v>607</v>
      </c>
      <c r="Q121" s="1" t="s">
        <v>607</v>
      </c>
      <c r="R121" s="1">
        <v>95</v>
      </c>
      <c r="S121" s="1">
        <v>147</v>
      </c>
      <c r="T121" s="3" t="s">
        <v>611</v>
      </c>
    </row>
    <row r="122" spans="1:20">
      <c r="A122" s="2">
        <v>121</v>
      </c>
      <c r="B122" s="1" t="s">
        <v>65</v>
      </c>
      <c r="C122" s="1" t="s">
        <v>355</v>
      </c>
      <c r="D122" s="1" t="s">
        <v>568</v>
      </c>
      <c r="E122" s="1">
        <v>50</v>
      </c>
      <c r="F122" s="1" t="s">
        <v>573</v>
      </c>
      <c r="G122" s="1" t="s">
        <v>580</v>
      </c>
      <c r="H122" s="15">
        <v>45478</v>
      </c>
      <c r="I122" s="11">
        <v>86987</v>
      </c>
      <c r="J122" s="11">
        <v>7325.65</v>
      </c>
      <c r="K122" s="1">
        <v>18</v>
      </c>
      <c r="L122" s="1" t="s">
        <v>584</v>
      </c>
      <c r="M122" s="1" t="s">
        <v>589</v>
      </c>
      <c r="N122" s="1" t="s">
        <v>597</v>
      </c>
      <c r="O122" s="1" t="s">
        <v>603</v>
      </c>
      <c r="P122" s="1" t="s">
        <v>607</v>
      </c>
      <c r="Q122" s="1" t="s">
        <v>607</v>
      </c>
      <c r="R122" s="1">
        <v>18</v>
      </c>
      <c r="S122" s="1">
        <v>100</v>
      </c>
      <c r="T122" s="3" t="s">
        <v>610</v>
      </c>
    </row>
    <row r="123" spans="1:20">
      <c r="A123" s="2">
        <v>122</v>
      </c>
      <c r="B123" s="1" t="s">
        <v>111</v>
      </c>
      <c r="C123" s="1" t="s">
        <v>356</v>
      </c>
      <c r="D123" s="1" t="s">
        <v>567</v>
      </c>
      <c r="E123" s="1">
        <v>46</v>
      </c>
      <c r="F123" s="1" t="s">
        <v>569</v>
      </c>
      <c r="G123" s="1" t="s">
        <v>582</v>
      </c>
      <c r="H123" s="15">
        <v>42934</v>
      </c>
      <c r="I123" s="11">
        <v>49898</v>
      </c>
      <c r="J123" s="11">
        <v>5375.39</v>
      </c>
      <c r="K123" s="1">
        <v>10</v>
      </c>
      <c r="L123" s="1" t="s">
        <v>586</v>
      </c>
      <c r="M123" s="1" t="s">
        <v>590</v>
      </c>
      <c r="N123" s="1" t="s">
        <v>598</v>
      </c>
      <c r="O123" s="1" t="s">
        <v>606</v>
      </c>
      <c r="P123" s="1" t="s">
        <v>607</v>
      </c>
      <c r="Q123" s="1" t="s">
        <v>607</v>
      </c>
      <c r="R123" s="1">
        <v>79</v>
      </c>
      <c r="S123" s="1">
        <v>176</v>
      </c>
      <c r="T123" s="3" t="s">
        <v>609</v>
      </c>
    </row>
    <row r="124" spans="1:20">
      <c r="A124" s="2">
        <v>123</v>
      </c>
      <c r="B124" s="1" t="s">
        <v>75</v>
      </c>
      <c r="C124" s="1" t="s">
        <v>357</v>
      </c>
      <c r="D124" s="1" t="s">
        <v>567</v>
      </c>
      <c r="E124" s="1">
        <v>48</v>
      </c>
      <c r="F124" s="1" t="s">
        <v>575</v>
      </c>
      <c r="G124" s="1" t="s">
        <v>579</v>
      </c>
      <c r="H124" s="15">
        <v>42588</v>
      </c>
      <c r="I124" s="11">
        <v>149642</v>
      </c>
      <c r="J124" s="11">
        <v>28674.66</v>
      </c>
      <c r="K124" s="1">
        <v>6</v>
      </c>
      <c r="L124" s="1" t="s">
        <v>587</v>
      </c>
      <c r="M124" s="1" t="s">
        <v>588</v>
      </c>
      <c r="N124" s="1" t="s">
        <v>596</v>
      </c>
      <c r="O124" s="1" t="s">
        <v>606</v>
      </c>
      <c r="P124" s="1" t="s">
        <v>608</v>
      </c>
      <c r="Q124" s="1" t="s">
        <v>607</v>
      </c>
      <c r="R124" s="1">
        <v>53</v>
      </c>
      <c r="S124" s="1">
        <v>135</v>
      </c>
      <c r="T124" s="3" t="s">
        <v>610</v>
      </c>
    </row>
    <row r="125" spans="1:20">
      <c r="A125" s="2">
        <v>124</v>
      </c>
      <c r="B125" s="1" t="s">
        <v>22</v>
      </c>
      <c r="C125" s="1" t="s">
        <v>358</v>
      </c>
      <c r="D125" s="1" t="s">
        <v>567</v>
      </c>
      <c r="E125" s="1">
        <v>41</v>
      </c>
      <c r="F125" s="1" t="s">
        <v>572</v>
      </c>
      <c r="G125" s="1" t="s">
        <v>581</v>
      </c>
      <c r="H125" s="15">
        <v>45576</v>
      </c>
      <c r="I125" s="11">
        <v>128750</v>
      </c>
      <c r="J125" s="11">
        <v>19417.54</v>
      </c>
      <c r="K125" s="1">
        <v>14</v>
      </c>
      <c r="L125" s="1" t="s">
        <v>586</v>
      </c>
      <c r="M125" s="1" t="s">
        <v>591</v>
      </c>
      <c r="N125" s="1" t="s">
        <v>599</v>
      </c>
      <c r="O125" s="1" t="s">
        <v>604</v>
      </c>
      <c r="P125" s="1" t="s">
        <v>607</v>
      </c>
      <c r="Q125" s="1" t="s">
        <v>607</v>
      </c>
      <c r="R125" s="1">
        <v>20</v>
      </c>
      <c r="S125" s="1">
        <v>176</v>
      </c>
      <c r="T125" s="3" t="s">
        <v>609</v>
      </c>
    </row>
    <row r="126" spans="1:20">
      <c r="A126" s="2">
        <v>125</v>
      </c>
      <c r="B126" s="1" t="s">
        <v>112</v>
      </c>
      <c r="C126" s="1" t="s">
        <v>359</v>
      </c>
      <c r="D126" s="1" t="s">
        <v>568</v>
      </c>
      <c r="E126" s="1">
        <v>58</v>
      </c>
      <c r="F126" s="1" t="s">
        <v>575</v>
      </c>
      <c r="G126" s="1" t="s">
        <v>582</v>
      </c>
      <c r="H126" s="15">
        <v>43139</v>
      </c>
      <c r="I126" s="11">
        <v>66380</v>
      </c>
      <c r="J126" s="11">
        <v>5636.04</v>
      </c>
      <c r="K126" s="1">
        <v>11</v>
      </c>
      <c r="L126" s="1" t="s">
        <v>586</v>
      </c>
      <c r="M126" s="1" t="s">
        <v>592</v>
      </c>
      <c r="N126" s="1" t="s">
        <v>600</v>
      </c>
      <c r="O126" s="1" t="s">
        <v>603</v>
      </c>
      <c r="P126" s="1" t="s">
        <v>607</v>
      </c>
      <c r="Q126" s="1" t="s">
        <v>608</v>
      </c>
      <c r="R126" s="1">
        <v>32</v>
      </c>
      <c r="S126" s="1">
        <v>110</v>
      </c>
      <c r="T126" s="3" t="s">
        <v>611</v>
      </c>
    </row>
    <row r="127" spans="1:20">
      <c r="A127" s="2">
        <v>126</v>
      </c>
      <c r="B127" s="1" t="s">
        <v>113</v>
      </c>
      <c r="C127" s="1" t="s">
        <v>360</v>
      </c>
      <c r="D127" s="1" t="s">
        <v>567</v>
      </c>
      <c r="E127" s="1">
        <v>24</v>
      </c>
      <c r="F127" s="1" t="s">
        <v>575</v>
      </c>
      <c r="G127" s="1" t="s">
        <v>582</v>
      </c>
      <c r="H127" s="15">
        <v>42897</v>
      </c>
      <c r="I127" s="11">
        <v>122399</v>
      </c>
      <c r="J127" s="11">
        <v>16269.21</v>
      </c>
      <c r="K127" s="1">
        <v>15</v>
      </c>
      <c r="L127" s="1" t="s">
        <v>585</v>
      </c>
      <c r="M127" s="1" t="s">
        <v>591</v>
      </c>
      <c r="N127" s="1" t="s">
        <v>599</v>
      </c>
      <c r="O127" s="1" t="s">
        <v>604</v>
      </c>
      <c r="P127" s="1" t="s">
        <v>607</v>
      </c>
      <c r="Q127" s="1" t="s">
        <v>607</v>
      </c>
      <c r="R127" s="1">
        <v>43</v>
      </c>
      <c r="S127" s="1">
        <v>143</v>
      </c>
      <c r="T127" s="3" t="s">
        <v>610</v>
      </c>
    </row>
    <row r="128" spans="1:20">
      <c r="A128" s="2">
        <v>127</v>
      </c>
      <c r="B128" s="1" t="s">
        <v>114</v>
      </c>
      <c r="C128" s="1" t="s">
        <v>361</v>
      </c>
      <c r="D128" s="1" t="s">
        <v>568</v>
      </c>
      <c r="E128" s="1">
        <v>23</v>
      </c>
      <c r="F128" s="1" t="s">
        <v>574</v>
      </c>
      <c r="G128" s="1" t="s">
        <v>578</v>
      </c>
      <c r="H128" s="15">
        <v>43433</v>
      </c>
      <c r="I128" s="11">
        <v>103844</v>
      </c>
      <c r="J128" s="11">
        <v>17338.490000000002</v>
      </c>
      <c r="K128" s="1">
        <v>8</v>
      </c>
      <c r="L128" s="1" t="s">
        <v>584</v>
      </c>
      <c r="M128" s="1" t="s">
        <v>593</v>
      </c>
      <c r="N128" s="1" t="s">
        <v>601</v>
      </c>
      <c r="O128" s="1" t="s">
        <v>604</v>
      </c>
      <c r="P128" s="1" t="s">
        <v>608</v>
      </c>
      <c r="Q128" s="1" t="s">
        <v>607</v>
      </c>
      <c r="R128" s="1">
        <v>75</v>
      </c>
      <c r="S128" s="1">
        <v>168</v>
      </c>
      <c r="T128" s="3" t="s">
        <v>610</v>
      </c>
    </row>
    <row r="129" spans="1:20">
      <c r="A129" s="2">
        <v>128</v>
      </c>
      <c r="B129" s="1" t="s">
        <v>115</v>
      </c>
      <c r="C129" s="1" t="s">
        <v>362</v>
      </c>
      <c r="D129" s="1" t="s">
        <v>567</v>
      </c>
      <c r="E129" s="1">
        <v>52</v>
      </c>
      <c r="F129" s="1" t="s">
        <v>576</v>
      </c>
      <c r="G129" s="1" t="s">
        <v>581</v>
      </c>
      <c r="H129" s="15">
        <v>45421</v>
      </c>
      <c r="I129" s="11">
        <v>125747</v>
      </c>
      <c r="J129" s="11">
        <v>18685.3</v>
      </c>
      <c r="K129" s="1">
        <v>1</v>
      </c>
      <c r="L129" s="1" t="s">
        <v>584</v>
      </c>
      <c r="M129" s="1" t="s">
        <v>590</v>
      </c>
      <c r="N129" s="1" t="s">
        <v>598</v>
      </c>
      <c r="O129" s="1" t="s">
        <v>605</v>
      </c>
      <c r="P129" s="1" t="s">
        <v>607</v>
      </c>
      <c r="Q129" s="1" t="s">
        <v>608</v>
      </c>
      <c r="R129" s="1">
        <v>17</v>
      </c>
      <c r="S129" s="1">
        <v>194</v>
      </c>
      <c r="T129" s="3" t="s">
        <v>609</v>
      </c>
    </row>
    <row r="130" spans="1:20">
      <c r="A130" s="2">
        <v>129</v>
      </c>
      <c r="B130" s="1" t="s">
        <v>116</v>
      </c>
      <c r="C130" s="1" t="s">
        <v>363</v>
      </c>
      <c r="D130" s="1" t="s">
        <v>567</v>
      </c>
      <c r="E130" s="1">
        <v>56</v>
      </c>
      <c r="F130" s="1" t="s">
        <v>575</v>
      </c>
      <c r="G130" s="1" t="s">
        <v>582</v>
      </c>
      <c r="H130" s="15">
        <v>45825</v>
      </c>
      <c r="I130" s="11">
        <v>50112</v>
      </c>
      <c r="J130" s="11">
        <v>4089.51</v>
      </c>
      <c r="K130" s="1">
        <v>20</v>
      </c>
      <c r="L130" s="1" t="s">
        <v>585</v>
      </c>
      <c r="M130" s="1" t="s">
        <v>591</v>
      </c>
      <c r="N130" s="1" t="s">
        <v>599</v>
      </c>
      <c r="O130" s="1" t="s">
        <v>603</v>
      </c>
      <c r="P130" s="1" t="s">
        <v>607</v>
      </c>
      <c r="Q130" s="1" t="s">
        <v>608</v>
      </c>
      <c r="R130" s="1">
        <v>69</v>
      </c>
      <c r="S130" s="1">
        <v>192</v>
      </c>
      <c r="T130" s="3" t="s">
        <v>609</v>
      </c>
    </row>
    <row r="131" spans="1:20">
      <c r="A131" s="2">
        <v>130</v>
      </c>
      <c r="B131" s="1" t="s">
        <v>117</v>
      </c>
      <c r="C131" s="1" t="s">
        <v>330</v>
      </c>
      <c r="D131" s="1" t="s">
        <v>567</v>
      </c>
      <c r="E131" s="1">
        <v>46</v>
      </c>
      <c r="F131" s="1" t="s">
        <v>573</v>
      </c>
      <c r="G131" s="1" t="s">
        <v>578</v>
      </c>
      <c r="H131" s="15">
        <v>43025</v>
      </c>
      <c r="I131" s="11">
        <v>58676</v>
      </c>
      <c r="J131" s="11">
        <v>11241.98</v>
      </c>
      <c r="K131" s="1">
        <v>13</v>
      </c>
      <c r="L131" s="1" t="s">
        <v>584</v>
      </c>
      <c r="M131" s="1" t="s">
        <v>590</v>
      </c>
      <c r="N131" s="1" t="s">
        <v>598</v>
      </c>
      <c r="O131" s="1" t="s">
        <v>604</v>
      </c>
      <c r="P131" s="1" t="s">
        <v>607</v>
      </c>
      <c r="Q131" s="1" t="s">
        <v>608</v>
      </c>
      <c r="R131" s="1">
        <v>66</v>
      </c>
      <c r="S131" s="1">
        <v>108</v>
      </c>
      <c r="T131" s="3" t="s">
        <v>609</v>
      </c>
    </row>
    <row r="132" spans="1:20">
      <c r="A132" s="2">
        <v>131</v>
      </c>
      <c r="B132" s="1" t="s">
        <v>58</v>
      </c>
      <c r="C132" s="1" t="s">
        <v>364</v>
      </c>
      <c r="D132" s="1" t="s">
        <v>568</v>
      </c>
      <c r="E132" s="1">
        <v>45</v>
      </c>
      <c r="F132" s="1" t="s">
        <v>574</v>
      </c>
      <c r="G132" s="1" t="s">
        <v>579</v>
      </c>
      <c r="H132" s="15">
        <v>44463</v>
      </c>
      <c r="I132" s="11">
        <v>30338</v>
      </c>
      <c r="J132" s="11">
        <v>4957.3999999999996</v>
      </c>
      <c r="K132" s="1">
        <v>9</v>
      </c>
      <c r="L132" s="1" t="s">
        <v>584</v>
      </c>
      <c r="M132" s="1" t="s">
        <v>590</v>
      </c>
      <c r="N132" s="1" t="s">
        <v>598</v>
      </c>
      <c r="O132" s="1" t="s">
        <v>604</v>
      </c>
      <c r="P132" s="1" t="s">
        <v>608</v>
      </c>
      <c r="Q132" s="1" t="s">
        <v>608</v>
      </c>
      <c r="R132" s="1">
        <v>73</v>
      </c>
      <c r="S132" s="1">
        <v>158</v>
      </c>
      <c r="T132" s="3" t="s">
        <v>611</v>
      </c>
    </row>
    <row r="133" spans="1:20">
      <c r="A133" s="2">
        <v>132</v>
      </c>
      <c r="B133" s="1" t="s">
        <v>51</v>
      </c>
      <c r="C133" s="1" t="s">
        <v>365</v>
      </c>
      <c r="D133" s="1" t="s">
        <v>568</v>
      </c>
      <c r="E133" s="1">
        <v>41</v>
      </c>
      <c r="F133" s="1" t="s">
        <v>573</v>
      </c>
      <c r="G133" s="1" t="s">
        <v>581</v>
      </c>
      <c r="H133" s="15">
        <v>45618</v>
      </c>
      <c r="I133" s="11">
        <v>47993</v>
      </c>
      <c r="J133" s="11">
        <v>3151.01</v>
      </c>
      <c r="K133" s="1">
        <v>8</v>
      </c>
      <c r="L133" s="1" t="s">
        <v>587</v>
      </c>
      <c r="M133" s="1" t="s">
        <v>590</v>
      </c>
      <c r="N133" s="1" t="s">
        <v>598</v>
      </c>
      <c r="O133" s="1" t="s">
        <v>603</v>
      </c>
      <c r="P133" s="1" t="s">
        <v>608</v>
      </c>
      <c r="Q133" s="1" t="s">
        <v>607</v>
      </c>
      <c r="R133" s="1">
        <v>68</v>
      </c>
      <c r="S133" s="1">
        <v>185</v>
      </c>
      <c r="T133" s="3" t="s">
        <v>609</v>
      </c>
    </row>
    <row r="134" spans="1:20">
      <c r="A134" s="2">
        <v>133</v>
      </c>
      <c r="B134" s="1" t="s">
        <v>118</v>
      </c>
      <c r="C134" s="1" t="s">
        <v>366</v>
      </c>
      <c r="D134" s="1" t="s">
        <v>567</v>
      </c>
      <c r="E134" s="1">
        <v>49</v>
      </c>
      <c r="F134" s="1" t="s">
        <v>572</v>
      </c>
      <c r="G134" s="1" t="s">
        <v>577</v>
      </c>
      <c r="H134" s="15">
        <v>45324</v>
      </c>
      <c r="I134" s="11">
        <v>56477</v>
      </c>
      <c r="J134" s="11">
        <v>7832.29</v>
      </c>
      <c r="K134" s="1">
        <v>3</v>
      </c>
      <c r="L134" s="1" t="s">
        <v>587</v>
      </c>
      <c r="M134" s="1" t="s">
        <v>589</v>
      </c>
      <c r="N134" s="1" t="s">
        <v>597</v>
      </c>
      <c r="O134" s="1" t="s">
        <v>603</v>
      </c>
      <c r="P134" s="1" t="s">
        <v>607</v>
      </c>
      <c r="Q134" s="1" t="s">
        <v>607</v>
      </c>
      <c r="R134" s="1">
        <v>80</v>
      </c>
      <c r="S134" s="1">
        <v>194</v>
      </c>
      <c r="T134" s="3" t="s">
        <v>609</v>
      </c>
    </row>
    <row r="135" spans="1:20">
      <c r="A135" s="2">
        <v>134</v>
      </c>
      <c r="B135" s="1" t="s">
        <v>58</v>
      </c>
      <c r="C135" s="1" t="s">
        <v>283</v>
      </c>
      <c r="D135" s="1" t="s">
        <v>568</v>
      </c>
      <c r="E135" s="1">
        <v>25</v>
      </c>
      <c r="F135" s="1" t="s">
        <v>571</v>
      </c>
      <c r="G135" s="1" t="s">
        <v>580</v>
      </c>
      <c r="H135" s="15">
        <v>44434</v>
      </c>
      <c r="I135" s="11">
        <v>146268</v>
      </c>
      <c r="J135" s="11">
        <v>28685.29</v>
      </c>
      <c r="K135" s="1">
        <v>7</v>
      </c>
      <c r="L135" s="1" t="s">
        <v>585</v>
      </c>
      <c r="M135" s="1" t="s">
        <v>589</v>
      </c>
      <c r="N135" s="1" t="s">
        <v>597</v>
      </c>
      <c r="O135" s="1" t="s">
        <v>606</v>
      </c>
      <c r="P135" s="1" t="s">
        <v>608</v>
      </c>
      <c r="Q135" s="1" t="s">
        <v>607</v>
      </c>
      <c r="R135" s="1">
        <v>36</v>
      </c>
      <c r="S135" s="1">
        <v>148</v>
      </c>
      <c r="T135" s="3" t="s">
        <v>610</v>
      </c>
    </row>
    <row r="136" spans="1:20">
      <c r="A136" s="2">
        <v>135</v>
      </c>
      <c r="B136" s="1" t="s">
        <v>38</v>
      </c>
      <c r="C136" s="1" t="s">
        <v>367</v>
      </c>
      <c r="D136" s="1" t="s">
        <v>567</v>
      </c>
      <c r="E136" s="1">
        <v>54</v>
      </c>
      <c r="F136" s="1" t="s">
        <v>569</v>
      </c>
      <c r="G136" s="1" t="s">
        <v>577</v>
      </c>
      <c r="H136" s="15">
        <v>43517</v>
      </c>
      <c r="I136" s="11">
        <v>106135</v>
      </c>
      <c r="J136" s="11">
        <v>5744</v>
      </c>
      <c r="K136" s="1">
        <v>7</v>
      </c>
      <c r="L136" s="1" t="s">
        <v>587</v>
      </c>
      <c r="M136" s="1" t="s">
        <v>595</v>
      </c>
      <c r="N136" s="1" t="s">
        <v>602</v>
      </c>
      <c r="O136" s="1" t="s">
        <v>605</v>
      </c>
      <c r="P136" s="1" t="s">
        <v>607</v>
      </c>
      <c r="Q136" s="1" t="s">
        <v>608</v>
      </c>
      <c r="R136" s="1">
        <v>43</v>
      </c>
      <c r="S136" s="1">
        <v>148</v>
      </c>
      <c r="T136" s="3" t="s">
        <v>609</v>
      </c>
    </row>
    <row r="137" spans="1:20">
      <c r="A137" s="2">
        <v>136</v>
      </c>
      <c r="B137" s="1" t="s">
        <v>119</v>
      </c>
      <c r="C137" s="1" t="s">
        <v>368</v>
      </c>
      <c r="D137" s="1" t="s">
        <v>567</v>
      </c>
      <c r="E137" s="1">
        <v>40</v>
      </c>
      <c r="F137" s="1" t="s">
        <v>571</v>
      </c>
      <c r="G137" s="1" t="s">
        <v>580</v>
      </c>
      <c r="H137" s="15">
        <v>44275</v>
      </c>
      <c r="I137" s="11">
        <v>146188</v>
      </c>
      <c r="J137" s="11">
        <v>8784.06</v>
      </c>
      <c r="K137" s="1">
        <v>1</v>
      </c>
      <c r="L137" s="1" t="s">
        <v>586</v>
      </c>
      <c r="M137" s="1" t="s">
        <v>591</v>
      </c>
      <c r="N137" s="1" t="s">
        <v>599</v>
      </c>
      <c r="O137" s="1" t="s">
        <v>605</v>
      </c>
      <c r="P137" s="1" t="s">
        <v>607</v>
      </c>
      <c r="Q137" s="1" t="s">
        <v>608</v>
      </c>
      <c r="R137" s="1">
        <v>96</v>
      </c>
      <c r="S137" s="1">
        <v>184</v>
      </c>
      <c r="T137" s="3" t="s">
        <v>609</v>
      </c>
    </row>
    <row r="138" spans="1:20">
      <c r="A138" s="2">
        <v>137</v>
      </c>
      <c r="B138" s="1" t="s">
        <v>120</v>
      </c>
      <c r="C138" s="1" t="s">
        <v>369</v>
      </c>
      <c r="D138" s="1" t="s">
        <v>568</v>
      </c>
      <c r="E138" s="1">
        <v>37</v>
      </c>
      <c r="F138" s="1" t="s">
        <v>571</v>
      </c>
      <c r="G138" s="1" t="s">
        <v>580</v>
      </c>
      <c r="H138" s="15">
        <v>44930</v>
      </c>
      <c r="I138" s="11">
        <v>119499</v>
      </c>
      <c r="J138" s="11">
        <v>21218.32</v>
      </c>
      <c r="K138" s="1">
        <v>11</v>
      </c>
      <c r="L138" s="1" t="s">
        <v>584</v>
      </c>
      <c r="M138" s="1" t="s">
        <v>588</v>
      </c>
      <c r="N138" s="1" t="s">
        <v>596</v>
      </c>
      <c r="O138" s="1" t="s">
        <v>606</v>
      </c>
      <c r="P138" s="1" t="s">
        <v>607</v>
      </c>
      <c r="Q138" s="1" t="s">
        <v>608</v>
      </c>
      <c r="R138" s="1">
        <v>65</v>
      </c>
      <c r="S138" s="1">
        <v>189</v>
      </c>
      <c r="T138" s="3" t="s">
        <v>610</v>
      </c>
    </row>
    <row r="139" spans="1:20">
      <c r="A139" s="2">
        <v>138</v>
      </c>
      <c r="B139" s="1" t="s">
        <v>22</v>
      </c>
      <c r="C139" s="1" t="s">
        <v>370</v>
      </c>
      <c r="D139" s="1" t="s">
        <v>567</v>
      </c>
      <c r="E139" s="1">
        <v>24</v>
      </c>
      <c r="F139" s="1" t="s">
        <v>573</v>
      </c>
      <c r="G139" s="1" t="s">
        <v>577</v>
      </c>
      <c r="H139" s="15">
        <v>43235</v>
      </c>
      <c r="I139" s="11">
        <v>142066</v>
      </c>
      <c r="J139" s="11">
        <v>11715.92</v>
      </c>
      <c r="K139" s="1">
        <v>13</v>
      </c>
      <c r="L139" s="1" t="s">
        <v>585</v>
      </c>
      <c r="M139" s="1" t="s">
        <v>593</v>
      </c>
      <c r="N139" s="1" t="s">
        <v>601</v>
      </c>
      <c r="O139" s="1" t="s">
        <v>606</v>
      </c>
      <c r="P139" s="1" t="s">
        <v>608</v>
      </c>
      <c r="Q139" s="1" t="s">
        <v>608</v>
      </c>
      <c r="R139" s="1">
        <v>4</v>
      </c>
      <c r="S139" s="1">
        <v>185</v>
      </c>
      <c r="T139" s="3" t="s">
        <v>609</v>
      </c>
    </row>
    <row r="140" spans="1:20">
      <c r="A140" s="2">
        <v>139</v>
      </c>
      <c r="B140" s="1" t="s">
        <v>121</v>
      </c>
      <c r="C140" s="1" t="s">
        <v>371</v>
      </c>
      <c r="D140" s="1" t="s">
        <v>568</v>
      </c>
      <c r="E140" s="1">
        <v>26</v>
      </c>
      <c r="F140" s="1" t="s">
        <v>576</v>
      </c>
      <c r="G140" s="1" t="s">
        <v>577</v>
      </c>
      <c r="H140" s="15">
        <v>42588</v>
      </c>
      <c r="I140" s="11">
        <v>96256</v>
      </c>
      <c r="J140" s="11">
        <v>15069.17</v>
      </c>
      <c r="K140" s="1">
        <v>15</v>
      </c>
      <c r="L140" s="1" t="s">
        <v>586</v>
      </c>
      <c r="M140" s="1" t="s">
        <v>589</v>
      </c>
      <c r="N140" s="1" t="s">
        <v>597</v>
      </c>
      <c r="O140" s="1" t="s">
        <v>603</v>
      </c>
      <c r="P140" s="1" t="s">
        <v>608</v>
      </c>
      <c r="Q140" s="1" t="s">
        <v>607</v>
      </c>
      <c r="R140" s="1">
        <v>0</v>
      </c>
      <c r="S140" s="1">
        <v>130</v>
      </c>
      <c r="T140" s="3" t="s">
        <v>609</v>
      </c>
    </row>
    <row r="141" spans="1:20">
      <c r="A141" s="2">
        <v>140</v>
      </c>
      <c r="B141" s="1" t="s">
        <v>81</v>
      </c>
      <c r="C141" s="1" t="s">
        <v>266</v>
      </c>
      <c r="D141" s="1" t="s">
        <v>567</v>
      </c>
      <c r="E141" s="1">
        <v>44</v>
      </c>
      <c r="F141" s="1" t="s">
        <v>569</v>
      </c>
      <c r="G141" s="1" t="s">
        <v>578</v>
      </c>
      <c r="H141" s="15">
        <v>44014</v>
      </c>
      <c r="I141" s="11">
        <v>38772</v>
      </c>
      <c r="J141" s="11">
        <v>4111.74</v>
      </c>
      <c r="K141" s="1">
        <v>13</v>
      </c>
      <c r="L141" s="1" t="s">
        <v>587</v>
      </c>
      <c r="M141" s="1" t="s">
        <v>593</v>
      </c>
      <c r="N141" s="1" t="s">
        <v>601</v>
      </c>
      <c r="O141" s="1" t="s">
        <v>604</v>
      </c>
      <c r="P141" s="1" t="s">
        <v>607</v>
      </c>
      <c r="Q141" s="1" t="s">
        <v>607</v>
      </c>
      <c r="R141" s="1">
        <v>71</v>
      </c>
      <c r="S141" s="1">
        <v>133</v>
      </c>
      <c r="T141" s="3" t="s">
        <v>611</v>
      </c>
    </row>
    <row r="142" spans="1:20">
      <c r="A142" s="2">
        <v>141</v>
      </c>
      <c r="B142" s="1" t="s">
        <v>43</v>
      </c>
      <c r="C142" s="1" t="s">
        <v>270</v>
      </c>
      <c r="D142" s="1" t="s">
        <v>567</v>
      </c>
      <c r="E142" s="1">
        <v>52</v>
      </c>
      <c r="F142" s="1" t="s">
        <v>575</v>
      </c>
      <c r="G142" s="1" t="s">
        <v>579</v>
      </c>
      <c r="H142" s="15">
        <v>45489</v>
      </c>
      <c r="I142" s="11">
        <v>80521</v>
      </c>
      <c r="J142" s="11">
        <v>10860.96</v>
      </c>
      <c r="K142" s="1">
        <v>19</v>
      </c>
      <c r="L142" s="1" t="s">
        <v>584</v>
      </c>
      <c r="M142" s="1" t="s">
        <v>591</v>
      </c>
      <c r="N142" s="1" t="s">
        <v>599</v>
      </c>
      <c r="O142" s="1" t="s">
        <v>605</v>
      </c>
      <c r="P142" s="1" t="s">
        <v>608</v>
      </c>
      <c r="Q142" s="1" t="s">
        <v>607</v>
      </c>
      <c r="R142" s="1">
        <v>47</v>
      </c>
      <c r="S142" s="1">
        <v>124</v>
      </c>
      <c r="T142" s="3" t="s">
        <v>610</v>
      </c>
    </row>
    <row r="143" spans="1:20">
      <c r="A143" s="2">
        <v>142</v>
      </c>
      <c r="B143" s="1" t="s">
        <v>122</v>
      </c>
      <c r="C143" s="1" t="s">
        <v>372</v>
      </c>
      <c r="D143" s="1" t="s">
        <v>567</v>
      </c>
      <c r="E143" s="1">
        <v>60</v>
      </c>
      <c r="F143" s="1" t="s">
        <v>572</v>
      </c>
      <c r="G143" s="1" t="s">
        <v>580</v>
      </c>
      <c r="H143" s="15">
        <v>44397</v>
      </c>
      <c r="I143" s="11">
        <v>99288</v>
      </c>
      <c r="J143" s="11">
        <v>6847.45</v>
      </c>
      <c r="K143" s="1">
        <v>8</v>
      </c>
      <c r="L143" s="1" t="s">
        <v>584</v>
      </c>
      <c r="M143" s="1" t="s">
        <v>591</v>
      </c>
      <c r="N143" s="1" t="s">
        <v>599</v>
      </c>
      <c r="O143" s="1" t="s">
        <v>605</v>
      </c>
      <c r="P143" s="1" t="s">
        <v>607</v>
      </c>
      <c r="Q143" s="1" t="s">
        <v>607</v>
      </c>
      <c r="R143" s="1">
        <v>42</v>
      </c>
      <c r="S143" s="1">
        <v>186</v>
      </c>
      <c r="T143" s="3" t="s">
        <v>609</v>
      </c>
    </row>
    <row r="144" spans="1:20">
      <c r="A144" s="2">
        <v>143</v>
      </c>
      <c r="B144" s="1" t="s">
        <v>123</v>
      </c>
      <c r="C144" s="1" t="s">
        <v>373</v>
      </c>
      <c r="D144" s="1" t="s">
        <v>568</v>
      </c>
      <c r="E144" s="1">
        <v>50</v>
      </c>
      <c r="F144" s="1" t="s">
        <v>571</v>
      </c>
      <c r="G144" s="1" t="s">
        <v>577</v>
      </c>
      <c r="H144" s="15">
        <v>42673</v>
      </c>
      <c r="I144" s="11">
        <v>41112</v>
      </c>
      <c r="J144" s="11">
        <v>5904.61</v>
      </c>
      <c r="K144" s="1">
        <v>20</v>
      </c>
      <c r="L144" s="1" t="s">
        <v>584</v>
      </c>
      <c r="M144" s="1" t="s">
        <v>595</v>
      </c>
      <c r="N144" s="1" t="s">
        <v>602</v>
      </c>
      <c r="O144" s="1" t="s">
        <v>605</v>
      </c>
      <c r="P144" s="1" t="s">
        <v>608</v>
      </c>
      <c r="Q144" s="1" t="s">
        <v>608</v>
      </c>
      <c r="R144" s="1">
        <v>11</v>
      </c>
      <c r="S144" s="1">
        <v>135</v>
      </c>
      <c r="T144" s="3" t="s">
        <v>609</v>
      </c>
    </row>
    <row r="145" spans="1:20">
      <c r="A145" s="2">
        <v>144</v>
      </c>
      <c r="B145" s="1" t="s">
        <v>109</v>
      </c>
      <c r="C145" s="1" t="s">
        <v>374</v>
      </c>
      <c r="D145" s="1" t="s">
        <v>567</v>
      </c>
      <c r="E145" s="1">
        <v>60</v>
      </c>
      <c r="F145" s="1" t="s">
        <v>576</v>
      </c>
      <c r="G145" s="1" t="s">
        <v>582</v>
      </c>
      <c r="H145" s="15">
        <v>44484</v>
      </c>
      <c r="I145" s="11">
        <v>39372</v>
      </c>
      <c r="J145" s="11">
        <v>4643.72</v>
      </c>
      <c r="K145" s="1">
        <v>5</v>
      </c>
      <c r="L145" s="1" t="s">
        <v>585</v>
      </c>
      <c r="M145" s="1" t="s">
        <v>588</v>
      </c>
      <c r="N145" s="1" t="s">
        <v>596</v>
      </c>
      <c r="O145" s="1" t="s">
        <v>606</v>
      </c>
      <c r="P145" s="1" t="s">
        <v>608</v>
      </c>
      <c r="Q145" s="1" t="s">
        <v>608</v>
      </c>
      <c r="R145" s="1">
        <v>13</v>
      </c>
      <c r="S145" s="1">
        <v>117</v>
      </c>
      <c r="T145" s="3" t="s">
        <v>610</v>
      </c>
    </row>
    <row r="146" spans="1:20">
      <c r="A146" s="2">
        <v>145</v>
      </c>
      <c r="B146" s="1" t="s">
        <v>36</v>
      </c>
      <c r="C146" s="1" t="s">
        <v>375</v>
      </c>
      <c r="D146" s="1" t="s">
        <v>568</v>
      </c>
      <c r="E146" s="1">
        <v>37</v>
      </c>
      <c r="F146" s="1" t="s">
        <v>571</v>
      </c>
      <c r="G146" s="1" t="s">
        <v>583</v>
      </c>
      <c r="H146" s="15">
        <v>42739</v>
      </c>
      <c r="I146" s="11">
        <v>123149</v>
      </c>
      <c r="J146" s="11">
        <v>7769.82</v>
      </c>
      <c r="K146" s="1">
        <v>10</v>
      </c>
      <c r="L146" s="1" t="s">
        <v>587</v>
      </c>
      <c r="M146" s="1" t="s">
        <v>592</v>
      </c>
      <c r="N146" s="1" t="s">
        <v>600</v>
      </c>
      <c r="O146" s="1" t="s">
        <v>606</v>
      </c>
      <c r="P146" s="1" t="s">
        <v>608</v>
      </c>
      <c r="Q146" s="1" t="s">
        <v>608</v>
      </c>
      <c r="R146" s="1">
        <v>65</v>
      </c>
      <c r="S146" s="1">
        <v>199</v>
      </c>
      <c r="T146" s="3" t="s">
        <v>609</v>
      </c>
    </row>
    <row r="147" spans="1:20">
      <c r="A147" s="2">
        <v>146</v>
      </c>
      <c r="B147" s="1" t="s">
        <v>124</v>
      </c>
      <c r="C147" s="1" t="s">
        <v>269</v>
      </c>
      <c r="D147" s="1" t="s">
        <v>568</v>
      </c>
      <c r="E147" s="1">
        <v>54</v>
      </c>
      <c r="F147" s="1" t="s">
        <v>573</v>
      </c>
      <c r="G147" s="1" t="s">
        <v>583</v>
      </c>
      <c r="H147" s="15">
        <v>43327</v>
      </c>
      <c r="I147" s="11">
        <v>87852</v>
      </c>
      <c r="J147" s="11">
        <v>5859.12</v>
      </c>
      <c r="K147" s="1">
        <v>3</v>
      </c>
      <c r="L147" s="1" t="s">
        <v>587</v>
      </c>
      <c r="M147" s="1" t="s">
        <v>591</v>
      </c>
      <c r="N147" s="1" t="s">
        <v>599</v>
      </c>
      <c r="O147" s="1" t="s">
        <v>605</v>
      </c>
      <c r="P147" s="1" t="s">
        <v>608</v>
      </c>
      <c r="Q147" s="1" t="s">
        <v>607</v>
      </c>
      <c r="R147" s="1">
        <v>10</v>
      </c>
      <c r="S147" s="1">
        <v>168</v>
      </c>
      <c r="T147" s="3" t="s">
        <v>609</v>
      </c>
    </row>
    <row r="148" spans="1:20">
      <c r="A148" s="2">
        <v>147</v>
      </c>
      <c r="B148" s="1" t="s">
        <v>125</v>
      </c>
      <c r="C148" s="1" t="s">
        <v>376</v>
      </c>
      <c r="D148" s="1" t="s">
        <v>568</v>
      </c>
      <c r="E148" s="1">
        <v>42</v>
      </c>
      <c r="F148" s="1" t="s">
        <v>574</v>
      </c>
      <c r="G148" s="1" t="s">
        <v>581</v>
      </c>
      <c r="H148" s="15">
        <v>45236</v>
      </c>
      <c r="I148" s="11">
        <v>28091</v>
      </c>
      <c r="J148" s="11">
        <v>4926.5200000000004</v>
      </c>
      <c r="K148" s="1">
        <v>15</v>
      </c>
      <c r="L148" s="1" t="s">
        <v>587</v>
      </c>
      <c r="M148" s="1" t="s">
        <v>595</v>
      </c>
      <c r="N148" s="1" t="s">
        <v>602</v>
      </c>
      <c r="O148" s="1" t="s">
        <v>605</v>
      </c>
      <c r="P148" s="1" t="s">
        <v>607</v>
      </c>
      <c r="Q148" s="1" t="s">
        <v>607</v>
      </c>
      <c r="R148" s="1">
        <v>40</v>
      </c>
      <c r="S148" s="1">
        <v>116</v>
      </c>
      <c r="T148" s="3" t="s">
        <v>610</v>
      </c>
    </row>
    <row r="149" spans="1:20">
      <c r="A149" s="2">
        <v>148</v>
      </c>
      <c r="B149" s="1" t="s">
        <v>126</v>
      </c>
      <c r="C149" s="1" t="s">
        <v>370</v>
      </c>
      <c r="D149" s="1" t="s">
        <v>568</v>
      </c>
      <c r="E149" s="1">
        <v>55</v>
      </c>
      <c r="F149" s="1" t="s">
        <v>574</v>
      </c>
      <c r="G149" s="1" t="s">
        <v>577</v>
      </c>
      <c r="H149" s="15">
        <v>45530</v>
      </c>
      <c r="I149" s="11">
        <v>42526</v>
      </c>
      <c r="J149" s="11">
        <v>5412.52</v>
      </c>
      <c r="K149" s="1">
        <v>12</v>
      </c>
      <c r="L149" s="1" t="s">
        <v>585</v>
      </c>
      <c r="M149" s="1" t="s">
        <v>590</v>
      </c>
      <c r="N149" s="1" t="s">
        <v>598</v>
      </c>
      <c r="O149" s="1" t="s">
        <v>606</v>
      </c>
      <c r="P149" s="1" t="s">
        <v>608</v>
      </c>
      <c r="Q149" s="1" t="s">
        <v>608</v>
      </c>
      <c r="R149" s="1">
        <v>26</v>
      </c>
      <c r="S149" s="1">
        <v>137</v>
      </c>
      <c r="T149" s="3" t="s">
        <v>610</v>
      </c>
    </row>
    <row r="150" spans="1:20">
      <c r="A150" s="2">
        <v>149</v>
      </c>
      <c r="B150" s="1" t="s">
        <v>127</v>
      </c>
      <c r="C150" s="1" t="s">
        <v>296</v>
      </c>
      <c r="D150" s="1" t="s">
        <v>568</v>
      </c>
      <c r="E150" s="1">
        <v>44</v>
      </c>
      <c r="F150" s="1" t="s">
        <v>569</v>
      </c>
      <c r="G150" s="1" t="s">
        <v>578</v>
      </c>
      <c r="H150" s="15">
        <v>43904</v>
      </c>
      <c r="I150" s="11">
        <v>50403</v>
      </c>
      <c r="J150" s="11">
        <v>9624.26</v>
      </c>
      <c r="K150" s="1">
        <v>2</v>
      </c>
      <c r="L150" s="1" t="s">
        <v>586</v>
      </c>
      <c r="M150" s="1" t="s">
        <v>592</v>
      </c>
      <c r="N150" s="1" t="s">
        <v>600</v>
      </c>
      <c r="O150" s="1" t="s">
        <v>604</v>
      </c>
      <c r="P150" s="1" t="s">
        <v>607</v>
      </c>
      <c r="Q150" s="1" t="s">
        <v>607</v>
      </c>
      <c r="R150" s="1">
        <v>75</v>
      </c>
      <c r="S150" s="1">
        <v>118</v>
      </c>
      <c r="T150" s="3" t="s">
        <v>609</v>
      </c>
    </row>
    <row r="151" spans="1:20">
      <c r="A151" s="2">
        <v>150</v>
      </c>
      <c r="B151" s="1" t="s">
        <v>128</v>
      </c>
      <c r="C151" s="1" t="s">
        <v>377</v>
      </c>
      <c r="D151" s="1" t="s">
        <v>567</v>
      </c>
      <c r="E151" s="1">
        <v>39</v>
      </c>
      <c r="F151" s="1" t="s">
        <v>575</v>
      </c>
      <c r="G151" s="1" t="s">
        <v>580</v>
      </c>
      <c r="H151" s="15">
        <v>43383</v>
      </c>
      <c r="I151" s="11">
        <v>65704</v>
      </c>
      <c r="J151" s="11">
        <v>7884.91</v>
      </c>
      <c r="K151" s="1">
        <v>2</v>
      </c>
      <c r="L151" s="1" t="s">
        <v>584</v>
      </c>
      <c r="M151" s="1" t="s">
        <v>594</v>
      </c>
      <c r="N151" s="1" t="s">
        <v>594</v>
      </c>
      <c r="O151" s="1" t="s">
        <v>603</v>
      </c>
      <c r="P151" s="1" t="s">
        <v>607</v>
      </c>
      <c r="Q151" s="1" t="s">
        <v>608</v>
      </c>
      <c r="R151" s="1">
        <v>4</v>
      </c>
      <c r="S151" s="1">
        <v>141</v>
      </c>
      <c r="T151" s="3" t="s">
        <v>610</v>
      </c>
    </row>
    <row r="152" spans="1:20">
      <c r="A152" s="2">
        <v>151</v>
      </c>
      <c r="B152" s="1" t="s">
        <v>129</v>
      </c>
      <c r="C152" s="1" t="s">
        <v>378</v>
      </c>
      <c r="D152" s="1" t="s">
        <v>568</v>
      </c>
      <c r="E152" s="1">
        <v>38</v>
      </c>
      <c r="F152" s="1" t="s">
        <v>575</v>
      </c>
      <c r="G152" s="1" t="s">
        <v>579</v>
      </c>
      <c r="H152" s="15">
        <v>45785</v>
      </c>
      <c r="I152" s="11">
        <v>42359</v>
      </c>
      <c r="J152" s="11">
        <v>8328.7800000000007</v>
      </c>
      <c r="K152" s="1">
        <v>9</v>
      </c>
      <c r="L152" s="1" t="s">
        <v>585</v>
      </c>
      <c r="M152" s="1" t="s">
        <v>588</v>
      </c>
      <c r="N152" s="1" t="s">
        <v>596</v>
      </c>
      <c r="O152" s="1" t="s">
        <v>604</v>
      </c>
      <c r="P152" s="1" t="s">
        <v>607</v>
      </c>
      <c r="Q152" s="1" t="s">
        <v>607</v>
      </c>
      <c r="R152" s="1">
        <v>63</v>
      </c>
      <c r="S152" s="1">
        <v>100</v>
      </c>
      <c r="T152" s="3" t="s">
        <v>611</v>
      </c>
    </row>
    <row r="153" spans="1:20">
      <c r="A153" s="2">
        <v>152</v>
      </c>
      <c r="B153" s="1" t="s">
        <v>124</v>
      </c>
      <c r="C153" s="1" t="s">
        <v>379</v>
      </c>
      <c r="D153" s="1" t="s">
        <v>568</v>
      </c>
      <c r="E153" s="1">
        <v>27</v>
      </c>
      <c r="F153" s="1" t="s">
        <v>572</v>
      </c>
      <c r="G153" s="1" t="s">
        <v>581</v>
      </c>
      <c r="H153" s="15">
        <v>45387</v>
      </c>
      <c r="I153" s="11">
        <v>132974</v>
      </c>
      <c r="J153" s="11">
        <v>14434.24</v>
      </c>
      <c r="K153" s="1">
        <v>17</v>
      </c>
      <c r="L153" s="1" t="s">
        <v>584</v>
      </c>
      <c r="M153" s="1" t="s">
        <v>591</v>
      </c>
      <c r="N153" s="1" t="s">
        <v>599</v>
      </c>
      <c r="O153" s="1" t="s">
        <v>603</v>
      </c>
      <c r="P153" s="1" t="s">
        <v>608</v>
      </c>
      <c r="Q153" s="1" t="s">
        <v>608</v>
      </c>
      <c r="R153" s="1">
        <v>55</v>
      </c>
      <c r="S153" s="1">
        <v>150</v>
      </c>
      <c r="T153" s="3" t="s">
        <v>609</v>
      </c>
    </row>
    <row r="154" spans="1:20">
      <c r="A154" s="2">
        <v>153</v>
      </c>
      <c r="B154" s="1" t="s">
        <v>130</v>
      </c>
      <c r="C154" s="1" t="s">
        <v>380</v>
      </c>
      <c r="D154" s="1" t="s">
        <v>568</v>
      </c>
      <c r="E154" s="1">
        <v>26</v>
      </c>
      <c r="F154" s="1" t="s">
        <v>573</v>
      </c>
      <c r="G154" s="1" t="s">
        <v>580</v>
      </c>
      <c r="H154" s="15">
        <v>44096</v>
      </c>
      <c r="I154" s="11">
        <v>39521</v>
      </c>
      <c r="J154" s="11">
        <v>5088.8999999999996</v>
      </c>
      <c r="K154" s="1">
        <v>4</v>
      </c>
      <c r="L154" s="1" t="s">
        <v>586</v>
      </c>
      <c r="M154" s="1" t="s">
        <v>593</v>
      </c>
      <c r="N154" s="1" t="s">
        <v>601</v>
      </c>
      <c r="O154" s="1" t="s">
        <v>603</v>
      </c>
      <c r="P154" s="1" t="s">
        <v>608</v>
      </c>
      <c r="Q154" s="1" t="s">
        <v>608</v>
      </c>
      <c r="R154" s="1">
        <v>1</v>
      </c>
      <c r="S154" s="1">
        <v>146</v>
      </c>
      <c r="T154" s="3" t="s">
        <v>610</v>
      </c>
    </row>
    <row r="155" spans="1:20">
      <c r="A155" s="2">
        <v>154</v>
      </c>
      <c r="B155" s="1" t="s">
        <v>31</v>
      </c>
      <c r="C155" s="1" t="s">
        <v>381</v>
      </c>
      <c r="D155" s="1" t="s">
        <v>567</v>
      </c>
      <c r="E155" s="1">
        <v>23</v>
      </c>
      <c r="F155" s="1" t="s">
        <v>569</v>
      </c>
      <c r="G155" s="1" t="s">
        <v>581</v>
      </c>
      <c r="H155" s="15">
        <v>43931</v>
      </c>
      <c r="I155" s="11">
        <v>115699</v>
      </c>
      <c r="J155" s="11">
        <v>10213.14</v>
      </c>
      <c r="K155" s="1">
        <v>6</v>
      </c>
      <c r="L155" s="1" t="s">
        <v>585</v>
      </c>
      <c r="M155" s="1" t="s">
        <v>594</v>
      </c>
      <c r="N155" s="1" t="s">
        <v>594</v>
      </c>
      <c r="O155" s="1" t="s">
        <v>606</v>
      </c>
      <c r="P155" s="1" t="s">
        <v>607</v>
      </c>
      <c r="Q155" s="1" t="s">
        <v>607</v>
      </c>
      <c r="R155" s="1">
        <v>22</v>
      </c>
      <c r="S155" s="1">
        <v>113</v>
      </c>
      <c r="T155" s="3" t="s">
        <v>609</v>
      </c>
    </row>
    <row r="156" spans="1:20">
      <c r="A156" s="2">
        <v>155</v>
      </c>
      <c r="B156" s="1" t="s">
        <v>131</v>
      </c>
      <c r="C156" s="1" t="s">
        <v>337</v>
      </c>
      <c r="D156" s="1" t="s">
        <v>567</v>
      </c>
      <c r="E156" s="1">
        <v>23</v>
      </c>
      <c r="F156" s="1" t="s">
        <v>572</v>
      </c>
      <c r="G156" s="1" t="s">
        <v>579</v>
      </c>
      <c r="H156" s="15">
        <v>43420</v>
      </c>
      <c r="I156" s="11">
        <v>97323</v>
      </c>
      <c r="J156" s="11">
        <v>13620.61</v>
      </c>
      <c r="K156" s="1">
        <v>12</v>
      </c>
      <c r="L156" s="1" t="s">
        <v>586</v>
      </c>
      <c r="M156" s="1" t="s">
        <v>591</v>
      </c>
      <c r="N156" s="1" t="s">
        <v>599</v>
      </c>
      <c r="O156" s="1" t="s">
        <v>606</v>
      </c>
      <c r="P156" s="1" t="s">
        <v>608</v>
      </c>
      <c r="Q156" s="1" t="s">
        <v>608</v>
      </c>
      <c r="R156" s="1">
        <v>52</v>
      </c>
      <c r="S156" s="1">
        <v>118</v>
      </c>
      <c r="T156" s="3" t="s">
        <v>610</v>
      </c>
    </row>
    <row r="157" spans="1:20">
      <c r="A157" s="2">
        <v>156</v>
      </c>
      <c r="B157" s="1" t="s">
        <v>81</v>
      </c>
      <c r="C157" s="1" t="s">
        <v>330</v>
      </c>
      <c r="D157" s="1" t="s">
        <v>567</v>
      </c>
      <c r="E157" s="1">
        <v>37</v>
      </c>
      <c r="F157" s="1" t="s">
        <v>574</v>
      </c>
      <c r="G157" s="1" t="s">
        <v>577</v>
      </c>
      <c r="H157" s="15">
        <v>43307</v>
      </c>
      <c r="I157" s="11">
        <v>113893</v>
      </c>
      <c r="J157" s="11">
        <v>6447.12</v>
      </c>
      <c r="K157" s="1">
        <v>13</v>
      </c>
      <c r="L157" s="1" t="s">
        <v>585</v>
      </c>
      <c r="M157" s="1" t="s">
        <v>592</v>
      </c>
      <c r="N157" s="1" t="s">
        <v>600</v>
      </c>
      <c r="O157" s="1" t="s">
        <v>605</v>
      </c>
      <c r="P157" s="1" t="s">
        <v>608</v>
      </c>
      <c r="Q157" s="1" t="s">
        <v>608</v>
      </c>
      <c r="R157" s="1">
        <v>9</v>
      </c>
      <c r="S157" s="1">
        <v>147</v>
      </c>
      <c r="T157" s="3" t="s">
        <v>609</v>
      </c>
    </row>
    <row r="158" spans="1:20">
      <c r="A158" s="2">
        <v>157</v>
      </c>
      <c r="B158" s="1" t="s">
        <v>132</v>
      </c>
      <c r="C158" s="1" t="s">
        <v>143</v>
      </c>
      <c r="D158" s="1" t="s">
        <v>568</v>
      </c>
      <c r="E158" s="1">
        <v>34</v>
      </c>
      <c r="F158" s="1" t="s">
        <v>571</v>
      </c>
      <c r="G158" s="1" t="s">
        <v>578</v>
      </c>
      <c r="H158" s="15">
        <v>43418</v>
      </c>
      <c r="I158" s="11">
        <v>136274</v>
      </c>
      <c r="J158" s="11">
        <v>17847.14</v>
      </c>
      <c r="K158" s="1">
        <v>17</v>
      </c>
      <c r="L158" s="1" t="s">
        <v>586</v>
      </c>
      <c r="M158" s="1" t="s">
        <v>592</v>
      </c>
      <c r="N158" s="1" t="s">
        <v>600</v>
      </c>
      <c r="O158" s="1" t="s">
        <v>606</v>
      </c>
      <c r="P158" s="1" t="s">
        <v>608</v>
      </c>
      <c r="Q158" s="1" t="s">
        <v>608</v>
      </c>
      <c r="R158" s="1">
        <v>1</v>
      </c>
      <c r="S158" s="1">
        <v>132</v>
      </c>
      <c r="T158" s="3" t="s">
        <v>609</v>
      </c>
    </row>
    <row r="159" spans="1:20">
      <c r="A159" s="2">
        <v>158</v>
      </c>
      <c r="B159" s="1" t="s">
        <v>43</v>
      </c>
      <c r="C159" s="1" t="s">
        <v>382</v>
      </c>
      <c r="D159" s="1" t="s">
        <v>567</v>
      </c>
      <c r="E159" s="1">
        <v>44</v>
      </c>
      <c r="F159" s="1" t="s">
        <v>573</v>
      </c>
      <c r="G159" s="1" t="s">
        <v>579</v>
      </c>
      <c r="H159" s="15">
        <v>42721</v>
      </c>
      <c r="I159" s="11">
        <v>146128</v>
      </c>
      <c r="J159" s="11">
        <v>20981.71</v>
      </c>
      <c r="K159" s="1">
        <v>10</v>
      </c>
      <c r="L159" s="1" t="s">
        <v>586</v>
      </c>
      <c r="M159" s="1" t="s">
        <v>592</v>
      </c>
      <c r="N159" s="1" t="s">
        <v>600</v>
      </c>
      <c r="O159" s="1" t="s">
        <v>604</v>
      </c>
      <c r="P159" s="1" t="s">
        <v>608</v>
      </c>
      <c r="Q159" s="1" t="s">
        <v>608</v>
      </c>
      <c r="R159" s="1">
        <v>17</v>
      </c>
      <c r="S159" s="1">
        <v>138</v>
      </c>
      <c r="T159" s="3" t="s">
        <v>611</v>
      </c>
    </row>
    <row r="160" spans="1:20">
      <c r="A160" s="2">
        <v>159</v>
      </c>
      <c r="B160" s="1" t="s">
        <v>124</v>
      </c>
      <c r="C160" s="1" t="s">
        <v>383</v>
      </c>
      <c r="D160" s="1" t="s">
        <v>568</v>
      </c>
      <c r="E160" s="1">
        <v>52</v>
      </c>
      <c r="F160" s="1" t="s">
        <v>574</v>
      </c>
      <c r="G160" s="1" t="s">
        <v>582</v>
      </c>
      <c r="H160" s="15">
        <v>42542</v>
      </c>
      <c r="I160" s="11">
        <v>29670</v>
      </c>
      <c r="J160" s="11">
        <v>5662.81</v>
      </c>
      <c r="K160" s="1">
        <v>5</v>
      </c>
      <c r="L160" s="1" t="s">
        <v>585</v>
      </c>
      <c r="M160" s="1" t="s">
        <v>589</v>
      </c>
      <c r="N160" s="1" t="s">
        <v>597</v>
      </c>
      <c r="O160" s="1" t="s">
        <v>606</v>
      </c>
      <c r="P160" s="1" t="s">
        <v>608</v>
      </c>
      <c r="Q160" s="1" t="s">
        <v>608</v>
      </c>
      <c r="R160" s="1">
        <v>52</v>
      </c>
      <c r="S160" s="1">
        <v>154</v>
      </c>
      <c r="T160" s="3" t="s">
        <v>610</v>
      </c>
    </row>
    <row r="161" spans="1:20">
      <c r="A161" s="2">
        <v>160</v>
      </c>
      <c r="B161" s="1" t="s">
        <v>133</v>
      </c>
      <c r="C161" s="1" t="s">
        <v>384</v>
      </c>
      <c r="D161" s="1" t="s">
        <v>567</v>
      </c>
      <c r="E161" s="1">
        <v>23</v>
      </c>
      <c r="F161" s="1" t="s">
        <v>571</v>
      </c>
      <c r="G161" s="1" t="s">
        <v>579</v>
      </c>
      <c r="H161" s="15">
        <v>43391</v>
      </c>
      <c r="I161" s="11">
        <v>109807</v>
      </c>
      <c r="J161" s="11">
        <v>21654.92</v>
      </c>
      <c r="K161" s="1">
        <v>17</v>
      </c>
      <c r="L161" s="1" t="s">
        <v>584</v>
      </c>
      <c r="M161" s="1" t="s">
        <v>589</v>
      </c>
      <c r="N161" s="1" t="s">
        <v>597</v>
      </c>
      <c r="O161" s="1" t="s">
        <v>604</v>
      </c>
      <c r="P161" s="1" t="s">
        <v>608</v>
      </c>
      <c r="Q161" s="1" t="s">
        <v>607</v>
      </c>
      <c r="R161" s="1">
        <v>82</v>
      </c>
      <c r="S161" s="1">
        <v>124</v>
      </c>
      <c r="T161" s="3" t="s">
        <v>611</v>
      </c>
    </row>
    <row r="162" spans="1:20">
      <c r="A162" s="2">
        <v>161</v>
      </c>
      <c r="B162" s="1" t="s">
        <v>134</v>
      </c>
      <c r="C162" s="1" t="s">
        <v>48</v>
      </c>
      <c r="D162" s="1" t="s">
        <v>567</v>
      </c>
      <c r="E162" s="1">
        <v>38</v>
      </c>
      <c r="F162" s="1" t="s">
        <v>576</v>
      </c>
      <c r="G162" s="1" t="s">
        <v>582</v>
      </c>
      <c r="H162" s="15">
        <v>42747</v>
      </c>
      <c r="I162" s="11">
        <v>77074</v>
      </c>
      <c r="J162" s="11">
        <v>9654.68</v>
      </c>
      <c r="K162" s="1">
        <v>5</v>
      </c>
      <c r="L162" s="1" t="s">
        <v>587</v>
      </c>
      <c r="M162" s="1" t="s">
        <v>594</v>
      </c>
      <c r="N162" s="1" t="s">
        <v>594</v>
      </c>
      <c r="O162" s="1" t="s">
        <v>605</v>
      </c>
      <c r="P162" s="1" t="s">
        <v>607</v>
      </c>
      <c r="Q162" s="1" t="s">
        <v>607</v>
      </c>
      <c r="R162" s="1">
        <v>32</v>
      </c>
      <c r="S162" s="1">
        <v>128</v>
      </c>
      <c r="T162" s="3" t="s">
        <v>610</v>
      </c>
    </row>
    <row r="163" spans="1:20">
      <c r="A163" s="2">
        <v>162</v>
      </c>
      <c r="B163" s="1" t="s">
        <v>43</v>
      </c>
      <c r="C163" s="1" t="s">
        <v>374</v>
      </c>
      <c r="D163" s="1" t="s">
        <v>567</v>
      </c>
      <c r="E163" s="1">
        <v>30</v>
      </c>
      <c r="F163" s="1" t="s">
        <v>570</v>
      </c>
      <c r="G163" s="1" t="s">
        <v>577</v>
      </c>
      <c r="H163" s="15">
        <v>43418</v>
      </c>
      <c r="I163" s="11">
        <v>58066</v>
      </c>
      <c r="J163" s="11">
        <v>10479.040000000001</v>
      </c>
      <c r="K163" s="1">
        <v>19</v>
      </c>
      <c r="L163" s="1" t="s">
        <v>586</v>
      </c>
      <c r="M163" s="1" t="s">
        <v>592</v>
      </c>
      <c r="N163" s="1" t="s">
        <v>600</v>
      </c>
      <c r="O163" s="1" t="s">
        <v>604</v>
      </c>
      <c r="P163" s="1" t="s">
        <v>607</v>
      </c>
      <c r="Q163" s="1" t="s">
        <v>607</v>
      </c>
      <c r="R163" s="1">
        <v>32</v>
      </c>
      <c r="S163" s="1">
        <v>117</v>
      </c>
      <c r="T163" s="3" t="s">
        <v>609</v>
      </c>
    </row>
    <row r="164" spans="1:20">
      <c r="A164" s="2">
        <v>163</v>
      </c>
      <c r="B164" s="1" t="s">
        <v>52</v>
      </c>
      <c r="C164" s="1" t="s">
        <v>307</v>
      </c>
      <c r="D164" s="1" t="s">
        <v>567</v>
      </c>
      <c r="E164" s="1">
        <v>27</v>
      </c>
      <c r="F164" s="1" t="s">
        <v>569</v>
      </c>
      <c r="G164" s="1" t="s">
        <v>583</v>
      </c>
      <c r="H164" s="15">
        <v>45520</v>
      </c>
      <c r="I164" s="11">
        <v>119084</v>
      </c>
      <c r="J164" s="11">
        <v>8847.69</v>
      </c>
      <c r="K164" s="1">
        <v>7</v>
      </c>
      <c r="L164" s="1" t="s">
        <v>586</v>
      </c>
      <c r="M164" s="1" t="s">
        <v>595</v>
      </c>
      <c r="N164" s="1" t="s">
        <v>602</v>
      </c>
      <c r="O164" s="1" t="s">
        <v>604</v>
      </c>
      <c r="P164" s="1" t="s">
        <v>608</v>
      </c>
      <c r="Q164" s="1" t="s">
        <v>608</v>
      </c>
      <c r="R164" s="1">
        <v>34</v>
      </c>
      <c r="S164" s="1">
        <v>129</v>
      </c>
      <c r="T164" s="3" t="s">
        <v>610</v>
      </c>
    </row>
    <row r="165" spans="1:20">
      <c r="A165" s="2">
        <v>164</v>
      </c>
      <c r="B165" s="1" t="s">
        <v>135</v>
      </c>
      <c r="C165" s="1" t="s">
        <v>385</v>
      </c>
      <c r="D165" s="1" t="s">
        <v>567</v>
      </c>
      <c r="E165" s="1">
        <v>31</v>
      </c>
      <c r="F165" s="1" t="s">
        <v>574</v>
      </c>
      <c r="G165" s="1" t="s">
        <v>578</v>
      </c>
      <c r="H165" s="15">
        <v>44811</v>
      </c>
      <c r="I165" s="11">
        <v>44953</v>
      </c>
      <c r="J165" s="11">
        <v>6673.69</v>
      </c>
      <c r="K165" s="1">
        <v>9</v>
      </c>
      <c r="L165" s="1" t="s">
        <v>587</v>
      </c>
      <c r="M165" s="1" t="s">
        <v>594</v>
      </c>
      <c r="N165" s="1" t="s">
        <v>594</v>
      </c>
      <c r="O165" s="1" t="s">
        <v>605</v>
      </c>
      <c r="P165" s="1" t="s">
        <v>607</v>
      </c>
      <c r="Q165" s="1" t="s">
        <v>608</v>
      </c>
      <c r="R165" s="1">
        <v>70</v>
      </c>
      <c r="S165" s="1">
        <v>195</v>
      </c>
      <c r="T165" s="3" t="s">
        <v>609</v>
      </c>
    </row>
    <row r="166" spans="1:20">
      <c r="A166" s="2">
        <v>165</v>
      </c>
      <c r="B166" s="1" t="s">
        <v>124</v>
      </c>
      <c r="C166" s="1" t="s">
        <v>386</v>
      </c>
      <c r="D166" s="1" t="s">
        <v>568</v>
      </c>
      <c r="E166" s="1">
        <v>41</v>
      </c>
      <c r="F166" s="1" t="s">
        <v>576</v>
      </c>
      <c r="G166" s="1" t="s">
        <v>583</v>
      </c>
      <c r="H166" s="15">
        <v>44526</v>
      </c>
      <c r="I166" s="11">
        <v>79977</v>
      </c>
      <c r="J166" s="11">
        <v>6676.67</v>
      </c>
      <c r="K166" s="1">
        <v>9</v>
      </c>
      <c r="L166" s="1" t="s">
        <v>586</v>
      </c>
      <c r="M166" s="1" t="s">
        <v>592</v>
      </c>
      <c r="N166" s="1" t="s">
        <v>600</v>
      </c>
      <c r="O166" s="1" t="s">
        <v>603</v>
      </c>
      <c r="P166" s="1" t="s">
        <v>608</v>
      </c>
      <c r="Q166" s="1" t="s">
        <v>608</v>
      </c>
      <c r="R166" s="1">
        <v>11</v>
      </c>
      <c r="S166" s="1">
        <v>172</v>
      </c>
      <c r="T166" s="3" t="s">
        <v>611</v>
      </c>
    </row>
    <row r="167" spans="1:20">
      <c r="A167" s="2">
        <v>166</v>
      </c>
      <c r="B167" s="1" t="s">
        <v>81</v>
      </c>
      <c r="C167" s="1" t="s">
        <v>387</v>
      </c>
      <c r="D167" s="1" t="s">
        <v>567</v>
      </c>
      <c r="E167" s="1">
        <v>51</v>
      </c>
      <c r="F167" s="1" t="s">
        <v>571</v>
      </c>
      <c r="G167" s="1" t="s">
        <v>578</v>
      </c>
      <c r="H167" s="15">
        <v>44774</v>
      </c>
      <c r="I167" s="11">
        <v>50190</v>
      </c>
      <c r="J167" s="11">
        <v>7989.1</v>
      </c>
      <c r="K167" s="1">
        <v>13</v>
      </c>
      <c r="L167" s="1" t="s">
        <v>587</v>
      </c>
      <c r="M167" s="1" t="s">
        <v>589</v>
      </c>
      <c r="N167" s="1" t="s">
        <v>597</v>
      </c>
      <c r="O167" s="1" t="s">
        <v>604</v>
      </c>
      <c r="P167" s="1" t="s">
        <v>608</v>
      </c>
      <c r="Q167" s="1" t="s">
        <v>607</v>
      </c>
      <c r="R167" s="1">
        <v>10</v>
      </c>
      <c r="S167" s="1">
        <v>133</v>
      </c>
      <c r="T167" s="3" t="s">
        <v>609</v>
      </c>
    </row>
    <row r="168" spans="1:20">
      <c r="A168" s="2">
        <v>167</v>
      </c>
      <c r="B168" s="1" t="s">
        <v>136</v>
      </c>
      <c r="C168" s="1" t="s">
        <v>388</v>
      </c>
      <c r="D168" s="1" t="s">
        <v>568</v>
      </c>
      <c r="E168" s="1">
        <v>39</v>
      </c>
      <c r="F168" s="1" t="s">
        <v>570</v>
      </c>
      <c r="G168" s="1" t="s">
        <v>581</v>
      </c>
      <c r="H168" s="15">
        <v>45316</v>
      </c>
      <c r="I168" s="11">
        <v>50034</v>
      </c>
      <c r="J168" s="11">
        <v>9759.6200000000008</v>
      </c>
      <c r="K168" s="1">
        <v>14</v>
      </c>
      <c r="L168" s="1" t="s">
        <v>586</v>
      </c>
      <c r="M168" s="1" t="s">
        <v>590</v>
      </c>
      <c r="N168" s="1" t="s">
        <v>598</v>
      </c>
      <c r="O168" s="1" t="s">
        <v>604</v>
      </c>
      <c r="P168" s="1" t="s">
        <v>607</v>
      </c>
      <c r="Q168" s="1" t="s">
        <v>608</v>
      </c>
      <c r="R168" s="1">
        <v>10</v>
      </c>
      <c r="S168" s="1">
        <v>123</v>
      </c>
      <c r="T168" s="3" t="s">
        <v>610</v>
      </c>
    </row>
    <row r="169" spans="1:20">
      <c r="A169" s="2">
        <v>168</v>
      </c>
      <c r="B169" s="1" t="s">
        <v>137</v>
      </c>
      <c r="C169" s="1" t="s">
        <v>364</v>
      </c>
      <c r="D169" s="1" t="s">
        <v>567</v>
      </c>
      <c r="E169" s="1">
        <v>56</v>
      </c>
      <c r="F169" s="1" t="s">
        <v>575</v>
      </c>
      <c r="G169" s="1" t="s">
        <v>579</v>
      </c>
      <c r="H169" s="15">
        <v>42689</v>
      </c>
      <c r="I169" s="11">
        <v>39344</v>
      </c>
      <c r="J169" s="11">
        <v>2776.38</v>
      </c>
      <c r="K169" s="1">
        <v>16</v>
      </c>
      <c r="L169" s="1" t="s">
        <v>586</v>
      </c>
      <c r="M169" s="1" t="s">
        <v>594</v>
      </c>
      <c r="N169" s="1" t="s">
        <v>594</v>
      </c>
      <c r="O169" s="1" t="s">
        <v>606</v>
      </c>
      <c r="P169" s="1" t="s">
        <v>608</v>
      </c>
      <c r="Q169" s="1" t="s">
        <v>608</v>
      </c>
      <c r="R169" s="1">
        <v>15</v>
      </c>
      <c r="S169" s="1">
        <v>102</v>
      </c>
      <c r="T169" s="3" t="s">
        <v>609</v>
      </c>
    </row>
    <row r="170" spans="1:20">
      <c r="A170" s="2">
        <v>169</v>
      </c>
      <c r="B170" s="1" t="s">
        <v>130</v>
      </c>
      <c r="C170" s="1" t="s">
        <v>131</v>
      </c>
      <c r="D170" s="1" t="s">
        <v>568</v>
      </c>
      <c r="E170" s="1">
        <v>26</v>
      </c>
      <c r="F170" s="1" t="s">
        <v>576</v>
      </c>
      <c r="G170" s="1" t="s">
        <v>581</v>
      </c>
      <c r="H170" s="15">
        <v>43709</v>
      </c>
      <c r="I170" s="11">
        <v>142763</v>
      </c>
      <c r="J170" s="11">
        <v>22494.41</v>
      </c>
      <c r="K170" s="1">
        <v>6</v>
      </c>
      <c r="L170" s="1" t="s">
        <v>586</v>
      </c>
      <c r="M170" s="1" t="s">
        <v>589</v>
      </c>
      <c r="N170" s="1" t="s">
        <v>597</v>
      </c>
      <c r="O170" s="1" t="s">
        <v>606</v>
      </c>
      <c r="P170" s="1" t="s">
        <v>607</v>
      </c>
      <c r="Q170" s="1" t="s">
        <v>607</v>
      </c>
      <c r="R170" s="1">
        <v>32</v>
      </c>
      <c r="S170" s="1">
        <v>166</v>
      </c>
      <c r="T170" s="3" t="s">
        <v>611</v>
      </c>
    </row>
    <row r="171" spans="1:20">
      <c r="A171" s="2">
        <v>170</v>
      </c>
      <c r="B171" s="1" t="s">
        <v>63</v>
      </c>
      <c r="C171" s="1" t="s">
        <v>329</v>
      </c>
      <c r="D171" s="1" t="s">
        <v>568</v>
      </c>
      <c r="E171" s="1">
        <v>52</v>
      </c>
      <c r="F171" s="1" t="s">
        <v>576</v>
      </c>
      <c r="G171" s="1" t="s">
        <v>581</v>
      </c>
      <c r="H171" s="15">
        <v>44271</v>
      </c>
      <c r="I171" s="11">
        <v>149311</v>
      </c>
      <c r="J171" s="11">
        <v>25803.54</v>
      </c>
      <c r="K171" s="1">
        <v>7</v>
      </c>
      <c r="L171" s="1" t="s">
        <v>584</v>
      </c>
      <c r="M171" s="1" t="s">
        <v>595</v>
      </c>
      <c r="N171" s="1" t="s">
        <v>602</v>
      </c>
      <c r="O171" s="1" t="s">
        <v>605</v>
      </c>
      <c r="P171" s="1" t="s">
        <v>608</v>
      </c>
      <c r="Q171" s="1" t="s">
        <v>607</v>
      </c>
      <c r="R171" s="1">
        <v>8</v>
      </c>
      <c r="S171" s="1">
        <v>150</v>
      </c>
      <c r="T171" s="3" t="s">
        <v>611</v>
      </c>
    </row>
    <row r="172" spans="1:20">
      <c r="A172" s="2">
        <v>171</v>
      </c>
      <c r="B172" s="1" t="s">
        <v>46</v>
      </c>
      <c r="C172" s="1" t="s">
        <v>389</v>
      </c>
      <c r="D172" s="1" t="s">
        <v>567</v>
      </c>
      <c r="E172" s="1">
        <v>47</v>
      </c>
      <c r="F172" s="1" t="s">
        <v>574</v>
      </c>
      <c r="G172" s="1" t="s">
        <v>579</v>
      </c>
      <c r="H172" s="15">
        <v>45542</v>
      </c>
      <c r="I172" s="11">
        <v>108889</v>
      </c>
      <c r="J172" s="11">
        <v>20615.599999999999</v>
      </c>
      <c r="K172" s="1">
        <v>9</v>
      </c>
      <c r="L172" s="1" t="s">
        <v>586</v>
      </c>
      <c r="M172" s="1" t="s">
        <v>592</v>
      </c>
      <c r="N172" s="1" t="s">
        <v>600</v>
      </c>
      <c r="O172" s="1" t="s">
        <v>604</v>
      </c>
      <c r="P172" s="1" t="s">
        <v>607</v>
      </c>
      <c r="Q172" s="1" t="s">
        <v>607</v>
      </c>
      <c r="R172" s="1">
        <v>49</v>
      </c>
      <c r="S172" s="1">
        <v>140</v>
      </c>
      <c r="T172" s="3" t="s">
        <v>611</v>
      </c>
    </row>
    <row r="173" spans="1:20">
      <c r="A173" s="2">
        <v>172</v>
      </c>
      <c r="B173" s="1" t="s">
        <v>60</v>
      </c>
      <c r="C173" s="1" t="s">
        <v>390</v>
      </c>
      <c r="D173" s="1" t="s">
        <v>567</v>
      </c>
      <c r="E173" s="1">
        <v>46</v>
      </c>
      <c r="F173" s="1" t="s">
        <v>574</v>
      </c>
      <c r="G173" s="1" t="s">
        <v>582</v>
      </c>
      <c r="H173" s="15">
        <v>44597</v>
      </c>
      <c r="I173" s="11">
        <v>72797</v>
      </c>
      <c r="J173" s="11">
        <v>10095.959999999999</v>
      </c>
      <c r="K173" s="1">
        <v>20</v>
      </c>
      <c r="L173" s="1" t="s">
        <v>585</v>
      </c>
      <c r="M173" s="1" t="s">
        <v>593</v>
      </c>
      <c r="N173" s="1" t="s">
        <v>601</v>
      </c>
      <c r="O173" s="1" t="s">
        <v>603</v>
      </c>
      <c r="P173" s="1" t="s">
        <v>608</v>
      </c>
      <c r="Q173" s="1" t="s">
        <v>607</v>
      </c>
      <c r="R173" s="1">
        <v>63</v>
      </c>
      <c r="S173" s="1">
        <v>146</v>
      </c>
      <c r="T173" s="3" t="s">
        <v>609</v>
      </c>
    </row>
    <row r="174" spans="1:20">
      <c r="A174" s="2">
        <v>173</v>
      </c>
      <c r="B174" s="1" t="s">
        <v>138</v>
      </c>
      <c r="C174" s="1" t="s">
        <v>391</v>
      </c>
      <c r="D174" s="1" t="s">
        <v>567</v>
      </c>
      <c r="E174" s="1">
        <v>34</v>
      </c>
      <c r="F174" s="1" t="s">
        <v>576</v>
      </c>
      <c r="G174" s="1" t="s">
        <v>580</v>
      </c>
      <c r="H174" s="15">
        <v>43199</v>
      </c>
      <c r="I174" s="11">
        <v>72433</v>
      </c>
      <c r="J174" s="11">
        <v>5281.9</v>
      </c>
      <c r="K174" s="1">
        <v>1</v>
      </c>
      <c r="L174" s="1" t="s">
        <v>585</v>
      </c>
      <c r="M174" s="1" t="s">
        <v>588</v>
      </c>
      <c r="N174" s="1" t="s">
        <v>596</v>
      </c>
      <c r="O174" s="1" t="s">
        <v>604</v>
      </c>
      <c r="P174" s="1" t="s">
        <v>607</v>
      </c>
      <c r="Q174" s="1" t="s">
        <v>608</v>
      </c>
      <c r="R174" s="1">
        <v>38</v>
      </c>
      <c r="S174" s="1">
        <v>123</v>
      </c>
      <c r="T174" s="3" t="s">
        <v>610</v>
      </c>
    </row>
    <row r="175" spans="1:20">
      <c r="A175" s="2">
        <v>174</v>
      </c>
      <c r="B175" s="1" t="s">
        <v>58</v>
      </c>
      <c r="C175" s="1" t="s">
        <v>392</v>
      </c>
      <c r="D175" s="1" t="s">
        <v>568</v>
      </c>
      <c r="E175" s="1">
        <v>38</v>
      </c>
      <c r="F175" s="1" t="s">
        <v>572</v>
      </c>
      <c r="G175" s="1" t="s">
        <v>580</v>
      </c>
      <c r="H175" s="15">
        <v>44265</v>
      </c>
      <c r="I175" s="11">
        <v>82956</v>
      </c>
      <c r="J175" s="11">
        <v>13227.31</v>
      </c>
      <c r="K175" s="1">
        <v>9</v>
      </c>
      <c r="L175" s="1" t="s">
        <v>585</v>
      </c>
      <c r="M175" s="1" t="s">
        <v>588</v>
      </c>
      <c r="N175" s="1" t="s">
        <v>596</v>
      </c>
      <c r="O175" s="1" t="s">
        <v>606</v>
      </c>
      <c r="P175" s="1" t="s">
        <v>607</v>
      </c>
      <c r="Q175" s="1" t="s">
        <v>608</v>
      </c>
      <c r="R175" s="1">
        <v>43</v>
      </c>
      <c r="S175" s="1">
        <v>187</v>
      </c>
      <c r="T175" s="3" t="s">
        <v>610</v>
      </c>
    </row>
    <row r="176" spans="1:20">
      <c r="A176" s="2">
        <v>175</v>
      </c>
      <c r="B176" s="1" t="s">
        <v>139</v>
      </c>
      <c r="C176" s="1" t="s">
        <v>393</v>
      </c>
      <c r="D176" s="1" t="s">
        <v>568</v>
      </c>
      <c r="E176" s="1">
        <v>60</v>
      </c>
      <c r="F176" s="1" t="s">
        <v>571</v>
      </c>
      <c r="G176" s="1" t="s">
        <v>578</v>
      </c>
      <c r="H176" s="15">
        <v>43546</v>
      </c>
      <c r="I176" s="11">
        <v>48968</v>
      </c>
      <c r="J176" s="11">
        <v>4533.07</v>
      </c>
      <c r="K176" s="1">
        <v>1</v>
      </c>
      <c r="L176" s="1" t="s">
        <v>584</v>
      </c>
      <c r="M176" s="1" t="s">
        <v>595</v>
      </c>
      <c r="N176" s="1" t="s">
        <v>602</v>
      </c>
      <c r="O176" s="1" t="s">
        <v>606</v>
      </c>
      <c r="P176" s="1" t="s">
        <v>607</v>
      </c>
      <c r="Q176" s="1" t="s">
        <v>607</v>
      </c>
      <c r="R176" s="1">
        <v>36</v>
      </c>
      <c r="S176" s="1">
        <v>185</v>
      </c>
      <c r="T176" s="3" t="s">
        <v>610</v>
      </c>
    </row>
    <row r="177" spans="1:20">
      <c r="A177" s="2">
        <v>176</v>
      </c>
      <c r="B177" s="1" t="s">
        <v>134</v>
      </c>
      <c r="C177" s="1" t="s">
        <v>394</v>
      </c>
      <c r="D177" s="1" t="s">
        <v>567</v>
      </c>
      <c r="E177" s="1">
        <v>23</v>
      </c>
      <c r="F177" s="1" t="s">
        <v>576</v>
      </c>
      <c r="G177" s="1" t="s">
        <v>582</v>
      </c>
      <c r="H177" s="15">
        <v>44823</v>
      </c>
      <c r="I177" s="11">
        <v>27971</v>
      </c>
      <c r="J177" s="11">
        <v>4360.93</v>
      </c>
      <c r="K177" s="1">
        <v>4</v>
      </c>
      <c r="L177" s="1" t="s">
        <v>587</v>
      </c>
      <c r="M177" s="1" t="s">
        <v>591</v>
      </c>
      <c r="N177" s="1" t="s">
        <v>599</v>
      </c>
      <c r="O177" s="1" t="s">
        <v>604</v>
      </c>
      <c r="P177" s="1" t="s">
        <v>607</v>
      </c>
      <c r="Q177" s="1" t="s">
        <v>608</v>
      </c>
      <c r="R177" s="1">
        <v>9</v>
      </c>
      <c r="S177" s="1">
        <v>152</v>
      </c>
      <c r="T177" s="3" t="s">
        <v>610</v>
      </c>
    </row>
    <row r="178" spans="1:20">
      <c r="A178" s="2">
        <v>177</v>
      </c>
      <c r="B178" s="1" t="s">
        <v>140</v>
      </c>
      <c r="C178" s="1" t="s">
        <v>290</v>
      </c>
      <c r="D178" s="1" t="s">
        <v>567</v>
      </c>
      <c r="E178" s="1">
        <v>54</v>
      </c>
      <c r="F178" s="1" t="s">
        <v>575</v>
      </c>
      <c r="G178" s="1" t="s">
        <v>580</v>
      </c>
      <c r="H178" s="15">
        <v>42521</v>
      </c>
      <c r="I178" s="11">
        <v>74130</v>
      </c>
      <c r="J178" s="11">
        <v>11020.54</v>
      </c>
      <c r="K178" s="1">
        <v>14</v>
      </c>
      <c r="L178" s="1" t="s">
        <v>585</v>
      </c>
      <c r="M178" s="1" t="s">
        <v>595</v>
      </c>
      <c r="N178" s="1" t="s">
        <v>602</v>
      </c>
      <c r="O178" s="1" t="s">
        <v>603</v>
      </c>
      <c r="P178" s="1" t="s">
        <v>608</v>
      </c>
      <c r="Q178" s="1" t="s">
        <v>608</v>
      </c>
      <c r="R178" s="1">
        <v>19</v>
      </c>
      <c r="S178" s="1">
        <v>131</v>
      </c>
      <c r="T178" s="3" t="s">
        <v>611</v>
      </c>
    </row>
    <row r="179" spans="1:20">
      <c r="A179" s="2">
        <v>178</v>
      </c>
      <c r="B179" s="1" t="s">
        <v>95</v>
      </c>
      <c r="C179" s="1" t="s">
        <v>395</v>
      </c>
      <c r="D179" s="1" t="s">
        <v>567</v>
      </c>
      <c r="E179" s="1">
        <v>31</v>
      </c>
      <c r="F179" s="1" t="s">
        <v>570</v>
      </c>
      <c r="G179" s="1" t="s">
        <v>581</v>
      </c>
      <c r="H179" s="15">
        <v>45144</v>
      </c>
      <c r="I179" s="11">
        <v>94385</v>
      </c>
      <c r="J179" s="11">
        <v>8098.12</v>
      </c>
      <c r="K179" s="1">
        <v>11</v>
      </c>
      <c r="L179" s="1" t="s">
        <v>587</v>
      </c>
      <c r="M179" s="1" t="s">
        <v>593</v>
      </c>
      <c r="N179" s="1" t="s">
        <v>601</v>
      </c>
      <c r="O179" s="1" t="s">
        <v>606</v>
      </c>
      <c r="P179" s="1" t="s">
        <v>607</v>
      </c>
      <c r="Q179" s="1" t="s">
        <v>608</v>
      </c>
      <c r="R179" s="1">
        <v>91</v>
      </c>
      <c r="S179" s="1">
        <v>150</v>
      </c>
      <c r="T179" s="3" t="s">
        <v>611</v>
      </c>
    </row>
    <row r="180" spans="1:20">
      <c r="A180" s="2">
        <v>179</v>
      </c>
      <c r="B180" s="1" t="s">
        <v>29</v>
      </c>
      <c r="C180" s="1" t="s">
        <v>396</v>
      </c>
      <c r="D180" s="1" t="s">
        <v>568</v>
      </c>
      <c r="E180" s="1">
        <v>56</v>
      </c>
      <c r="F180" s="1" t="s">
        <v>569</v>
      </c>
      <c r="G180" s="1" t="s">
        <v>581</v>
      </c>
      <c r="H180" s="15">
        <v>45005</v>
      </c>
      <c r="I180" s="11">
        <v>45664</v>
      </c>
      <c r="J180" s="11">
        <v>8309.57</v>
      </c>
      <c r="K180" s="1">
        <v>15</v>
      </c>
      <c r="L180" s="1" t="s">
        <v>586</v>
      </c>
      <c r="M180" s="1" t="s">
        <v>593</v>
      </c>
      <c r="N180" s="1" t="s">
        <v>601</v>
      </c>
      <c r="O180" s="1" t="s">
        <v>605</v>
      </c>
      <c r="P180" s="1" t="s">
        <v>608</v>
      </c>
      <c r="Q180" s="1" t="s">
        <v>608</v>
      </c>
      <c r="R180" s="1">
        <v>55</v>
      </c>
      <c r="S180" s="1">
        <v>149</v>
      </c>
      <c r="T180" s="3" t="s">
        <v>609</v>
      </c>
    </row>
    <row r="181" spans="1:20">
      <c r="A181" s="2">
        <v>180</v>
      </c>
      <c r="B181" s="1" t="s">
        <v>56</v>
      </c>
      <c r="C181" s="1" t="s">
        <v>397</v>
      </c>
      <c r="D181" s="1" t="s">
        <v>568</v>
      </c>
      <c r="E181" s="1">
        <v>55</v>
      </c>
      <c r="F181" s="1" t="s">
        <v>571</v>
      </c>
      <c r="G181" s="1" t="s">
        <v>581</v>
      </c>
      <c r="H181" s="15">
        <v>43536</v>
      </c>
      <c r="I181" s="11">
        <v>91681</v>
      </c>
      <c r="J181" s="11">
        <v>9003.6</v>
      </c>
      <c r="K181" s="1">
        <v>18</v>
      </c>
      <c r="L181" s="1" t="s">
        <v>586</v>
      </c>
      <c r="M181" s="1" t="s">
        <v>594</v>
      </c>
      <c r="N181" s="1" t="s">
        <v>594</v>
      </c>
      <c r="O181" s="1" t="s">
        <v>603</v>
      </c>
      <c r="P181" s="1" t="s">
        <v>607</v>
      </c>
      <c r="Q181" s="1" t="s">
        <v>607</v>
      </c>
      <c r="R181" s="1">
        <v>52</v>
      </c>
      <c r="S181" s="1">
        <v>175</v>
      </c>
      <c r="T181" s="3" t="s">
        <v>611</v>
      </c>
    </row>
    <row r="182" spans="1:20">
      <c r="A182" s="2">
        <v>181</v>
      </c>
      <c r="B182" s="1" t="s">
        <v>132</v>
      </c>
      <c r="C182" s="1" t="s">
        <v>374</v>
      </c>
      <c r="D182" s="1" t="s">
        <v>568</v>
      </c>
      <c r="E182" s="1">
        <v>45</v>
      </c>
      <c r="F182" s="1" t="s">
        <v>569</v>
      </c>
      <c r="G182" s="1" t="s">
        <v>579</v>
      </c>
      <c r="H182" s="15">
        <v>45795</v>
      </c>
      <c r="I182" s="11">
        <v>26951</v>
      </c>
      <c r="J182" s="11">
        <v>4146.08</v>
      </c>
      <c r="K182" s="1">
        <v>5</v>
      </c>
      <c r="L182" s="1" t="s">
        <v>585</v>
      </c>
      <c r="M182" s="1" t="s">
        <v>593</v>
      </c>
      <c r="N182" s="1" t="s">
        <v>601</v>
      </c>
      <c r="O182" s="1" t="s">
        <v>605</v>
      </c>
      <c r="P182" s="1" t="s">
        <v>607</v>
      </c>
      <c r="Q182" s="1" t="s">
        <v>608</v>
      </c>
      <c r="R182" s="1">
        <v>26</v>
      </c>
      <c r="S182" s="1">
        <v>183</v>
      </c>
      <c r="T182" s="3" t="s">
        <v>610</v>
      </c>
    </row>
    <row r="183" spans="1:20">
      <c r="A183" s="2">
        <v>182</v>
      </c>
      <c r="B183" s="1" t="s">
        <v>30</v>
      </c>
      <c r="C183" s="1" t="s">
        <v>398</v>
      </c>
      <c r="D183" s="1" t="s">
        <v>567</v>
      </c>
      <c r="E183" s="1">
        <v>40</v>
      </c>
      <c r="F183" s="1" t="s">
        <v>573</v>
      </c>
      <c r="G183" s="1" t="s">
        <v>580</v>
      </c>
      <c r="H183" s="15">
        <v>42676</v>
      </c>
      <c r="I183" s="11">
        <v>115375</v>
      </c>
      <c r="J183" s="11">
        <v>12535.24</v>
      </c>
      <c r="K183" s="1">
        <v>10</v>
      </c>
      <c r="L183" s="1" t="s">
        <v>584</v>
      </c>
      <c r="M183" s="1" t="s">
        <v>592</v>
      </c>
      <c r="N183" s="1" t="s">
        <v>600</v>
      </c>
      <c r="O183" s="1" t="s">
        <v>605</v>
      </c>
      <c r="P183" s="1" t="s">
        <v>608</v>
      </c>
      <c r="Q183" s="1" t="s">
        <v>607</v>
      </c>
      <c r="R183" s="1">
        <v>44</v>
      </c>
      <c r="S183" s="1">
        <v>112</v>
      </c>
      <c r="T183" s="3" t="s">
        <v>611</v>
      </c>
    </row>
    <row r="184" spans="1:20">
      <c r="A184" s="2">
        <v>183</v>
      </c>
      <c r="B184" s="1" t="s">
        <v>141</v>
      </c>
      <c r="C184" s="1" t="s">
        <v>399</v>
      </c>
      <c r="D184" s="1" t="s">
        <v>568</v>
      </c>
      <c r="E184" s="1">
        <v>32</v>
      </c>
      <c r="F184" s="1" t="s">
        <v>569</v>
      </c>
      <c r="G184" s="1" t="s">
        <v>582</v>
      </c>
      <c r="H184" s="15">
        <v>45509</v>
      </c>
      <c r="I184" s="11">
        <v>36217</v>
      </c>
      <c r="J184" s="11">
        <v>6812.75</v>
      </c>
      <c r="K184" s="1">
        <v>3</v>
      </c>
      <c r="L184" s="1" t="s">
        <v>587</v>
      </c>
      <c r="M184" s="1" t="s">
        <v>592</v>
      </c>
      <c r="N184" s="1" t="s">
        <v>600</v>
      </c>
      <c r="O184" s="1" t="s">
        <v>604</v>
      </c>
      <c r="P184" s="1" t="s">
        <v>607</v>
      </c>
      <c r="Q184" s="1" t="s">
        <v>608</v>
      </c>
      <c r="R184" s="1">
        <v>16</v>
      </c>
      <c r="S184" s="1">
        <v>190</v>
      </c>
      <c r="T184" s="3" t="s">
        <v>611</v>
      </c>
    </row>
    <row r="185" spans="1:20">
      <c r="A185" s="2">
        <v>184</v>
      </c>
      <c r="B185" s="1" t="s">
        <v>142</v>
      </c>
      <c r="C185" s="1" t="s">
        <v>400</v>
      </c>
      <c r="D185" s="1" t="s">
        <v>567</v>
      </c>
      <c r="E185" s="1">
        <v>55</v>
      </c>
      <c r="F185" s="1" t="s">
        <v>569</v>
      </c>
      <c r="G185" s="1" t="s">
        <v>577</v>
      </c>
      <c r="H185" s="15">
        <v>45664</v>
      </c>
      <c r="I185" s="11">
        <v>67361</v>
      </c>
      <c r="J185" s="11">
        <v>7033.01</v>
      </c>
      <c r="K185" s="1">
        <v>4</v>
      </c>
      <c r="L185" s="1" t="s">
        <v>586</v>
      </c>
      <c r="M185" s="1" t="s">
        <v>595</v>
      </c>
      <c r="N185" s="1" t="s">
        <v>602</v>
      </c>
      <c r="O185" s="1" t="s">
        <v>604</v>
      </c>
      <c r="P185" s="1" t="s">
        <v>608</v>
      </c>
      <c r="Q185" s="1" t="s">
        <v>608</v>
      </c>
      <c r="R185" s="1">
        <v>38</v>
      </c>
      <c r="S185" s="1">
        <v>125</v>
      </c>
      <c r="T185" s="3" t="s">
        <v>610</v>
      </c>
    </row>
    <row r="186" spans="1:20">
      <c r="A186" s="2">
        <v>185</v>
      </c>
      <c r="B186" s="1" t="s">
        <v>143</v>
      </c>
      <c r="C186" s="1" t="s">
        <v>401</v>
      </c>
      <c r="D186" s="1" t="s">
        <v>567</v>
      </c>
      <c r="E186" s="1">
        <v>49</v>
      </c>
      <c r="F186" s="1" t="s">
        <v>575</v>
      </c>
      <c r="G186" s="1" t="s">
        <v>577</v>
      </c>
      <c r="H186" s="15">
        <v>45059</v>
      </c>
      <c r="I186" s="11">
        <v>64602</v>
      </c>
      <c r="J186" s="11">
        <v>3815.79</v>
      </c>
      <c r="K186" s="1">
        <v>10</v>
      </c>
      <c r="L186" s="1" t="s">
        <v>586</v>
      </c>
      <c r="M186" s="1" t="s">
        <v>595</v>
      </c>
      <c r="N186" s="1" t="s">
        <v>602</v>
      </c>
      <c r="O186" s="1" t="s">
        <v>605</v>
      </c>
      <c r="P186" s="1" t="s">
        <v>608</v>
      </c>
      <c r="Q186" s="1" t="s">
        <v>607</v>
      </c>
      <c r="R186" s="1">
        <v>88</v>
      </c>
      <c r="S186" s="1">
        <v>179</v>
      </c>
      <c r="T186" s="3" t="s">
        <v>610</v>
      </c>
    </row>
    <row r="187" spans="1:20">
      <c r="A187" s="2">
        <v>186</v>
      </c>
      <c r="B187" s="1" t="s">
        <v>95</v>
      </c>
      <c r="C187" s="1" t="s">
        <v>402</v>
      </c>
      <c r="D187" s="1" t="s">
        <v>567</v>
      </c>
      <c r="E187" s="1">
        <v>51</v>
      </c>
      <c r="F187" s="1" t="s">
        <v>571</v>
      </c>
      <c r="G187" s="1" t="s">
        <v>581</v>
      </c>
      <c r="H187" s="15">
        <v>44827</v>
      </c>
      <c r="I187" s="11">
        <v>116986</v>
      </c>
      <c r="J187" s="11">
        <v>11704.15</v>
      </c>
      <c r="K187" s="1">
        <v>16</v>
      </c>
      <c r="L187" s="1" t="s">
        <v>585</v>
      </c>
      <c r="M187" s="1" t="s">
        <v>592</v>
      </c>
      <c r="N187" s="1" t="s">
        <v>600</v>
      </c>
      <c r="O187" s="1" t="s">
        <v>604</v>
      </c>
      <c r="P187" s="1" t="s">
        <v>608</v>
      </c>
      <c r="Q187" s="1" t="s">
        <v>607</v>
      </c>
      <c r="R187" s="1">
        <v>21</v>
      </c>
      <c r="S187" s="1">
        <v>177</v>
      </c>
      <c r="T187" s="3" t="s">
        <v>610</v>
      </c>
    </row>
    <row r="188" spans="1:20">
      <c r="A188" s="2">
        <v>187</v>
      </c>
      <c r="B188" s="1" t="s">
        <v>144</v>
      </c>
      <c r="C188" s="1" t="s">
        <v>403</v>
      </c>
      <c r="D188" s="1" t="s">
        <v>567</v>
      </c>
      <c r="E188" s="1">
        <v>47</v>
      </c>
      <c r="F188" s="1" t="s">
        <v>571</v>
      </c>
      <c r="G188" s="1" t="s">
        <v>580</v>
      </c>
      <c r="H188" s="15">
        <v>45823</v>
      </c>
      <c r="I188" s="11">
        <v>47964</v>
      </c>
      <c r="J188" s="11">
        <v>8690.59</v>
      </c>
      <c r="K188" s="1">
        <v>12</v>
      </c>
      <c r="L188" s="1" t="s">
        <v>585</v>
      </c>
      <c r="M188" s="1" t="s">
        <v>595</v>
      </c>
      <c r="N188" s="1" t="s">
        <v>602</v>
      </c>
      <c r="O188" s="1" t="s">
        <v>603</v>
      </c>
      <c r="P188" s="1" t="s">
        <v>607</v>
      </c>
      <c r="Q188" s="1" t="s">
        <v>607</v>
      </c>
      <c r="R188" s="1">
        <v>63</v>
      </c>
      <c r="S188" s="1">
        <v>110</v>
      </c>
      <c r="T188" s="3" t="s">
        <v>609</v>
      </c>
    </row>
    <row r="189" spans="1:20">
      <c r="A189" s="2">
        <v>188</v>
      </c>
      <c r="B189" s="1" t="s">
        <v>95</v>
      </c>
      <c r="C189" s="1" t="s">
        <v>404</v>
      </c>
      <c r="D189" s="1" t="s">
        <v>567</v>
      </c>
      <c r="E189" s="1">
        <v>58</v>
      </c>
      <c r="F189" s="1" t="s">
        <v>573</v>
      </c>
      <c r="G189" s="1" t="s">
        <v>577</v>
      </c>
      <c r="H189" s="15">
        <v>42960</v>
      </c>
      <c r="I189" s="11">
        <v>97395</v>
      </c>
      <c r="J189" s="11">
        <v>9248.0499999999993</v>
      </c>
      <c r="K189" s="1">
        <v>15</v>
      </c>
      <c r="L189" s="1" t="s">
        <v>586</v>
      </c>
      <c r="M189" s="1" t="s">
        <v>589</v>
      </c>
      <c r="N189" s="1" t="s">
        <v>597</v>
      </c>
      <c r="O189" s="1" t="s">
        <v>606</v>
      </c>
      <c r="P189" s="1" t="s">
        <v>608</v>
      </c>
      <c r="Q189" s="1" t="s">
        <v>608</v>
      </c>
      <c r="R189" s="1">
        <v>25</v>
      </c>
      <c r="S189" s="1">
        <v>131</v>
      </c>
      <c r="T189" s="3" t="s">
        <v>610</v>
      </c>
    </row>
    <row r="190" spans="1:20">
      <c r="A190" s="2">
        <v>189</v>
      </c>
      <c r="B190" s="1" t="s">
        <v>145</v>
      </c>
      <c r="C190" s="1" t="s">
        <v>400</v>
      </c>
      <c r="D190" s="1" t="s">
        <v>567</v>
      </c>
      <c r="E190" s="1">
        <v>28</v>
      </c>
      <c r="F190" s="1" t="s">
        <v>572</v>
      </c>
      <c r="G190" s="1" t="s">
        <v>581</v>
      </c>
      <c r="H190" s="15">
        <v>44433</v>
      </c>
      <c r="I190" s="11">
        <v>87630</v>
      </c>
      <c r="J190" s="11">
        <v>9045.31</v>
      </c>
      <c r="K190" s="1">
        <v>18</v>
      </c>
      <c r="L190" s="1" t="s">
        <v>587</v>
      </c>
      <c r="M190" s="1" t="s">
        <v>591</v>
      </c>
      <c r="N190" s="1" t="s">
        <v>599</v>
      </c>
      <c r="O190" s="1" t="s">
        <v>604</v>
      </c>
      <c r="P190" s="1" t="s">
        <v>607</v>
      </c>
      <c r="Q190" s="1" t="s">
        <v>608</v>
      </c>
      <c r="R190" s="1">
        <v>46</v>
      </c>
      <c r="S190" s="1">
        <v>187</v>
      </c>
      <c r="T190" s="3" t="s">
        <v>609</v>
      </c>
    </row>
    <row r="191" spans="1:20">
      <c r="A191" s="2">
        <v>190</v>
      </c>
      <c r="B191" s="1" t="s">
        <v>103</v>
      </c>
      <c r="C191" s="1" t="s">
        <v>405</v>
      </c>
      <c r="D191" s="1" t="s">
        <v>567</v>
      </c>
      <c r="E191" s="1">
        <v>24</v>
      </c>
      <c r="F191" s="1" t="s">
        <v>573</v>
      </c>
      <c r="G191" s="1" t="s">
        <v>580</v>
      </c>
      <c r="H191" s="15">
        <v>45531</v>
      </c>
      <c r="I191" s="11">
        <v>129523</v>
      </c>
      <c r="J191" s="11">
        <v>6525.1</v>
      </c>
      <c r="K191" s="1">
        <v>5</v>
      </c>
      <c r="L191" s="1" t="s">
        <v>585</v>
      </c>
      <c r="M191" s="1" t="s">
        <v>590</v>
      </c>
      <c r="N191" s="1" t="s">
        <v>598</v>
      </c>
      <c r="O191" s="1" t="s">
        <v>604</v>
      </c>
      <c r="P191" s="1" t="s">
        <v>607</v>
      </c>
      <c r="Q191" s="1" t="s">
        <v>608</v>
      </c>
      <c r="R191" s="1">
        <v>9</v>
      </c>
      <c r="S191" s="1">
        <v>144</v>
      </c>
      <c r="T191" s="3" t="s">
        <v>610</v>
      </c>
    </row>
    <row r="192" spans="1:20">
      <c r="A192" s="2">
        <v>191</v>
      </c>
      <c r="B192" s="1" t="s">
        <v>109</v>
      </c>
      <c r="C192" s="1" t="s">
        <v>298</v>
      </c>
      <c r="D192" s="1" t="s">
        <v>567</v>
      </c>
      <c r="E192" s="1">
        <v>52</v>
      </c>
      <c r="F192" s="1" t="s">
        <v>569</v>
      </c>
      <c r="G192" s="1" t="s">
        <v>578</v>
      </c>
      <c r="H192" s="15">
        <v>44471</v>
      </c>
      <c r="I192" s="11">
        <v>74811</v>
      </c>
      <c r="J192" s="11">
        <v>8088.94</v>
      </c>
      <c r="K192" s="1">
        <v>15</v>
      </c>
      <c r="L192" s="1" t="s">
        <v>585</v>
      </c>
      <c r="M192" s="1" t="s">
        <v>592</v>
      </c>
      <c r="N192" s="1" t="s">
        <v>600</v>
      </c>
      <c r="O192" s="1" t="s">
        <v>606</v>
      </c>
      <c r="P192" s="1" t="s">
        <v>608</v>
      </c>
      <c r="Q192" s="1" t="s">
        <v>608</v>
      </c>
      <c r="R192" s="1">
        <v>77</v>
      </c>
      <c r="S192" s="1">
        <v>145</v>
      </c>
      <c r="T192" s="3" t="s">
        <v>610</v>
      </c>
    </row>
    <row r="193" spans="1:20">
      <c r="A193" s="2">
        <v>192</v>
      </c>
      <c r="B193" s="1" t="s">
        <v>120</v>
      </c>
      <c r="C193" s="1" t="s">
        <v>406</v>
      </c>
      <c r="D193" s="1" t="s">
        <v>568</v>
      </c>
      <c r="E193" s="1">
        <v>47</v>
      </c>
      <c r="F193" s="1" t="s">
        <v>570</v>
      </c>
      <c r="G193" s="1" t="s">
        <v>580</v>
      </c>
      <c r="H193" s="15">
        <v>43661</v>
      </c>
      <c r="I193" s="11">
        <v>131092</v>
      </c>
      <c r="J193" s="11">
        <v>9808.64</v>
      </c>
      <c r="K193" s="1">
        <v>8</v>
      </c>
      <c r="L193" s="1" t="s">
        <v>584</v>
      </c>
      <c r="M193" s="1" t="s">
        <v>590</v>
      </c>
      <c r="N193" s="1" t="s">
        <v>598</v>
      </c>
      <c r="O193" s="1" t="s">
        <v>605</v>
      </c>
      <c r="P193" s="1" t="s">
        <v>607</v>
      </c>
      <c r="Q193" s="1" t="s">
        <v>608</v>
      </c>
      <c r="R193" s="1">
        <v>63</v>
      </c>
      <c r="S193" s="1">
        <v>158</v>
      </c>
      <c r="T193" s="3" t="s">
        <v>610</v>
      </c>
    </row>
    <row r="194" spans="1:20">
      <c r="A194" s="2">
        <v>193</v>
      </c>
      <c r="B194" s="1" t="s">
        <v>146</v>
      </c>
      <c r="C194" s="1" t="s">
        <v>407</v>
      </c>
      <c r="D194" s="1" t="s">
        <v>568</v>
      </c>
      <c r="E194" s="1">
        <v>33</v>
      </c>
      <c r="F194" s="1" t="s">
        <v>569</v>
      </c>
      <c r="G194" s="1" t="s">
        <v>580</v>
      </c>
      <c r="H194" s="15">
        <v>45200</v>
      </c>
      <c r="I194" s="11">
        <v>143117</v>
      </c>
      <c r="J194" s="11">
        <v>11904.52</v>
      </c>
      <c r="K194" s="1">
        <v>11</v>
      </c>
      <c r="L194" s="1" t="s">
        <v>586</v>
      </c>
      <c r="M194" s="1" t="s">
        <v>590</v>
      </c>
      <c r="N194" s="1" t="s">
        <v>598</v>
      </c>
      <c r="O194" s="1" t="s">
        <v>606</v>
      </c>
      <c r="P194" s="1" t="s">
        <v>607</v>
      </c>
      <c r="Q194" s="1" t="s">
        <v>607</v>
      </c>
      <c r="R194" s="1">
        <v>18</v>
      </c>
      <c r="S194" s="1">
        <v>188</v>
      </c>
      <c r="T194" s="3" t="s">
        <v>611</v>
      </c>
    </row>
    <row r="195" spans="1:20">
      <c r="A195" s="2">
        <v>194</v>
      </c>
      <c r="B195" s="1" t="s">
        <v>147</v>
      </c>
      <c r="C195" s="1" t="s">
        <v>408</v>
      </c>
      <c r="D195" s="1" t="s">
        <v>567</v>
      </c>
      <c r="E195" s="1">
        <v>49</v>
      </c>
      <c r="F195" s="1" t="s">
        <v>574</v>
      </c>
      <c r="G195" s="1" t="s">
        <v>577</v>
      </c>
      <c r="H195" s="15">
        <v>45939</v>
      </c>
      <c r="I195" s="11">
        <v>28115</v>
      </c>
      <c r="J195" s="11">
        <v>3598.46</v>
      </c>
      <c r="K195" s="1">
        <v>4</v>
      </c>
      <c r="L195" s="1" t="s">
        <v>586</v>
      </c>
      <c r="M195" s="1" t="s">
        <v>593</v>
      </c>
      <c r="N195" s="1" t="s">
        <v>601</v>
      </c>
      <c r="O195" s="1" t="s">
        <v>605</v>
      </c>
      <c r="P195" s="1" t="s">
        <v>607</v>
      </c>
      <c r="Q195" s="1" t="s">
        <v>607</v>
      </c>
      <c r="R195" s="1">
        <v>42</v>
      </c>
      <c r="S195" s="1">
        <v>170</v>
      </c>
      <c r="T195" s="3" t="s">
        <v>611</v>
      </c>
    </row>
    <row r="196" spans="1:20">
      <c r="A196" s="2">
        <v>195</v>
      </c>
      <c r="B196" s="1" t="s">
        <v>58</v>
      </c>
      <c r="C196" s="1" t="s">
        <v>351</v>
      </c>
      <c r="D196" s="1" t="s">
        <v>568</v>
      </c>
      <c r="E196" s="1">
        <v>56</v>
      </c>
      <c r="F196" s="1" t="s">
        <v>573</v>
      </c>
      <c r="G196" s="1" t="s">
        <v>583</v>
      </c>
      <c r="H196" s="15">
        <v>45166</v>
      </c>
      <c r="I196" s="11">
        <v>115098</v>
      </c>
      <c r="J196" s="11">
        <v>9301.1200000000008</v>
      </c>
      <c r="K196" s="1">
        <v>20</v>
      </c>
      <c r="L196" s="1" t="s">
        <v>586</v>
      </c>
      <c r="M196" s="1" t="s">
        <v>592</v>
      </c>
      <c r="N196" s="1" t="s">
        <v>600</v>
      </c>
      <c r="O196" s="1" t="s">
        <v>605</v>
      </c>
      <c r="P196" s="1" t="s">
        <v>608</v>
      </c>
      <c r="Q196" s="1" t="s">
        <v>608</v>
      </c>
      <c r="R196" s="1">
        <v>82</v>
      </c>
      <c r="S196" s="1">
        <v>105</v>
      </c>
      <c r="T196" s="3" t="s">
        <v>609</v>
      </c>
    </row>
    <row r="197" spans="1:20">
      <c r="A197" s="2">
        <v>196</v>
      </c>
      <c r="B197" s="1" t="s">
        <v>148</v>
      </c>
      <c r="C197" s="1" t="s">
        <v>409</v>
      </c>
      <c r="D197" s="1" t="s">
        <v>568</v>
      </c>
      <c r="E197" s="1">
        <v>40</v>
      </c>
      <c r="F197" s="1" t="s">
        <v>572</v>
      </c>
      <c r="G197" s="1" t="s">
        <v>582</v>
      </c>
      <c r="H197" s="15">
        <v>44798</v>
      </c>
      <c r="I197" s="11">
        <v>112592</v>
      </c>
      <c r="J197" s="11">
        <v>18872.189999999999</v>
      </c>
      <c r="K197" s="1">
        <v>6</v>
      </c>
      <c r="L197" s="1" t="s">
        <v>587</v>
      </c>
      <c r="M197" s="1" t="s">
        <v>592</v>
      </c>
      <c r="N197" s="1" t="s">
        <v>600</v>
      </c>
      <c r="O197" s="1" t="s">
        <v>603</v>
      </c>
      <c r="P197" s="1" t="s">
        <v>608</v>
      </c>
      <c r="Q197" s="1" t="s">
        <v>608</v>
      </c>
      <c r="R197" s="1">
        <v>84</v>
      </c>
      <c r="S197" s="1">
        <v>104</v>
      </c>
      <c r="T197" s="3" t="s">
        <v>610</v>
      </c>
    </row>
    <row r="198" spans="1:20">
      <c r="A198" s="2">
        <v>197</v>
      </c>
      <c r="B198" s="1" t="s">
        <v>149</v>
      </c>
      <c r="C198" s="1" t="s">
        <v>410</v>
      </c>
      <c r="D198" s="1" t="s">
        <v>567</v>
      </c>
      <c r="E198" s="1">
        <v>38</v>
      </c>
      <c r="F198" s="1" t="s">
        <v>572</v>
      </c>
      <c r="G198" s="1" t="s">
        <v>580</v>
      </c>
      <c r="H198" s="15">
        <v>43020</v>
      </c>
      <c r="I198" s="11">
        <v>148939</v>
      </c>
      <c r="J198" s="11">
        <v>16227.53</v>
      </c>
      <c r="K198" s="1">
        <v>3</v>
      </c>
      <c r="L198" s="1" t="s">
        <v>587</v>
      </c>
      <c r="M198" s="1" t="s">
        <v>588</v>
      </c>
      <c r="N198" s="1" t="s">
        <v>596</v>
      </c>
      <c r="O198" s="1" t="s">
        <v>604</v>
      </c>
      <c r="P198" s="1" t="s">
        <v>607</v>
      </c>
      <c r="Q198" s="1" t="s">
        <v>608</v>
      </c>
      <c r="R198" s="1">
        <v>58</v>
      </c>
      <c r="S198" s="1">
        <v>184</v>
      </c>
      <c r="T198" s="3" t="s">
        <v>611</v>
      </c>
    </row>
    <row r="199" spans="1:20">
      <c r="A199" s="2">
        <v>198</v>
      </c>
      <c r="B199" s="1" t="s">
        <v>31</v>
      </c>
      <c r="C199" s="1" t="s">
        <v>411</v>
      </c>
      <c r="D199" s="1" t="s">
        <v>567</v>
      </c>
      <c r="E199" s="1">
        <v>52</v>
      </c>
      <c r="F199" s="1" t="s">
        <v>571</v>
      </c>
      <c r="G199" s="1" t="s">
        <v>580</v>
      </c>
      <c r="H199" s="15">
        <v>45535</v>
      </c>
      <c r="I199" s="11">
        <v>140301</v>
      </c>
      <c r="J199" s="11">
        <v>8811.52</v>
      </c>
      <c r="K199" s="1">
        <v>1</v>
      </c>
      <c r="L199" s="1" t="s">
        <v>587</v>
      </c>
      <c r="M199" s="1" t="s">
        <v>591</v>
      </c>
      <c r="N199" s="1" t="s">
        <v>599</v>
      </c>
      <c r="O199" s="1" t="s">
        <v>603</v>
      </c>
      <c r="P199" s="1" t="s">
        <v>608</v>
      </c>
      <c r="Q199" s="1" t="s">
        <v>607</v>
      </c>
      <c r="R199" s="1">
        <v>94</v>
      </c>
      <c r="S199" s="1">
        <v>138</v>
      </c>
      <c r="T199" s="3" t="s">
        <v>609</v>
      </c>
    </row>
    <row r="200" spans="1:20">
      <c r="A200" s="2">
        <v>199</v>
      </c>
      <c r="B200" s="1" t="s">
        <v>150</v>
      </c>
      <c r="C200" s="1" t="s">
        <v>412</v>
      </c>
      <c r="D200" s="1" t="s">
        <v>568</v>
      </c>
      <c r="E200" s="1">
        <v>43</v>
      </c>
      <c r="F200" s="1" t="s">
        <v>571</v>
      </c>
      <c r="G200" s="1" t="s">
        <v>580</v>
      </c>
      <c r="H200" s="15">
        <v>45592</v>
      </c>
      <c r="I200" s="11">
        <v>87447</v>
      </c>
      <c r="J200" s="11">
        <v>9514.2999999999993</v>
      </c>
      <c r="K200" s="1">
        <v>15</v>
      </c>
      <c r="L200" s="1" t="s">
        <v>584</v>
      </c>
      <c r="M200" s="1" t="s">
        <v>592</v>
      </c>
      <c r="N200" s="1" t="s">
        <v>600</v>
      </c>
      <c r="O200" s="1" t="s">
        <v>605</v>
      </c>
      <c r="P200" s="1" t="s">
        <v>607</v>
      </c>
      <c r="Q200" s="1" t="s">
        <v>608</v>
      </c>
      <c r="R200" s="1">
        <v>87</v>
      </c>
      <c r="S200" s="1">
        <v>190</v>
      </c>
      <c r="T200" s="3" t="s">
        <v>610</v>
      </c>
    </row>
    <row r="201" spans="1:20">
      <c r="A201" s="2">
        <v>200</v>
      </c>
      <c r="B201" s="1" t="s">
        <v>151</v>
      </c>
      <c r="C201" s="1" t="s">
        <v>296</v>
      </c>
      <c r="D201" s="1" t="s">
        <v>568</v>
      </c>
      <c r="E201" s="1">
        <v>27</v>
      </c>
      <c r="F201" s="1" t="s">
        <v>570</v>
      </c>
      <c r="G201" s="1" t="s">
        <v>577</v>
      </c>
      <c r="H201" s="15">
        <v>45278</v>
      </c>
      <c r="I201" s="11">
        <v>63287</v>
      </c>
      <c r="J201" s="11">
        <v>5507.84</v>
      </c>
      <c r="K201" s="1">
        <v>9</v>
      </c>
      <c r="L201" s="1" t="s">
        <v>586</v>
      </c>
      <c r="M201" s="1" t="s">
        <v>594</v>
      </c>
      <c r="N201" s="1" t="s">
        <v>594</v>
      </c>
      <c r="O201" s="1" t="s">
        <v>603</v>
      </c>
      <c r="P201" s="1" t="s">
        <v>608</v>
      </c>
      <c r="Q201" s="1" t="s">
        <v>608</v>
      </c>
      <c r="R201" s="1">
        <v>85</v>
      </c>
      <c r="S201" s="1">
        <v>200</v>
      </c>
      <c r="T201" s="3" t="s">
        <v>609</v>
      </c>
    </row>
    <row r="202" spans="1:20">
      <c r="A202" s="2">
        <v>201</v>
      </c>
      <c r="B202" s="1" t="s">
        <v>137</v>
      </c>
      <c r="C202" s="1" t="s">
        <v>410</v>
      </c>
      <c r="D202" s="1" t="s">
        <v>567</v>
      </c>
      <c r="E202" s="1">
        <v>24</v>
      </c>
      <c r="F202" s="1" t="s">
        <v>569</v>
      </c>
      <c r="G202" s="1" t="s">
        <v>580</v>
      </c>
      <c r="H202" s="15">
        <v>45092</v>
      </c>
      <c r="I202" s="11">
        <v>53368</v>
      </c>
      <c r="J202" s="11">
        <v>7043.24</v>
      </c>
      <c r="K202" s="1">
        <v>17</v>
      </c>
      <c r="L202" s="1" t="s">
        <v>586</v>
      </c>
      <c r="M202" s="1" t="s">
        <v>590</v>
      </c>
      <c r="N202" s="1" t="s">
        <v>598</v>
      </c>
      <c r="O202" s="1" t="s">
        <v>605</v>
      </c>
      <c r="P202" s="1" t="s">
        <v>607</v>
      </c>
      <c r="Q202" s="1" t="s">
        <v>608</v>
      </c>
      <c r="R202" s="1">
        <v>20</v>
      </c>
      <c r="S202" s="1">
        <v>125</v>
      </c>
      <c r="T202" s="3" t="s">
        <v>611</v>
      </c>
    </row>
    <row r="203" spans="1:20">
      <c r="A203" s="2">
        <v>202</v>
      </c>
      <c r="B203" s="1" t="s">
        <v>95</v>
      </c>
      <c r="C203" s="1" t="s">
        <v>413</v>
      </c>
      <c r="D203" s="1" t="s">
        <v>567</v>
      </c>
      <c r="E203" s="1">
        <v>57</v>
      </c>
      <c r="F203" s="1" t="s">
        <v>576</v>
      </c>
      <c r="G203" s="1" t="s">
        <v>583</v>
      </c>
      <c r="H203" s="15">
        <v>43170</v>
      </c>
      <c r="I203" s="11">
        <v>116683</v>
      </c>
      <c r="J203" s="11">
        <v>19496.47</v>
      </c>
      <c r="K203" s="1">
        <v>20</v>
      </c>
      <c r="L203" s="1" t="s">
        <v>585</v>
      </c>
      <c r="M203" s="1" t="s">
        <v>594</v>
      </c>
      <c r="N203" s="1" t="s">
        <v>594</v>
      </c>
      <c r="O203" s="1" t="s">
        <v>606</v>
      </c>
      <c r="P203" s="1" t="s">
        <v>607</v>
      </c>
      <c r="Q203" s="1" t="s">
        <v>608</v>
      </c>
      <c r="R203" s="1">
        <v>21</v>
      </c>
      <c r="S203" s="1">
        <v>114</v>
      </c>
      <c r="T203" s="3" t="s">
        <v>611</v>
      </c>
    </row>
    <row r="204" spans="1:20">
      <c r="A204" s="2">
        <v>203</v>
      </c>
      <c r="B204" s="1" t="s">
        <v>97</v>
      </c>
      <c r="C204" s="1" t="s">
        <v>414</v>
      </c>
      <c r="D204" s="1" t="s">
        <v>568</v>
      </c>
      <c r="E204" s="1">
        <v>30</v>
      </c>
      <c r="F204" s="1" t="s">
        <v>575</v>
      </c>
      <c r="G204" s="1" t="s">
        <v>580</v>
      </c>
      <c r="H204" s="15">
        <v>43180</v>
      </c>
      <c r="I204" s="11">
        <v>39247</v>
      </c>
      <c r="J204" s="11">
        <v>3044.95</v>
      </c>
      <c r="K204" s="1">
        <v>1</v>
      </c>
      <c r="L204" s="1" t="s">
        <v>587</v>
      </c>
      <c r="M204" s="1" t="s">
        <v>595</v>
      </c>
      <c r="N204" s="1" t="s">
        <v>602</v>
      </c>
      <c r="O204" s="1" t="s">
        <v>603</v>
      </c>
      <c r="P204" s="1" t="s">
        <v>607</v>
      </c>
      <c r="Q204" s="1" t="s">
        <v>608</v>
      </c>
      <c r="R204" s="1">
        <v>24</v>
      </c>
      <c r="S204" s="1">
        <v>197</v>
      </c>
      <c r="T204" s="3" t="s">
        <v>609</v>
      </c>
    </row>
    <row r="205" spans="1:20">
      <c r="A205" s="2">
        <v>204</v>
      </c>
      <c r="B205" s="1" t="s">
        <v>152</v>
      </c>
      <c r="C205" s="1" t="s">
        <v>415</v>
      </c>
      <c r="D205" s="1" t="s">
        <v>568</v>
      </c>
      <c r="E205" s="1">
        <v>44</v>
      </c>
      <c r="F205" s="1" t="s">
        <v>571</v>
      </c>
      <c r="G205" s="1" t="s">
        <v>577</v>
      </c>
      <c r="H205" s="15">
        <v>44360</v>
      </c>
      <c r="I205" s="11">
        <v>52469</v>
      </c>
      <c r="J205" s="11">
        <v>10412.44</v>
      </c>
      <c r="K205" s="1">
        <v>8</v>
      </c>
      <c r="L205" s="1" t="s">
        <v>584</v>
      </c>
      <c r="M205" s="1" t="s">
        <v>595</v>
      </c>
      <c r="N205" s="1" t="s">
        <v>602</v>
      </c>
      <c r="O205" s="1" t="s">
        <v>605</v>
      </c>
      <c r="P205" s="1" t="s">
        <v>608</v>
      </c>
      <c r="Q205" s="1" t="s">
        <v>607</v>
      </c>
      <c r="R205" s="1">
        <v>28</v>
      </c>
      <c r="S205" s="1">
        <v>101</v>
      </c>
      <c r="T205" s="3" t="s">
        <v>609</v>
      </c>
    </row>
    <row r="206" spans="1:20">
      <c r="A206" s="2">
        <v>205</v>
      </c>
      <c r="B206" s="1" t="s">
        <v>153</v>
      </c>
      <c r="C206" s="1" t="s">
        <v>381</v>
      </c>
      <c r="D206" s="1" t="s">
        <v>568</v>
      </c>
      <c r="E206" s="1">
        <v>41</v>
      </c>
      <c r="F206" s="1" t="s">
        <v>574</v>
      </c>
      <c r="G206" s="1" t="s">
        <v>577</v>
      </c>
      <c r="H206" s="15">
        <v>45549</v>
      </c>
      <c r="I206" s="11">
        <v>54774</v>
      </c>
      <c r="J206" s="11">
        <v>4351.82</v>
      </c>
      <c r="K206" s="1">
        <v>10</v>
      </c>
      <c r="L206" s="1" t="s">
        <v>585</v>
      </c>
      <c r="M206" s="1" t="s">
        <v>589</v>
      </c>
      <c r="N206" s="1" t="s">
        <v>597</v>
      </c>
      <c r="O206" s="1" t="s">
        <v>605</v>
      </c>
      <c r="P206" s="1" t="s">
        <v>608</v>
      </c>
      <c r="Q206" s="1" t="s">
        <v>607</v>
      </c>
      <c r="R206" s="1">
        <v>23</v>
      </c>
      <c r="S206" s="1">
        <v>101</v>
      </c>
      <c r="T206" s="3" t="s">
        <v>610</v>
      </c>
    </row>
    <row r="207" spans="1:20">
      <c r="A207" s="2">
        <v>206</v>
      </c>
      <c r="B207" s="1" t="s">
        <v>74</v>
      </c>
      <c r="C207" s="1" t="s">
        <v>416</v>
      </c>
      <c r="D207" s="1" t="s">
        <v>568</v>
      </c>
      <c r="E207" s="1">
        <v>55</v>
      </c>
      <c r="F207" s="1" t="s">
        <v>575</v>
      </c>
      <c r="G207" s="1" t="s">
        <v>583</v>
      </c>
      <c r="H207" s="15">
        <v>42802</v>
      </c>
      <c r="I207" s="11">
        <v>131820</v>
      </c>
      <c r="J207" s="11">
        <v>24539.7</v>
      </c>
      <c r="K207" s="1">
        <v>9</v>
      </c>
      <c r="L207" s="1" t="s">
        <v>585</v>
      </c>
      <c r="M207" s="1" t="s">
        <v>589</v>
      </c>
      <c r="N207" s="1" t="s">
        <v>597</v>
      </c>
      <c r="O207" s="1" t="s">
        <v>606</v>
      </c>
      <c r="P207" s="1" t="s">
        <v>608</v>
      </c>
      <c r="Q207" s="1" t="s">
        <v>607</v>
      </c>
      <c r="R207" s="1">
        <v>69</v>
      </c>
      <c r="S207" s="1">
        <v>196</v>
      </c>
      <c r="T207" s="3" t="s">
        <v>610</v>
      </c>
    </row>
    <row r="208" spans="1:20">
      <c r="A208" s="2">
        <v>207</v>
      </c>
      <c r="B208" s="1" t="s">
        <v>141</v>
      </c>
      <c r="C208" s="1" t="s">
        <v>417</v>
      </c>
      <c r="D208" s="1" t="s">
        <v>568</v>
      </c>
      <c r="E208" s="1">
        <v>24</v>
      </c>
      <c r="F208" s="1" t="s">
        <v>573</v>
      </c>
      <c r="G208" s="1" t="s">
        <v>581</v>
      </c>
      <c r="H208" s="15">
        <v>43297</v>
      </c>
      <c r="I208" s="11">
        <v>104309</v>
      </c>
      <c r="J208" s="11">
        <v>9611.2800000000007</v>
      </c>
      <c r="K208" s="1">
        <v>9</v>
      </c>
      <c r="L208" s="1" t="s">
        <v>585</v>
      </c>
      <c r="M208" s="1" t="s">
        <v>590</v>
      </c>
      <c r="N208" s="1" t="s">
        <v>598</v>
      </c>
      <c r="O208" s="1" t="s">
        <v>605</v>
      </c>
      <c r="P208" s="1" t="s">
        <v>607</v>
      </c>
      <c r="Q208" s="1" t="s">
        <v>608</v>
      </c>
      <c r="R208" s="1">
        <v>48</v>
      </c>
      <c r="S208" s="1">
        <v>185</v>
      </c>
      <c r="T208" s="3" t="s">
        <v>611</v>
      </c>
    </row>
    <row r="209" spans="1:20">
      <c r="A209" s="2">
        <v>208</v>
      </c>
      <c r="B209" s="1" t="s">
        <v>154</v>
      </c>
      <c r="C209" s="1" t="s">
        <v>416</v>
      </c>
      <c r="D209" s="1" t="s">
        <v>568</v>
      </c>
      <c r="E209" s="1">
        <v>57</v>
      </c>
      <c r="F209" s="1" t="s">
        <v>575</v>
      </c>
      <c r="G209" s="1" t="s">
        <v>582</v>
      </c>
      <c r="H209" s="15">
        <v>43716</v>
      </c>
      <c r="I209" s="11">
        <v>69488</v>
      </c>
      <c r="J209" s="11">
        <v>7284.71</v>
      </c>
      <c r="K209" s="1">
        <v>14</v>
      </c>
      <c r="L209" s="1" t="s">
        <v>586</v>
      </c>
      <c r="M209" s="1" t="s">
        <v>592</v>
      </c>
      <c r="N209" s="1" t="s">
        <v>600</v>
      </c>
      <c r="O209" s="1" t="s">
        <v>604</v>
      </c>
      <c r="P209" s="1" t="s">
        <v>608</v>
      </c>
      <c r="Q209" s="1" t="s">
        <v>608</v>
      </c>
      <c r="R209" s="1">
        <v>79</v>
      </c>
      <c r="S209" s="1">
        <v>100</v>
      </c>
      <c r="T209" s="3" t="s">
        <v>610</v>
      </c>
    </row>
    <row r="210" spans="1:20">
      <c r="A210" s="2">
        <v>209</v>
      </c>
      <c r="B210" s="1" t="s">
        <v>138</v>
      </c>
      <c r="C210" s="1" t="s">
        <v>48</v>
      </c>
      <c r="D210" s="1" t="s">
        <v>567</v>
      </c>
      <c r="E210" s="1">
        <v>45</v>
      </c>
      <c r="F210" s="1" t="s">
        <v>571</v>
      </c>
      <c r="G210" s="1" t="s">
        <v>582</v>
      </c>
      <c r="H210" s="15">
        <v>43417</v>
      </c>
      <c r="I210" s="11">
        <v>41872</v>
      </c>
      <c r="J210" s="11">
        <v>7560.45</v>
      </c>
      <c r="K210" s="1">
        <v>7</v>
      </c>
      <c r="L210" s="1" t="s">
        <v>584</v>
      </c>
      <c r="M210" s="1" t="s">
        <v>593</v>
      </c>
      <c r="N210" s="1" t="s">
        <v>601</v>
      </c>
      <c r="O210" s="1" t="s">
        <v>603</v>
      </c>
      <c r="P210" s="1" t="s">
        <v>608</v>
      </c>
      <c r="Q210" s="1" t="s">
        <v>607</v>
      </c>
      <c r="R210" s="1">
        <v>64</v>
      </c>
      <c r="S210" s="1">
        <v>160</v>
      </c>
      <c r="T210" s="3" t="s">
        <v>609</v>
      </c>
    </row>
    <row r="211" spans="1:20">
      <c r="A211" s="2">
        <v>210</v>
      </c>
      <c r="B211" s="1" t="s">
        <v>155</v>
      </c>
      <c r="C211" s="1" t="s">
        <v>418</v>
      </c>
      <c r="D211" s="1" t="s">
        <v>567</v>
      </c>
      <c r="E211" s="1">
        <v>49</v>
      </c>
      <c r="F211" s="1" t="s">
        <v>573</v>
      </c>
      <c r="G211" s="1" t="s">
        <v>583</v>
      </c>
      <c r="H211" s="15">
        <v>45679</v>
      </c>
      <c r="I211" s="11">
        <v>129547</v>
      </c>
      <c r="J211" s="11">
        <v>24112.55</v>
      </c>
      <c r="K211" s="1">
        <v>4</v>
      </c>
      <c r="L211" s="1" t="s">
        <v>585</v>
      </c>
      <c r="M211" s="1" t="s">
        <v>590</v>
      </c>
      <c r="N211" s="1" t="s">
        <v>598</v>
      </c>
      <c r="O211" s="1" t="s">
        <v>605</v>
      </c>
      <c r="P211" s="1" t="s">
        <v>608</v>
      </c>
      <c r="Q211" s="1" t="s">
        <v>608</v>
      </c>
      <c r="R211" s="1">
        <v>12</v>
      </c>
      <c r="S211" s="1">
        <v>122</v>
      </c>
      <c r="T211" s="3" t="s">
        <v>611</v>
      </c>
    </row>
    <row r="212" spans="1:20">
      <c r="A212" s="2">
        <v>211</v>
      </c>
      <c r="B212" s="1" t="s">
        <v>156</v>
      </c>
      <c r="C212" s="1" t="s">
        <v>419</v>
      </c>
      <c r="D212" s="1" t="s">
        <v>567</v>
      </c>
      <c r="E212" s="1">
        <v>24</v>
      </c>
      <c r="F212" s="1" t="s">
        <v>574</v>
      </c>
      <c r="G212" s="1" t="s">
        <v>580</v>
      </c>
      <c r="H212" s="15">
        <v>43158</v>
      </c>
      <c r="I212" s="11">
        <v>137750</v>
      </c>
      <c r="J212" s="11">
        <v>24385.94</v>
      </c>
      <c r="K212" s="1">
        <v>8</v>
      </c>
      <c r="L212" s="1" t="s">
        <v>587</v>
      </c>
      <c r="M212" s="1" t="s">
        <v>591</v>
      </c>
      <c r="N212" s="1" t="s">
        <v>599</v>
      </c>
      <c r="O212" s="1" t="s">
        <v>603</v>
      </c>
      <c r="P212" s="1" t="s">
        <v>608</v>
      </c>
      <c r="Q212" s="1" t="s">
        <v>608</v>
      </c>
      <c r="R212" s="1">
        <v>9</v>
      </c>
      <c r="S212" s="1">
        <v>138</v>
      </c>
      <c r="T212" s="3" t="s">
        <v>609</v>
      </c>
    </row>
    <row r="213" spans="1:20">
      <c r="A213" s="2">
        <v>212</v>
      </c>
      <c r="B213" s="1" t="s">
        <v>60</v>
      </c>
      <c r="C213" s="1" t="s">
        <v>420</v>
      </c>
      <c r="D213" s="1" t="s">
        <v>567</v>
      </c>
      <c r="E213" s="1">
        <v>55</v>
      </c>
      <c r="F213" s="1" t="s">
        <v>572</v>
      </c>
      <c r="G213" s="1" t="s">
        <v>577</v>
      </c>
      <c r="H213" s="15">
        <v>42298</v>
      </c>
      <c r="I213" s="11">
        <v>54851</v>
      </c>
      <c r="J213" s="11">
        <v>3126.7</v>
      </c>
      <c r="K213" s="1">
        <v>6</v>
      </c>
      <c r="L213" s="1" t="s">
        <v>586</v>
      </c>
      <c r="M213" s="1" t="s">
        <v>593</v>
      </c>
      <c r="N213" s="1" t="s">
        <v>601</v>
      </c>
      <c r="O213" s="1" t="s">
        <v>604</v>
      </c>
      <c r="P213" s="1" t="s">
        <v>607</v>
      </c>
      <c r="Q213" s="1" t="s">
        <v>607</v>
      </c>
      <c r="R213" s="1">
        <v>57</v>
      </c>
      <c r="S213" s="1">
        <v>139</v>
      </c>
      <c r="T213" s="3" t="s">
        <v>609</v>
      </c>
    </row>
    <row r="214" spans="1:20">
      <c r="A214" s="2">
        <v>213</v>
      </c>
      <c r="B214" s="1" t="s">
        <v>43</v>
      </c>
      <c r="C214" s="1" t="s">
        <v>421</v>
      </c>
      <c r="D214" s="1" t="s">
        <v>567</v>
      </c>
      <c r="E214" s="1">
        <v>37</v>
      </c>
      <c r="F214" s="1" t="s">
        <v>573</v>
      </c>
      <c r="G214" s="1" t="s">
        <v>583</v>
      </c>
      <c r="H214" s="15">
        <v>45207</v>
      </c>
      <c r="I214" s="11">
        <v>123413</v>
      </c>
      <c r="J214" s="11">
        <v>10212.18</v>
      </c>
      <c r="K214" s="1">
        <v>14</v>
      </c>
      <c r="L214" s="1" t="s">
        <v>585</v>
      </c>
      <c r="M214" s="1" t="s">
        <v>591</v>
      </c>
      <c r="N214" s="1" t="s">
        <v>599</v>
      </c>
      <c r="O214" s="1" t="s">
        <v>605</v>
      </c>
      <c r="P214" s="1" t="s">
        <v>608</v>
      </c>
      <c r="Q214" s="1" t="s">
        <v>607</v>
      </c>
      <c r="R214" s="1">
        <v>19</v>
      </c>
      <c r="S214" s="1">
        <v>122</v>
      </c>
      <c r="T214" s="3" t="s">
        <v>611</v>
      </c>
    </row>
    <row r="215" spans="1:20">
      <c r="A215" s="2">
        <v>214</v>
      </c>
      <c r="B215" s="1" t="s">
        <v>93</v>
      </c>
      <c r="C215" s="1" t="s">
        <v>422</v>
      </c>
      <c r="D215" s="1" t="s">
        <v>568</v>
      </c>
      <c r="E215" s="1">
        <v>53</v>
      </c>
      <c r="F215" s="1" t="s">
        <v>576</v>
      </c>
      <c r="G215" s="1" t="s">
        <v>577</v>
      </c>
      <c r="H215" s="15">
        <v>44374</v>
      </c>
      <c r="I215" s="11">
        <v>53620</v>
      </c>
      <c r="J215" s="11">
        <v>7986.17</v>
      </c>
      <c r="K215" s="1">
        <v>18</v>
      </c>
      <c r="L215" s="1" t="s">
        <v>586</v>
      </c>
      <c r="M215" s="1" t="s">
        <v>588</v>
      </c>
      <c r="N215" s="1" t="s">
        <v>596</v>
      </c>
      <c r="O215" s="1" t="s">
        <v>605</v>
      </c>
      <c r="P215" s="1" t="s">
        <v>607</v>
      </c>
      <c r="Q215" s="1" t="s">
        <v>608</v>
      </c>
      <c r="R215" s="1">
        <v>67</v>
      </c>
      <c r="S215" s="1">
        <v>133</v>
      </c>
      <c r="T215" s="3" t="s">
        <v>610</v>
      </c>
    </row>
    <row r="216" spans="1:20">
      <c r="A216" s="2">
        <v>215</v>
      </c>
      <c r="B216" s="1" t="s">
        <v>157</v>
      </c>
      <c r="C216" s="1" t="s">
        <v>269</v>
      </c>
      <c r="D216" s="1" t="s">
        <v>567</v>
      </c>
      <c r="E216" s="1">
        <v>37</v>
      </c>
      <c r="F216" s="1" t="s">
        <v>573</v>
      </c>
      <c r="G216" s="1" t="s">
        <v>580</v>
      </c>
      <c r="H216" s="15">
        <v>45494</v>
      </c>
      <c r="I216" s="11">
        <v>111835</v>
      </c>
      <c r="J216" s="11">
        <v>18568.64</v>
      </c>
      <c r="K216" s="1">
        <v>16</v>
      </c>
      <c r="L216" s="1" t="s">
        <v>586</v>
      </c>
      <c r="M216" s="1" t="s">
        <v>589</v>
      </c>
      <c r="N216" s="1" t="s">
        <v>597</v>
      </c>
      <c r="O216" s="1" t="s">
        <v>603</v>
      </c>
      <c r="P216" s="1" t="s">
        <v>607</v>
      </c>
      <c r="Q216" s="1" t="s">
        <v>608</v>
      </c>
      <c r="R216" s="1">
        <v>67</v>
      </c>
      <c r="S216" s="1">
        <v>195</v>
      </c>
      <c r="T216" s="3" t="s">
        <v>611</v>
      </c>
    </row>
    <row r="217" spans="1:20">
      <c r="A217" s="2">
        <v>216</v>
      </c>
      <c r="B217" s="1" t="s">
        <v>158</v>
      </c>
      <c r="C217" s="1" t="s">
        <v>423</v>
      </c>
      <c r="D217" s="1" t="s">
        <v>567</v>
      </c>
      <c r="E217" s="1">
        <v>31</v>
      </c>
      <c r="F217" s="1" t="s">
        <v>572</v>
      </c>
      <c r="G217" s="1" t="s">
        <v>581</v>
      </c>
      <c r="H217" s="15">
        <v>45142</v>
      </c>
      <c r="I217" s="11">
        <v>123335</v>
      </c>
      <c r="J217" s="11">
        <v>10405.01</v>
      </c>
      <c r="K217" s="1">
        <v>4</v>
      </c>
      <c r="L217" s="1" t="s">
        <v>584</v>
      </c>
      <c r="M217" s="1" t="s">
        <v>588</v>
      </c>
      <c r="N217" s="1" t="s">
        <v>596</v>
      </c>
      <c r="O217" s="1" t="s">
        <v>605</v>
      </c>
      <c r="P217" s="1" t="s">
        <v>608</v>
      </c>
      <c r="Q217" s="1" t="s">
        <v>607</v>
      </c>
      <c r="R217" s="1">
        <v>1</v>
      </c>
      <c r="S217" s="1">
        <v>138</v>
      </c>
      <c r="T217" s="3" t="s">
        <v>609</v>
      </c>
    </row>
    <row r="218" spans="1:20">
      <c r="A218" s="2">
        <v>217</v>
      </c>
      <c r="B218" s="1" t="s">
        <v>155</v>
      </c>
      <c r="C218" s="1" t="s">
        <v>424</v>
      </c>
      <c r="D218" s="1" t="s">
        <v>567</v>
      </c>
      <c r="E218" s="1">
        <v>28</v>
      </c>
      <c r="F218" s="1" t="s">
        <v>571</v>
      </c>
      <c r="G218" s="1" t="s">
        <v>580</v>
      </c>
      <c r="H218" s="15">
        <v>43304</v>
      </c>
      <c r="I218" s="11">
        <v>93842</v>
      </c>
      <c r="J218" s="11">
        <v>9533.9599999999991</v>
      </c>
      <c r="K218" s="1">
        <v>12</v>
      </c>
      <c r="L218" s="1" t="s">
        <v>584</v>
      </c>
      <c r="M218" s="1" t="s">
        <v>588</v>
      </c>
      <c r="N218" s="1" t="s">
        <v>596</v>
      </c>
      <c r="O218" s="1" t="s">
        <v>603</v>
      </c>
      <c r="P218" s="1" t="s">
        <v>608</v>
      </c>
      <c r="Q218" s="1" t="s">
        <v>608</v>
      </c>
      <c r="R218" s="1">
        <v>11</v>
      </c>
      <c r="S218" s="1">
        <v>137</v>
      </c>
      <c r="T218" s="3" t="s">
        <v>611</v>
      </c>
    </row>
    <row r="219" spans="1:20">
      <c r="A219" s="2">
        <v>218</v>
      </c>
      <c r="B219" s="1" t="s">
        <v>159</v>
      </c>
      <c r="C219" s="1" t="s">
        <v>425</v>
      </c>
      <c r="D219" s="1" t="s">
        <v>568</v>
      </c>
      <c r="E219" s="1">
        <v>23</v>
      </c>
      <c r="F219" s="1" t="s">
        <v>572</v>
      </c>
      <c r="G219" s="1" t="s">
        <v>581</v>
      </c>
      <c r="H219" s="15">
        <v>43688</v>
      </c>
      <c r="I219" s="11">
        <v>27635</v>
      </c>
      <c r="J219" s="11">
        <v>5091.7700000000004</v>
      </c>
      <c r="K219" s="1">
        <v>18</v>
      </c>
      <c r="L219" s="1" t="s">
        <v>584</v>
      </c>
      <c r="M219" s="1" t="s">
        <v>589</v>
      </c>
      <c r="N219" s="1" t="s">
        <v>597</v>
      </c>
      <c r="O219" s="1" t="s">
        <v>604</v>
      </c>
      <c r="P219" s="1" t="s">
        <v>608</v>
      </c>
      <c r="Q219" s="1" t="s">
        <v>607</v>
      </c>
      <c r="R219" s="1">
        <v>85</v>
      </c>
      <c r="S219" s="1">
        <v>155</v>
      </c>
      <c r="T219" s="3" t="s">
        <v>609</v>
      </c>
    </row>
    <row r="220" spans="1:20">
      <c r="A220" s="2">
        <v>219</v>
      </c>
      <c r="B220" s="1" t="s">
        <v>114</v>
      </c>
      <c r="C220" s="1" t="s">
        <v>426</v>
      </c>
      <c r="D220" s="1" t="s">
        <v>568</v>
      </c>
      <c r="E220" s="1">
        <v>48</v>
      </c>
      <c r="F220" s="1" t="s">
        <v>576</v>
      </c>
      <c r="G220" s="1" t="s">
        <v>582</v>
      </c>
      <c r="H220" s="15">
        <v>44118</v>
      </c>
      <c r="I220" s="11">
        <v>74773</v>
      </c>
      <c r="J220" s="11">
        <v>7293.6</v>
      </c>
      <c r="K220" s="1">
        <v>10</v>
      </c>
      <c r="L220" s="1" t="s">
        <v>587</v>
      </c>
      <c r="M220" s="1" t="s">
        <v>594</v>
      </c>
      <c r="N220" s="1" t="s">
        <v>594</v>
      </c>
      <c r="O220" s="1" t="s">
        <v>604</v>
      </c>
      <c r="P220" s="1" t="s">
        <v>608</v>
      </c>
      <c r="Q220" s="1" t="s">
        <v>608</v>
      </c>
      <c r="R220" s="1">
        <v>71</v>
      </c>
      <c r="S220" s="1">
        <v>164</v>
      </c>
      <c r="T220" s="3" t="s">
        <v>611</v>
      </c>
    </row>
    <row r="221" spans="1:20">
      <c r="A221" s="2">
        <v>220</v>
      </c>
      <c r="B221" s="1" t="s">
        <v>55</v>
      </c>
      <c r="C221" s="1" t="s">
        <v>329</v>
      </c>
      <c r="D221" s="1" t="s">
        <v>568</v>
      </c>
      <c r="E221" s="1">
        <v>30</v>
      </c>
      <c r="F221" s="1" t="s">
        <v>570</v>
      </c>
      <c r="G221" s="1" t="s">
        <v>582</v>
      </c>
      <c r="H221" s="15">
        <v>44159</v>
      </c>
      <c r="I221" s="11">
        <v>95789</v>
      </c>
      <c r="J221" s="11">
        <v>10052.42</v>
      </c>
      <c r="K221" s="1">
        <v>20</v>
      </c>
      <c r="L221" s="1" t="s">
        <v>587</v>
      </c>
      <c r="M221" s="1" t="s">
        <v>594</v>
      </c>
      <c r="N221" s="1" t="s">
        <v>594</v>
      </c>
      <c r="O221" s="1" t="s">
        <v>606</v>
      </c>
      <c r="P221" s="1" t="s">
        <v>608</v>
      </c>
      <c r="Q221" s="1" t="s">
        <v>608</v>
      </c>
      <c r="R221" s="1">
        <v>49</v>
      </c>
      <c r="S221" s="1">
        <v>143</v>
      </c>
      <c r="T221" s="3" t="s">
        <v>611</v>
      </c>
    </row>
    <row r="222" spans="1:20">
      <c r="A222" s="2">
        <v>221</v>
      </c>
      <c r="B222" s="1" t="s">
        <v>160</v>
      </c>
      <c r="C222" s="1" t="s">
        <v>427</v>
      </c>
      <c r="D222" s="1" t="s">
        <v>567</v>
      </c>
      <c r="E222" s="1">
        <v>23</v>
      </c>
      <c r="F222" s="1" t="s">
        <v>573</v>
      </c>
      <c r="G222" s="1" t="s">
        <v>583</v>
      </c>
      <c r="H222" s="15">
        <v>45901</v>
      </c>
      <c r="I222" s="11">
        <v>33946</v>
      </c>
      <c r="J222" s="11">
        <v>5866.22</v>
      </c>
      <c r="K222" s="1">
        <v>20</v>
      </c>
      <c r="L222" s="1" t="s">
        <v>586</v>
      </c>
      <c r="M222" s="1" t="s">
        <v>593</v>
      </c>
      <c r="N222" s="1" t="s">
        <v>601</v>
      </c>
      <c r="O222" s="1" t="s">
        <v>604</v>
      </c>
      <c r="P222" s="1" t="s">
        <v>607</v>
      </c>
      <c r="Q222" s="1" t="s">
        <v>608</v>
      </c>
      <c r="R222" s="1">
        <v>9</v>
      </c>
      <c r="S222" s="1">
        <v>124</v>
      </c>
      <c r="T222" s="3" t="s">
        <v>611</v>
      </c>
    </row>
    <row r="223" spans="1:20">
      <c r="A223" s="2">
        <v>222</v>
      </c>
      <c r="B223" s="1" t="s">
        <v>130</v>
      </c>
      <c r="C223" s="1" t="s">
        <v>428</v>
      </c>
      <c r="D223" s="1" t="s">
        <v>568</v>
      </c>
      <c r="E223" s="1">
        <v>22</v>
      </c>
      <c r="F223" s="1" t="s">
        <v>572</v>
      </c>
      <c r="G223" s="1" t="s">
        <v>582</v>
      </c>
      <c r="H223" s="15">
        <v>44246</v>
      </c>
      <c r="I223" s="11">
        <v>54069</v>
      </c>
      <c r="J223" s="11">
        <v>3507.8</v>
      </c>
      <c r="K223" s="1">
        <v>2</v>
      </c>
      <c r="L223" s="1" t="s">
        <v>585</v>
      </c>
      <c r="M223" s="1" t="s">
        <v>593</v>
      </c>
      <c r="N223" s="1" t="s">
        <v>601</v>
      </c>
      <c r="O223" s="1" t="s">
        <v>604</v>
      </c>
      <c r="P223" s="1" t="s">
        <v>608</v>
      </c>
      <c r="Q223" s="1" t="s">
        <v>608</v>
      </c>
      <c r="R223" s="1">
        <v>82</v>
      </c>
      <c r="S223" s="1">
        <v>168</v>
      </c>
      <c r="T223" s="3" t="s">
        <v>609</v>
      </c>
    </row>
    <row r="224" spans="1:20">
      <c r="A224" s="2">
        <v>223</v>
      </c>
      <c r="B224" s="1" t="s">
        <v>120</v>
      </c>
      <c r="C224" s="1" t="s">
        <v>403</v>
      </c>
      <c r="D224" s="1" t="s">
        <v>568</v>
      </c>
      <c r="E224" s="1">
        <v>47</v>
      </c>
      <c r="F224" s="1" t="s">
        <v>575</v>
      </c>
      <c r="G224" s="1" t="s">
        <v>580</v>
      </c>
      <c r="H224" s="15">
        <v>44958</v>
      </c>
      <c r="I224" s="11">
        <v>145510</v>
      </c>
      <c r="J224" s="11">
        <v>17969.32</v>
      </c>
      <c r="K224" s="1">
        <v>18</v>
      </c>
      <c r="L224" s="1" t="s">
        <v>585</v>
      </c>
      <c r="M224" s="1" t="s">
        <v>590</v>
      </c>
      <c r="N224" s="1" t="s">
        <v>598</v>
      </c>
      <c r="O224" s="1" t="s">
        <v>603</v>
      </c>
      <c r="P224" s="1" t="s">
        <v>608</v>
      </c>
      <c r="Q224" s="1" t="s">
        <v>607</v>
      </c>
      <c r="R224" s="1">
        <v>56</v>
      </c>
      <c r="S224" s="1">
        <v>139</v>
      </c>
      <c r="T224" s="3" t="s">
        <v>611</v>
      </c>
    </row>
    <row r="225" spans="1:20">
      <c r="A225" s="2">
        <v>224</v>
      </c>
      <c r="B225" s="1" t="s">
        <v>161</v>
      </c>
      <c r="C225" s="1" t="s">
        <v>279</v>
      </c>
      <c r="D225" s="1" t="s">
        <v>567</v>
      </c>
      <c r="E225" s="1">
        <v>35</v>
      </c>
      <c r="F225" s="1" t="s">
        <v>570</v>
      </c>
      <c r="G225" s="1" t="s">
        <v>581</v>
      </c>
      <c r="H225" s="15">
        <v>45607</v>
      </c>
      <c r="I225" s="11">
        <v>109669</v>
      </c>
      <c r="J225" s="11">
        <v>6745.79</v>
      </c>
      <c r="K225" s="1">
        <v>14</v>
      </c>
      <c r="L225" s="1" t="s">
        <v>584</v>
      </c>
      <c r="M225" s="1" t="s">
        <v>591</v>
      </c>
      <c r="N225" s="1" t="s">
        <v>599</v>
      </c>
      <c r="O225" s="1" t="s">
        <v>604</v>
      </c>
      <c r="P225" s="1" t="s">
        <v>607</v>
      </c>
      <c r="Q225" s="1" t="s">
        <v>608</v>
      </c>
      <c r="R225" s="1">
        <v>93</v>
      </c>
      <c r="S225" s="1">
        <v>193</v>
      </c>
      <c r="T225" s="3" t="s">
        <v>609</v>
      </c>
    </row>
    <row r="226" spans="1:20">
      <c r="A226" s="2">
        <v>225</v>
      </c>
      <c r="B226" s="1" t="s">
        <v>147</v>
      </c>
      <c r="C226" s="1" t="s">
        <v>295</v>
      </c>
      <c r="D226" s="1" t="s">
        <v>567</v>
      </c>
      <c r="E226" s="1">
        <v>33</v>
      </c>
      <c r="F226" s="1" t="s">
        <v>574</v>
      </c>
      <c r="G226" s="1" t="s">
        <v>579</v>
      </c>
      <c r="H226" s="15">
        <v>45820</v>
      </c>
      <c r="I226" s="11">
        <v>74536</v>
      </c>
      <c r="J226" s="11">
        <v>12185.83</v>
      </c>
      <c r="K226" s="1">
        <v>2</v>
      </c>
      <c r="L226" s="1" t="s">
        <v>585</v>
      </c>
      <c r="M226" s="1" t="s">
        <v>590</v>
      </c>
      <c r="N226" s="1" t="s">
        <v>598</v>
      </c>
      <c r="O226" s="1" t="s">
        <v>603</v>
      </c>
      <c r="P226" s="1" t="s">
        <v>607</v>
      </c>
      <c r="Q226" s="1" t="s">
        <v>608</v>
      </c>
      <c r="R226" s="1">
        <v>46</v>
      </c>
      <c r="S226" s="1">
        <v>102</v>
      </c>
      <c r="T226" s="3" t="s">
        <v>609</v>
      </c>
    </row>
    <row r="227" spans="1:20">
      <c r="A227" s="2">
        <v>226</v>
      </c>
      <c r="B227" s="1" t="s">
        <v>95</v>
      </c>
      <c r="C227" s="1" t="s">
        <v>429</v>
      </c>
      <c r="D227" s="1" t="s">
        <v>567</v>
      </c>
      <c r="E227" s="1">
        <v>40</v>
      </c>
      <c r="F227" s="1" t="s">
        <v>575</v>
      </c>
      <c r="G227" s="1" t="s">
        <v>578</v>
      </c>
      <c r="H227" s="15">
        <v>44877</v>
      </c>
      <c r="I227" s="11">
        <v>38881</v>
      </c>
      <c r="J227" s="11">
        <v>3392.09</v>
      </c>
      <c r="K227" s="1">
        <v>18</v>
      </c>
      <c r="L227" s="1" t="s">
        <v>585</v>
      </c>
      <c r="M227" s="1" t="s">
        <v>593</v>
      </c>
      <c r="N227" s="1" t="s">
        <v>601</v>
      </c>
      <c r="O227" s="1" t="s">
        <v>606</v>
      </c>
      <c r="P227" s="1" t="s">
        <v>607</v>
      </c>
      <c r="Q227" s="1" t="s">
        <v>607</v>
      </c>
      <c r="R227" s="1">
        <v>30</v>
      </c>
      <c r="S227" s="1">
        <v>124</v>
      </c>
      <c r="T227" s="3" t="s">
        <v>610</v>
      </c>
    </row>
    <row r="228" spans="1:20">
      <c r="A228" s="2">
        <v>227</v>
      </c>
      <c r="B228" s="1" t="s">
        <v>162</v>
      </c>
      <c r="C228" s="1" t="s">
        <v>428</v>
      </c>
      <c r="D228" s="1" t="s">
        <v>568</v>
      </c>
      <c r="E228" s="1">
        <v>22</v>
      </c>
      <c r="F228" s="1" t="s">
        <v>573</v>
      </c>
      <c r="G228" s="1" t="s">
        <v>582</v>
      </c>
      <c r="H228" s="15">
        <v>44933</v>
      </c>
      <c r="I228" s="11">
        <v>25631</v>
      </c>
      <c r="J228" s="11">
        <v>2524.9699999999998</v>
      </c>
      <c r="K228" s="1">
        <v>5</v>
      </c>
      <c r="L228" s="1" t="s">
        <v>587</v>
      </c>
      <c r="M228" s="1" t="s">
        <v>591</v>
      </c>
      <c r="N228" s="1" t="s">
        <v>599</v>
      </c>
      <c r="O228" s="1" t="s">
        <v>603</v>
      </c>
      <c r="P228" s="1" t="s">
        <v>607</v>
      </c>
      <c r="Q228" s="1" t="s">
        <v>608</v>
      </c>
      <c r="R228" s="1">
        <v>45</v>
      </c>
      <c r="S228" s="1">
        <v>137</v>
      </c>
      <c r="T228" s="3" t="s">
        <v>611</v>
      </c>
    </row>
    <row r="229" spans="1:20">
      <c r="A229" s="2">
        <v>228</v>
      </c>
      <c r="B229" s="1" t="s">
        <v>163</v>
      </c>
      <c r="C229" s="1" t="s">
        <v>416</v>
      </c>
      <c r="D229" s="1" t="s">
        <v>568</v>
      </c>
      <c r="E229" s="1">
        <v>38</v>
      </c>
      <c r="F229" s="1" t="s">
        <v>576</v>
      </c>
      <c r="G229" s="1" t="s">
        <v>579</v>
      </c>
      <c r="H229" s="15">
        <v>44340</v>
      </c>
      <c r="I229" s="11">
        <v>34607</v>
      </c>
      <c r="J229" s="11">
        <v>4981.0200000000004</v>
      </c>
      <c r="K229" s="1">
        <v>18</v>
      </c>
      <c r="L229" s="1" t="s">
        <v>586</v>
      </c>
      <c r="M229" s="1" t="s">
        <v>592</v>
      </c>
      <c r="N229" s="1" t="s">
        <v>600</v>
      </c>
      <c r="O229" s="1" t="s">
        <v>603</v>
      </c>
      <c r="P229" s="1" t="s">
        <v>608</v>
      </c>
      <c r="Q229" s="1" t="s">
        <v>608</v>
      </c>
      <c r="R229" s="1">
        <v>90</v>
      </c>
      <c r="S229" s="1">
        <v>111</v>
      </c>
      <c r="T229" s="3" t="s">
        <v>610</v>
      </c>
    </row>
    <row r="230" spans="1:20">
      <c r="A230" s="2">
        <v>229</v>
      </c>
      <c r="B230" s="1" t="s">
        <v>164</v>
      </c>
      <c r="C230" s="1" t="s">
        <v>430</v>
      </c>
      <c r="D230" s="1" t="s">
        <v>568</v>
      </c>
      <c r="E230" s="1">
        <v>33</v>
      </c>
      <c r="F230" s="1" t="s">
        <v>570</v>
      </c>
      <c r="G230" s="1" t="s">
        <v>579</v>
      </c>
      <c r="H230" s="15">
        <v>42491</v>
      </c>
      <c r="I230" s="11">
        <v>112461</v>
      </c>
      <c r="J230" s="11">
        <v>18946.169999999998</v>
      </c>
      <c r="K230" s="1">
        <v>11</v>
      </c>
      <c r="L230" s="1" t="s">
        <v>586</v>
      </c>
      <c r="M230" s="1" t="s">
        <v>594</v>
      </c>
      <c r="N230" s="1" t="s">
        <v>594</v>
      </c>
      <c r="O230" s="1" t="s">
        <v>605</v>
      </c>
      <c r="P230" s="1" t="s">
        <v>607</v>
      </c>
      <c r="Q230" s="1" t="s">
        <v>607</v>
      </c>
      <c r="R230" s="1">
        <v>44</v>
      </c>
      <c r="S230" s="1">
        <v>142</v>
      </c>
      <c r="T230" s="3" t="s">
        <v>610</v>
      </c>
    </row>
    <row r="231" spans="1:20">
      <c r="A231" s="2">
        <v>230</v>
      </c>
      <c r="B231" s="1" t="s">
        <v>164</v>
      </c>
      <c r="C231" s="1" t="s">
        <v>330</v>
      </c>
      <c r="D231" s="1" t="s">
        <v>568</v>
      </c>
      <c r="E231" s="1">
        <v>28</v>
      </c>
      <c r="F231" s="1" t="s">
        <v>575</v>
      </c>
      <c r="G231" s="1" t="s">
        <v>579</v>
      </c>
      <c r="H231" s="15">
        <v>45924</v>
      </c>
      <c r="I231" s="11">
        <v>92147</v>
      </c>
      <c r="J231" s="11">
        <v>7013.08</v>
      </c>
      <c r="K231" s="1">
        <v>19</v>
      </c>
      <c r="L231" s="1" t="s">
        <v>585</v>
      </c>
      <c r="M231" s="1" t="s">
        <v>588</v>
      </c>
      <c r="N231" s="1" t="s">
        <v>596</v>
      </c>
      <c r="O231" s="1" t="s">
        <v>604</v>
      </c>
      <c r="P231" s="1" t="s">
        <v>608</v>
      </c>
      <c r="Q231" s="1" t="s">
        <v>607</v>
      </c>
      <c r="R231" s="1">
        <v>14</v>
      </c>
      <c r="S231" s="1">
        <v>155</v>
      </c>
      <c r="T231" s="3" t="s">
        <v>610</v>
      </c>
    </row>
    <row r="232" spans="1:20">
      <c r="A232" s="2">
        <v>231</v>
      </c>
      <c r="B232" s="1" t="s">
        <v>81</v>
      </c>
      <c r="C232" s="1" t="s">
        <v>431</v>
      </c>
      <c r="D232" s="1" t="s">
        <v>567</v>
      </c>
      <c r="E232" s="1">
        <v>43</v>
      </c>
      <c r="F232" s="1" t="s">
        <v>574</v>
      </c>
      <c r="G232" s="1" t="s">
        <v>578</v>
      </c>
      <c r="H232" s="15">
        <v>44272</v>
      </c>
      <c r="I232" s="11">
        <v>30709</v>
      </c>
      <c r="J232" s="11">
        <v>3541</v>
      </c>
      <c r="K232" s="1">
        <v>9</v>
      </c>
      <c r="L232" s="1" t="s">
        <v>584</v>
      </c>
      <c r="M232" s="1" t="s">
        <v>589</v>
      </c>
      <c r="N232" s="1" t="s">
        <v>597</v>
      </c>
      <c r="O232" s="1" t="s">
        <v>603</v>
      </c>
      <c r="P232" s="1" t="s">
        <v>607</v>
      </c>
      <c r="Q232" s="1" t="s">
        <v>608</v>
      </c>
      <c r="R232" s="1">
        <v>93</v>
      </c>
      <c r="S232" s="1">
        <v>188</v>
      </c>
      <c r="T232" s="3" t="s">
        <v>609</v>
      </c>
    </row>
    <row r="233" spans="1:20">
      <c r="A233" s="2">
        <v>232</v>
      </c>
      <c r="B233" s="1" t="s">
        <v>165</v>
      </c>
      <c r="C233" s="1" t="s">
        <v>432</v>
      </c>
      <c r="D233" s="1" t="s">
        <v>568</v>
      </c>
      <c r="E233" s="1">
        <v>23</v>
      </c>
      <c r="F233" s="1" t="s">
        <v>569</v>
      </c>
      <c r="G233" s="1" t="s">
        <v>579</v>
      </c>
      <c r="H233" s="15">
        <v>44652</v>
      </c>
      <c r="I233" s="11">
        <v>74757</v>
      </c>
      <c r="J233" s="11">
        <v>5140.41</v>
      </c>
      <c r="K233" s="1">
        <v>5</v>
      </c>
      <c r="L233" s="1" t="s">
        <v>587</v>
      </c>
      <c r="M233" s="1" t="s">
        <v>592</v>
      </c>
      <c r="N233" s="1" t="s">
        <v>600</v>
      </c>
      <c r="O233" s="1" t="s">
        <v>606</v>
      </c>
      <c r="P233" s="1" t="s">
        <v>608</v>
      </c>
      <c r="Q233" s="1" t="s">
        <v>607</v>
      </c>
      <c r="R233" s="1">
        <v>11</v>
      </c>
      <c r="S233" s="1">
        <v>129</v>
      </c>
      <c r="T233" s="3" t="s">
        <v>609</v>
      </c>
    </row>
    <row r="234" spans="1:20">
      <c r="A234" s="2">
        <v>233</v>
      </c>
      <c r="B234" s="1" t="s">
        <v>134</v>
      </c>
      <c r="C234" s="1" t="s">
        <v>339</v>
      </c>
      <c r="D234" s="1" t="s">
        <v>567</v>
      </c>
      <c r="E234" s="1">
        <v>49</v>
      </c>
      <c r="F234" s="1" t="s">
        <v>572</v>
      </c>
      <c r="G234" s="1" t="s">
        <v>581</v>
      </c>
      <c r="H234" s="15">
        <v>44426</v>
      </c>
      <c r="I234" s="11">
        <v>70131</v>
      </c>
      <c r="J234" s="11">
        <v>4589.34</v>
      </c>
      <c r="K234" s="1">
        <v>3</v>
      </c>
      <c r="L234" s="1" t="s">
        <v>586</v>
      </c>
      <c r="M234" s="1" t="s">
        <v>589</v>
      </c>
      <c r="N234" s="1" t="s">
        <v>597</v>
      </c>
      <c r="O234" s="1" t="s">
        <v>604</v>
      </c>
      <c r="P234" s="1" t="s">
        <v>608</v>
      </c>
      <c r="Q234" s="1" t="s">
        <v>607</v>
      </c>
      <c r="R234" s="1">
        <v>37</v>
      </c>
      <c r="S234" s="1">
        <v>199</v>
      </c>
      <c r="T234" s="3" t="s">
        <v>609</v>
      </c>
    </row>
    <row r="235" spans="1:20">
      <c r="A235" s="2">
        <v>234</v>
      </c>
      <c r="B235" s="1" t="s">
        <v>41</v>
      </c>
      <c r="C235" s="1" t="s">
        <v>433</v>
      </c>
      <c r="D235" s="1" t="s">
        <v>568</v>
      </c>
      <c r="E235" s="1">
        <v>60</v>
      </c>
      <c r="F235" s="1" t="s">
        <v>576</v>
      </c>
      <c r="G235" s="1" t="s">
        <v>578</v>
      </c>
      <c r="H235" s="15">
        <v>43664</v>
      </c>
      <c r="I235" s="11">
        <v>30178</v>
      </c>
      <c r="J235" s="11">
        <v>1678.74</v>
      </c>
      <c r="K235" s="1">
        <v>15</v>
      </c>
      <c r="L235" s="1" t="s">
        <v>587</v>
      </c>
      <c r="M235" s="1" t="s">
        <v>595</v>
      </c>
      <c r="N235" s="1" t="s">
        <v>602</v>
      </c>
      <c r="O235" s="1" t="s">
        <v>606</v>
      </c>
      <c r="P235" s="1" t="s">
        <v>608</v>
      </c>
      <c r="Q235" s="1" t="s">
        <v>608</v>
      </c>
      <c r="R235" s="1">
        <v>96</v>
      </c>
      <c r="S235" s="1">
        <v>178</v>
      </c>
      <c r="T235" s="3" t="s">
        <v>609</v>
      </c>
    </row>
    <row r="236" spans="1:20">
      <c r="A236" s="2">
        <v>235</v>
      </c>
      <c r="B236" s="1" t="s">
        <v>166</v>
      </c>
      <c r="C236" s="1" t="s">
        <v>330</v>
      </c>
      <c r="D236" s="1" t="s">
        <v>568</v>
      </c>
      <c r="E236" s="1">
        <v>38</v>
      </c>
      <c r="F236" s="1" t="s">
        <v>570</v>
      </c>
      <c r="G236" s="1" t="s">
        <v>578</v>
      </c>
      <c r="H236" s="15">
        <v>43573</v>
      </c>
      <c r="I236" s="11">
        <v>30835</v>
      </c>
      <c r="J236" s="11">
        <v>5191.62</v>
      </c>
      <c r="K236" s="1">
        <v>2</v>
      </c>
      <c r="L236" s="1" t="s">
        <v>584</v>
      </c>
      <c r="M236" s="1" t="s">
        <v>593</v>
      </c>
      <c r="N236" s="1" t="s">
        <v>601</v>
      </c>
      <c r="O236" s="1" t="s">
        <v>603</v>
      </c>
      <c r="P236" s="1" t="s">
        <v>608</v>
      </c>
      <c r="Q236" s="1" t="s">
        <v>608</v>
      </c>
      <c r="R236" s="1">
        <v>83</v>
      </c>
      <c r="S236" s="1">
        <v>112</v>
      </c>
      <c r="T236" s="3" t="s">
        <v>611</v>
      </c>
    </row>
    <row r="237" spans="1:20">
      <c r="A237" s="2">
        <v>236</v>
      </c>
      <c r="B237" s="1" t="s">
        <v>167</v>
      </c>
      <c r="C237" s="1" t="s">
        <v>434</v>
      </c>
      <c r="D237" s="1" t="s">
        <v>567</v>
      </c>
      <c r="E237" s="1">
        <v>54</v>
      </c>
      <c r="F237" s="1" t="s">
        <v>574</v>
      </c>
      <c r="G237" s="1" t="s">
        <v>580</v>
      </c>
      <c r="H237" s="15">
        <v>44802</v>
      </c>
      <c r="I237" s="11">
        <v>51764</v>
      </c>
      <c r="J237" s="11">
        <v>9257.9500000000007</v>
      </c>
      <c r="K237" s="1">
        <v>2</v>
      </c>
      <c r="L237" s="1" t="s">
        <v>587</v>
      </c>
      <c r="M237" s="1" t="s">
        <v>593</v>
      </c>
      <c r="N237" s="1" t="s">
        <v>601</v>
      </c>
      <c r="O237" s="1" t="s">
        <v>603</v>
      </c>
      <c r="P237" s="1" t="s">
        <v>607</v>
      </c>
      <c r="Q237" s="1" t="s">
        <v>608</v>
      </c>
      <c r="R237" s="1">
        <v>94</v>
      </c>
      <c r="S237" s="1">
        <v>200</v>
      </c>
      <c r="T237" s="3" t="s">
        <v>610</v>
      </c>
    </row>
    <row r="238" spans="1:20">
      <c r="A238" s="2">
        <v>237</v>
      </c>
      <c r="B238" s="1" t="s">
        <v>168</v>
      </c>
      <c r="C238" s="1" t="s">
        <v>377</v>
      </c>
      <c r="D238" s="1" t="s">
        <v>567</v>
      </c>
      <c r="E238" s="1">
        <v>40</v>
      </c>
      <c r="F238" s="1" t="s">
        <v>576</v>
      </c>
      <c r="G238" s="1" t="s">
        <v>582</v>
      </c>
      <c r="H238" s="15">
        <v>44086</v>
      </c>
      <c r="I238" s="11">
        <v>143758</v>
      </c>
      <c r="J238" s="11">
        <v>12704.58</v>
      </c>
      <c r="K238" s="1">
        <v>4</v>
      </c>
      <c r="L238" s="1" t="s">
        <v>587</v>
      </c>
      <c r="M238" s="1" t="s">
        <v>595</v>
      </c>
      <c r="N238" s="1" t="s">
        <v>602</v>
      </c>
      <c r="O238" s="1" t="s">
        <v>603</v>
      </c>
      <c r="P238" s="1" t="s">
        <v>607</v>
      </c>
      <c r="Q238" s="1" t="s">
        <v>607</v>
      </c>
      <c r="R238" s="1">
        <v>92</v>
      </c>
      <c r="S238" s="1">
        <v>122</v>
      </c>
      <c r="T238" s="3" t="s">
        <v>609</v>
      </c>
    </row>
    <row r="239" spans="1:20">
      <c r="A239" s="2">
        <v>238</v>
      </c>
      <c r="B239" s="1" t="s">
        <v>169</v>
      </c>
      <c r="C239" s="1" t="s">
        <v>315</v>
      </c>
      <c r="D239" s="1" t="s">
        <v>567</v>
      </c>
      <c r="E239" s="1">
        <v>57</v>
      </c>
      <c r="F239" s="1" t="s">
        <v>570</v>
      </c>
      <c r="G239" s="1" t="s">
        <v>583</v>
      </c>
      <c r="H239" s="15">
        <v>45052</v>
      </c>
      <c r="I239" s="11">
        <v>52594</v>
      </c>
      <c r="J239" s="11">
        <v>8039.73</v>
      </c>
      <c r="K239" s="1">
        <v>5</v>
      </c>
      <c r="L239" s="1" t="s">
        <v>586</v>
      </c>
      <c r="M239" s="1" t="s">
        <v>589</v>
      </c>
      <c r="N239" s="1" t="s">
        <v>597</v>
      </c>
      <c r="O239" s="1" t="s">
        <v>603</v>
      </c>
      <c r="P239" s="1" t="s">
        <v>607</v>
      </c>
      <c r="Q239" s="1" t="s">
        <v>607</v>
      </c>
      <c r="R239" s="1">
        <v>86</v>
      </c>
      <c r="S239" s="1">
        <v>176</v>
      </c>
      <c r="T239" s="3" t="s">
        <v>611</v>
      </c>
    </row>
    <row r="240" spans="1:20">
      <c r="A240" s="2">
        <v>239</v>
      </c>
      <c r="B240" s="1" t="s">
        <v>130</v>
      </c>
      <c r="C240" s="1" t="s">
        <v>435</v>
      </c>
      <c r="D240" s="1" t="s">
        <v>568</v>
      </c>
      <c r="E240" s="1">
        <v>28</v>
      </c>
      <c r="F240" s="1" t="s">
        <v>569</v>
      </c>
      <c r="G240" s="1" t="s">
        <v>583</v>
      </c>
      <c r="H240" s="15">
        <v>44145</v>
      </c>
      <c r="I240" s="11">
        <v>97321</v>
      </c>
      <c r="J240" s="11">
        <v>8228.8700000000008</v>
      </c>
      <c r="K240" s="1">
        <v>3</v>
      </c>
      <c r="L240" s="1" t="s">
        <v>584</v>
      </c>
      <c r="M240" s="1" t="s">
        <v>593</v>
      </c>
      <c r="N240" s="1" t="s">
        <v>601</v>
      </c>
      <c r="O240" s="1" t="s">
        <v>604</v>
      </c>
      <c r="P240" s="1" t="s">
        <v>608</v>
      </c>
      <c r="Q240" s="1" t="s">
        <v>607</v>
      </c>
      <c r="R240" s="1">
        <v>16</v>
      </c>
      <c r="S240" s="1">
        <v>142</v>
      </c>
      <c r="T240" s="3" t="s">
        <v>611</v>
      </c>
    </row>
    <row r="241" spans="1:20">
      <c r="A241" s="2">
        <v>240</v>
      </c>
      <c r="B241" s="1" t="s">
        <v>99</v>
      </c>
      <c r="C241" s="1" t="s">
        <v>436</v>
      </c>
      <c r="D241" s="1" t="s">
        <v>567</v>
      </c>
      <c r="E241" s="1">
        <v>50</v>
      </c>
      <c r="F241" s="1" t="s">
        <v>569</v>
      </c>
      <c r="G241" s="1" t="s">
        <v>580</v>
      </c>
      <c r="H241" s="15">
        <v>44514</v>
      </c>
      <c r="I241" s="11">
        <v>125650</v>
      </c>
      <c r="J241" s="11">
        <v>21508.58</v>
      </c>
      <c r="K241" s="1">
        <v>1</v>
      </c>
      <c r="L241" s="1" t="s">
        <v>584</v>
      </c>
      <c r="M241" s="1" t="s">
        <v>589</v>
      </c>
      <c r="N241" s="1" t="s">
        <v>597</v>
      </c>
      <c r="O241" s="1" t="s">
        <v>604</v>
      </c>
      <c r="P241" s="1" t="s">
        <v>608</v>
      </c>
      <c r="Q241" s="1" t="s">
        <v>608</v>
      </c>
      <c r="R241" s="1">
        <v>35</v>
      </c>
      <c r="S241" s="1">
        <v>158</v>
      </c>
      <c r="T241" s="3" t="s">
        <v>610</v>
      </c>
    </row>
    <row r="242" spans="1:20">
      <c r="A242" s="2">
        <v>241</v>
      </c>
      <c r="B242" s="1" t="s">
        <v>22</v>
      </c>
      <c r="C242" s="1" t="s">
        <v>48</v>
      </c>
      <c r="D242" s="1" t="s">
        <v>567</v>
      </c>
      <c r="E242" s="1">
        <v>60</v>
      </c>
      <c r="F242" s="1" t="s">
        <v>574</v>
      </c>
      <c r="G242" s="1" t="s">
        <v>577</v>
      </c>
      <c r="H242" s="15">
        <v>44645</v>
      </c>
      <c r="I242" s="11">
        <v>61166</v>
      </c>
      <c r="J242" s="11">
        <v>7509.53</v>
      </c>
      <c r="K242" s="1">
        <v>1</v>
      </c>
      <c r="L242" s="1" t="s">
        <v>587</v>
      </c>
      <c r="M242" s="1" t="s">
        <v>595</v>
      </c>
      <c r="N242" s="1" t="s">
        <v>602</v>
      </c>
      <c r="O242" s="1" t="s">
        <v>605</v>
      </c>
      <c r="P242" s="1" t="s">
        <v>607</v>
      </c>
      <c r="Q242" s="1" t="s">
        <v>607</v>
      </c>
      <c r="R242" s="1">
        <v>6</v>
      </c>
      <c r="S242" s="1">
        <v>172</v>
      </c>
      <c r="T242" s="3" t="s">
        <v>611</v>
      </c>
    </row>
    <row r="243" spans="1:20">
      <c r="A243" s="2">
        <v>242</v>
      </c>
      <c r="B243" s="1" t="s">
        <v>160</v>
      </c>
      <c r="C243" s="1" t="s">
        <v>437</v>
      </c>
      <c r="D243" s="1" t="s">
        <v>567</v>
      </c>
      <c r="E243" s="1">
        <v>49</v>
      </c>
      <c r="F243" s="1" t="s">
        <v>571</v>
      </c>
      <c r="G243" s="1" t="s">
        <v>578</v>
      </c>
      <c r="H243" s="15">
        <v>42505</v>
      </c>
      <c r="I243" s="11">
        <v>54862</v>
      </c>
      <c r="J243" s="11">
        <v>10385.31</v>
      </c>
      <c r="K243" s="1">
        <v>4</v>
      </c>
      <c r="L243" s="1" t="s">
        <v>587</v>
      </c>
      <c r="M243" s="1" t="s">
        <v>590</v>
      </c>
      <c r="N243" s="1" t="s">
        <v>598</v>
      </c>
      <c r="O243" s="1" t="s">
        <v>605</v>
      </c>
      <c r="P243" s="1" t="s">
        <v>608</v>
      </c>
      <c r="Q243" s="1" t="s">
        <v>608</v>
      </c>
      <c r="R243" s="1">
        <v>6</v>
      </c>
      <c r="S243" s="1">
        <v>103</v>
      </c>
      <c r="T243" s="3" t="s">
        <v>609</v>
      </c>
    </row>
    <row r="244" spans="1:20">
      <c r="A244" s="2">
        <v>243</v>
      </c>
      <c r="B244" s="1" t="s">
        <v>124</v>
      </c>
      <c r="C244" s="1" t="s">
        <v>438</v>
      </c>
      <c r="D244" s="1" t="s">
        <v>568</v>
      </c>
      <c r="E244" s="1">
        <v>59</v>
      </c>
      <c r="F244" s="1" t="s">
        <v>576</v>
      </c>
      <c r="G244" s="1" t="s">
        <v>579</v>
      </c>
      <c r="H244" s="15">
        <v>43811</v>
      </c>
      <c r="I244" s="11">
        <v>110783</v>
      </c>
      <c r="J244" s="11">
        <v>11383.96</v>
      </c>
      <c r="K244" s="1">
        <v>1</v>
      </c>
      <c r="L244" s="1" t="s">
        <v>586</v>
      </c>
      <c r="M244" s="1" t="s">
        <v>590</v>
      </c>
      <c r="N244" s="1" t="s">
        <v>598</v>
      </c>
      <c r="O244" s="1" t="s">
        <v>604</v>
      </c>
      <c r="P244" s="1" t="s">
        <v>608</v>
      </c>
      <c r="Q244" s="1" t="s">
        <v>608</v>
      </c>
      <c r="R244" s="1">
        <v>90</v>
      </c>
      <c r="S244" s="1">
        <v>189</v>
      </c>
      <c r="T244" s="3" t="s">
        <v>611</v>
      </c>
    </row>
    <row r="245" spans="1:20">
      <c r="A245" s="2">
        <v>244</v>
      </c>
      <c r="B245" s="1" t="s">
        <v>170</v>
      </c>
      <c r="C245" s="1" t="s">
        <v>439</v>
      </c>
      <c r="D245" s="1" t="s">
        <v>567</v>
      </c>
      <c r="E245" s="1">
        <v>31</v>
      </c>
      <c r="F245" s="1" t="s">
        <v>573</v>
      </c>
      <c r="G245" s="1" t="s">
        <v>580</v>
      </c>
      <c r="H245" s="15">
        <v>44518</v>
      </c>
      <c r="I245" s="11">
        <v>113512</v>
      </c>
      <c r="J245" s="11">
        <v>6931.53</v>
      </c>
      <c r="K245" s="1">
        <v>11</v>
      </c>
      <c r="L245" s="1" t="s">
        <v>585</v>
      </c>
      <c r="M245" s="1" t="s">
        <v>593</v>
      </c>
      <c r="N245" s="1" t="s">
        <v>601</v>
      </c>
      <c r="O245" s="1" t="s">
        <v>604</v>
      </c>
      <c r="P245" s="1" t="s">
        <v>608</v>
      </c>
      <c r="Q245" s="1" t="s">
        <v>608</v>
      </c>
      <c r="R245" s="1">
        <v>81</v>
      </c>
      <c r="S245" s="1">
        <v>112</v>
      </c>
      <c r="T245" s="3" t="s">
        <v>610</v>
      </c>
    </row>
    <row r="246" spans="1:20">
      <c r="A246" s="2">
        <v>245</v>
      </c>
      <c r="B246" s="1" t="s">
        <v>169</v>
      </c>
      <c r="C246" s="1" t="s">
        <v>400</v>
      </c>
      <c r="D246" s="1" t="s">
        <v>567</v>
      </c>
      <c r="E246" s="1">
        <v>42</v>
      </c>
      <c r="F246" s="1" t="s">
        <v>569</v>
      </c>
      <c r="G246" s="1" t="s">
        <v>578</v>
      </c>
      <c r="H246" s="15">
        <v>42949</v>
      </c>
      <c r="I246" s="11">
        <v>57046</v>
      </c>
      <c r="J246" s="11">
        <v>5213.3500000000004</v>
      </c>
      <c r="K246" s="1">
        <v>11</v>
      </c>
      <c r="L246" s="1" t="s">
        <v>586</v>
      </c>
      <c r="M246" s="1" t="s">
        <v>592</v>
      </c>
      <c r="N246" s="1" t="s">
        <v>600</v>
      </c>
      <c r="O246" s="1" t="s">
        <v>603</v>
      </c>
      <c r="P246" s="1" t="s">
        <v>608</v>
      </c>
      <c r="Q246" s="1" t="s">
        <v>608</v>
      </c>
      <c r="R246" s="1">
        <v>80</v>
      </c>
      <c r="S246" s="1">
        <v>140</v>
      </c>
      <c r="T246" s="3" t="s">
        <v>611</v>
      </c>
    </row>
    <row r="247" spans="1:20">
      <c r="A247" s="2">
        <v>246</v>
      </c>
      <c r="B247" s="1" t="s">
        <v>163</v>
      </c>
      <c r="C247" s="1" t="s">
        <v>440</v>
      </c>
      <c r="D247" s="1" t="s">
        <v>568</v>
      </c>
      <c r="E247" s="1">
        <v>28</v>
      </c>
      <c r="F247" s="1" t="s">
        <v>573</v>
      </c>
      <c r="G247" s="1" t="s">
        <v>579</v>
      </c>
      <c r="H247" s="15">
        <v>45577</v>
      </c>
      <c r="I247" s="11">
        <v>30869</v>
      </c>
      <c r="J247" s="11">
        <v>1954.15</v>
      </c>
      <c r="K247" s="1">
        <v>20</v>
      </c>
      <c r="L247" s="1" t="s">
        <v>586</v>
      </c>
      <c r="M247" s="1" t="s">
        <v>589</v>
      </c>
      <c r="N247" s="1" t="s">
        <v>597</v>
      </c>
      <c r="O247" s="1" t="s">
        <v>606</v>
      </c>
      <c r="P247" s="1" t="s">
        <v>608</v>
      </c>
      <c r="Q247" s="1" t="s">
        <v>608</v>
      </c>
      <c r="R247" s="1">
        <v>42</v>
      </c>
      <c r="S247" s="1">
        <v>143</v>
      </c>
      <c r="T247" s="3" t="s">
        <v>610</v>
      </c>
    </row>
    <row r="248" spans="1:20">
      <c r="A248" s="2">
        <v>247</v>
      </c>
      <c r="B248" s="1" t="s">
        <v>171</v>
      </c>
      <c r="C248" s="1" t="s">
        <v>396</v>
      </c>
      <c r="D248" s="1" t="s">
        <v>568</v>
      </c>
      <c r="E248" s="1">
        <v>30</v>
      </c>
      <c r="F248" s="1" t="s">
        <v>574</v>
      </c>
      <c r="G248" s="1" t="s">
        <v>577</v>
      </c>
      <c r="H248" s="15">
        <v>44201</v>
      </c>
      <c r="I248" s="11">
        <v>74440</v>
      </c>
      <c r="J248" s="11">
        <v>8832.9</v>
      </c>
      <c r="K248" s="1">
        <v>4</v>
      </c>
      <c r="L248" s="1" t="s">
        <v>585</v>
      </c>
      <c r="M248" s="1" t="s">
        <v>595</v>
      </c>
      <c r="N248" s="1" t="s">
        <v>602</v>
      </c>
      <c r="O248" s="1" t="s">
        <v>603</v>
      </c>
      <c r="P248" s="1" t="s">
        <v>607</v>
      </c>
      <c r="Q248" s="1" t="s">
        <v>608</v>
      </c>
      <c r="R248" s="1">
        <v>28</v>
      </c>
      <c r="S248" s="1">
        <v>141</v>
      </c>
      <c r="T248" s="3" t="s">
        <v>611</v>
      </c>
    </row>
    <row r="249" spans="1:20">
      <c r="A249" s="2">
        <v>248</v>
      </c>
      <c r="B249" s="1" t="s">
        <v>74</v>
      </c>
      <c r="C249" s="1" t="s">
        <v>374</v>
      </c>
      <c r="D249" s="1" t="s">
        <v>568</v>
      </c>
      <c r="E249" s="1">
        <v>60</v>
      </c>
      <c r="F249" s="1" t="s">
        <v>575</v>
      </c>
      <c r="G249" s="1" t="s">
        <v>583</v>
      </c>
      <c r="H249" s="15">
        <v>42584</v>
      </c>
      <c r="I249" s="11">
        <v>76049</v>
      </c>
      <c r="J249" s="11">
        <v>11657.04</v>
      </c>
      <c r="K249" s="1">
        <v>6</v>
      </c>
      <c r="L249" s="1" t="s">
        <v>587</v>
      </c>
      <c r="M249" s="1" t="s">
        <v>589</v>
      </c>
      <c r="N249" s="1" t="s">
        <v>597</v>
      </c>
      <c r="O249" s="1" t="s">
        <v>605</v>
      </c>
      <c r="P249" s="1" t="s">
        <v>607</v>
      </c>
      <c r="Q249" s="1" t="s">
        <v>608</v>
      </c>
      <c r="R249" s="1">
        <v>18</v>
      </c>
      <c r="S249" s="1">
        <v>200</v>
      </c>
      <c r="T249" s="3" t="s">
        <v>610</v>
      </c>
    </row>
    <row r="250" spans="1:20">
      <c r="A250" s="2">
        <v>249</v>
      </c>
      <c r="B250" s="1" t="s">
        <v>43</v>
      </c>
      <c r="C250" s="1" t="s">
        <v>411</v>
      </c>
      <c r="D250" s="1" t="s">
        <v>567</v>
      </c>
      <c r="E250" s="1">
        <v>45</v>
      </c>
      <c r="F250" s="1" t="s">
        <v>569</v>
      </c>
      <c r="G250" s="1" t="s">
        <v>580</v>
      </c>
      <c r="H250" s="15">
        <v>42411</v>
      </c>
      <c r="I250" s="11">
        <v>41364</v>
      </c>
      <c r="J250" s="11">
        <v>7468.34</v>
      </c>
      <c r="K250" s="1">
        <v>5</v>
      </c>
      <c r="L250" s="1" t="s">
        <v>584</v>
      </c>
      <c r="M250" s="1" t="s">
        <v>590</v>
      </c>
      <c r="N250" s="1" t="s">
        <v>598</v>
      </c>
      <c r="O250" s="1" t="s">
        <v>603</v>
      </c>
      <c r="P250" s="1" t="s">
        <v>608</v>
      </c>
      <c r="Q250" s="1" t="s">
        <v>608</v>
      </c>
      <c r="R250" s="1">
        <v>4</v>
      </c>
      <c r="S250" s="1">
        <v>138</v>
      </c>
      <c r="T250" s="3" t="s">
        <v>610</v>
      </c>
    </row>
    <row r="251" spans="1:20">
      <c r="A251" s="2">
        <v>250</v>
      </c>
      <c r="B251" s="1" t="s">
        <v>172</v>
      </c>
      <c r="C251" s="1" t="s">
        <v>241</v>
      </c>
      <c r="D251" s="1" t="s">
        <v>568</v>
      </c>
      <c r="E251" s="1">
        <v>33</v>
      </c>
      <c r="F251" s="1" t="s">
        <v>576</v>
      </c>
      <c r="G251" s="1" t="s">
        <v>583</v>
      </c>
      <c r="H251" s="15">
        <v>44530</v>
      </c>
      <c r="I251" s="11">
        <v>111194</v>
      </c>
      <c r="J251" s="11">
        <v>9941.6200000000008</v>
      </c>
      <c r="K251" s="1">
        <v>10</v>
      </c>
      <c r="L251" s="1" t="s">
        <v>587</v>
      </c>
      <c r="M251" s="1" t="s">
        <v>590</v>
      </c>
      <c r="N251" s="1" t="s">
        <v>598</v>
      </c>
      <c r="O251" s="1" t="s">
        <v>604</v>
      </c>
      <c r="P251" s="1" t="s">
        <v>608</v>
      </c>
      <c r="Q251" s="1" t="s">
        <v>607</v>
      </c>
      <c r="R251" s="1">
        <v>26</v>
      </c>
      <c r="S251" s="1">
        <v>100</v>
      </c>
      <c r="T251" s="3" t="s">
        <v>611</v>
      </c>
    </row>
    <row r="252" spans="1:20">
      <c r="A252" s="2">
        <v>251</v>
      </c>
      <c r="B252" s="1" t="s">
        <v>76</v>
      </c>
      <c r="C252" s="1" t="s">
        <v>441</v>
      </c>
      <c r="D252" s="1" t="s">
        <v>568</v>
      </c>
      <c r="E252" s="1">
        <v>32</v>
      </c>
      <c r="F252" s="1" t="s">
        <v>576</v>
      </c>
      <c r="G252" s="1" t="s">
        <v>578</v>
      </c>
      <c r="H252" s="15">
        <v>43712</v>
      </c>
      <c r="I252" s="11">
        <v>133601</v>
      </c>
      <c r="J252" s="11">
        <v>11511.34</v>
      </c>
      <c r="K252" s="1">
        <v>5</v>
      </c>
      <c r="L252" s="1" t="s">
        <v>586</v>
      </c>
      <c r="M252" s="1" t="s">
        <v>588</v>
      </c>
      <c r="N252" s="1" t="s">
        <v>596</v>
      </c>
      <c r="O252" s="1" t="s">
        <v>606</v>
      </c>
      <c r="P252" s="1" t="s">
        <v>607</v>
      </c>
      <c r="Q252" s="1" t="s">
        <v>607</v>
      </c>
      <c r="R252" s="1">
        <v>44</v>
      </c>
      <c r="S252" s="1">
        <v>113</v>
      </c>
      <c r="T252" s="3" t="s">
        <v>610</v>
      </c>
    </row>
    <row r="253" spans="1:20">
      <c r="A253" s="2">
        <v>252</v>
      </c>
      <c r="B253" s="1" t="s">
        <v>173</v>
      </c>
      <c r="C253" s="1" t="s">
        <v>442</v>
      </c>
      <c r="D253" s="1" t="s">
        <v>567</v>
      </c>
      <c r="E253" s="1">
        <v>24</v>
      </c>
      <c r="F253" s="1" t="s">
        <v>576</v>
      </c>
      <c r="G253" s="1" t="s">
        <v>583</v>
      </c>
      <c r="H253" s="15">
        <v>45790</v>
      </c>
      <c r="I253" s="11">
        <v>43021</v>
      </c>
      <c r="J253" s="11">
        <v>4059.6</v>
      </c>
      <c r="K253" s="1">
        <v>16</v>
      </c>
      <c r="L253" s="1" t="s">
        <v>587</v>
      </c>
      <c r="M253" s="1" t="s">
        <v>590</v>
      </c>
      <c r="N253" s="1" t="s">
        <v>598</v>
      </c>
      <c r="O253" s="1" t="s">
        <v>605</v>
      </c>
      <c r="P253" s="1" t="s">
        <v>607</v>
      </c>
      <c r="Q253" s="1" t="s">
        <v>608</v>
      </c>
      <c r="R253" s="1">
        <v>80</v>
      </c>
      <c r="S253" s="1">
        <v>190</v>
      </c>
      <c r="T253" s="3" t="s">
        <v>610</v>
      </c>
    </row>
    <row r="254" spans="1:20">
      <c r="A254" s="2">
        <v>253</v>
      </c>
      <c r="B254" s="1" t="s">
        <v>83</v>
      </c>
      <c r="C254" s="1" t="s">
        <v>443</v>
      </c>
      <c r="D254" s="1" t="s">
        <v>568</v>
      </c>
      <c r="E254" s="1">
        <v>42</v>
      </c>
      <c r="F254" s="1" t="s">
        <v>575</v>
      </c>
      <c r="G254" s="1" t="s">
        <v>580</v>
      </c>
      <c r="H254" s="15">
        <v>43544</v>
      </c>
      <c r="I254" s="11">
        <v>101090</v>
      </c>
      <c r="J254" s="11">
        <v>19738.14</v>
      </c>
      <c r="K254" s="1">
        <v>16</v>
      </c>
      <c r="L254" s="1" t="s">
        <v>586</v>
      </c>
      <c r="M254" s="1" t="s">
        <v>592</v>
      </c>
      <c r="N254" s="1" t="s">
        <v>600</v>
      </c>
      <c r="O254" s="1" t="s">
        <v>603</v>
      </c>
      <c r="P254" s="1" t="s">
        <v>608</v>
      </c>
      <c r="Q254" s="1" t="s">
        <v>607</v>
      </c>
      <c r="R254" s="1">
        <v>43</v>
      </c>
      <c r="S254" s="1">
        <v>199</v>
      </c>
      <c r="T254" s="3" t="s">
        <v>611</v>
      </c>
    </row>
    <row r="255" spans="1:20">
      <c r="A255" s="2">
        <v>254</v>
      </c>
      <c r="B255" s="1" t="s">
        <v>174</v>
      </c>
      <c r="C255" s="1" t="s">
        <v>405</v>
      </c>
      <c r="D255" s="1" t="s">
        <v>567</v>
      </c>
      <c r="E255" s="1">
        <v>47</v>
      </c>
      <c r="F255" s="1" t="s">
        <v>573</v>
      </c>
      <c r="G255" s="1" t="s">
        <v>583</v>
      </c>
      <c r="H255" s="15">
        <v>43863</v>
      </c>
      <c r="I255" s="11">
        <v>124987</v>
      </c>
      <c r="J255" s="11">
        <v>6459.36</v>
      </c>
      <c r="K255" s="1">
        <v>4</v>
      </c>
      <c r="L255" s="1" t="s">
        <v>585</v>
      </c>
      <c r="M255" s="1" t="s">
        <v>588</v>
      </c>
      <c r="N255" s="1" t="s">
        <v>596</v>
      </c>
      <c r="O255" s="1" t="s">
        <v>603</v>
      </c>
      <c r="P255" s="1" t="s">
        <v>608</v>
      </c>
      <c r="Q255" s="1" t="s">
        <v>608</v>
      </c>
      <c r="R255" s="1">
        <v>71</v>
      </c>
      <c r="S255" s="1">
        <v>136</v>
      </c>
      <c r="T255" s="3" t="s">
        <v>610</v>
      </c>
    </row>
    <row r="256" spans="1:20">
      <c r="A256" s="2">
        <v>255</v>
      </c>
      <c r="B256" s="1" t="s">
        <v>175</v>
      </c>
      <c r="C256" s="1" t="s">
        <v>444</v>
      </c>
      <c r="D256" s="1" t="s">
        <v>568</v>
      </c>
      <c r="E256" s="1">
        <v>39</v>
      </c>
      <c r="F256" s="1" t="s">
        <v>573</v>
      </c>
      <c r="G256" s="1" t="s">
        <v>581</v>
      </c>
      <c r="H256" s="15">
        <v>43918</v>
      </c>
      <c r="I256" s="11">
        <v>123982</v>
      </c>
      <c r="J256" s="11">
        <v>11873.4</v>
      </c>
      <c r="K256" s="1">
        <v>6</v>
      </c>
      <c r="L256" s="1" t="s">
        <v>587</v>
      </c>
      <c r="M256" s="1" t="s">
        <v>588</v>
      </c>
      <c r="N256" s="1" t="s">
        <v>596</v>
      </c>
      <c r="O256" s="1" t="s">
        <v>604</v>
      </c>
      <c r="P256" s="1" t="s">
        <v>608</v>
      </c>
      <c r="Q256" s="1" t="s">
        <v>607</v>
      </c>
      <c r="R256" s="1">
        <v>45</v>
      </c>
      <c r="S256" s="1">
        <v>148</v>
      </c>
      <c r="T256" s="3" t="s">
        <v>611</v>
      </c>
    </row>
    <row r="257" spans="1:20">
      <c r="A257" s="2">
        <v>256</v>
      </c>
      <c r="B257" s="1" t="s">
        <v>33</v>
      </c>
      <c r="C257" s="1" t="s">
        <v>445</v>
      </c>
      <c r="D257" s="1" t="s">
        <v>568</v>
      </c>
      <c r="E257" s="1">
        <v>58</v>
      </c>
      <c r="F257" s="1" t="s">
        <v>569</v>
      </c>
      <c r="G257" s="1" t="s">
        <v>582</v>
      </c>
      <c r="H257" s="15">
        <v>43269</v>
      </c>
      <c r="I257" s="11">
        <v>112184</v>
      </c>
      <c r="J257" s="11">
        <v>19005.29</v>
      </c>
      <c r="K257" s="1">
        <v>20</v>
      </c>
      <c r="L257" s="1" t="s">
        <v>584</v>
      </c>
      <c r="M257" s="1" t="s">
        <v>591</v>
      </c>
      <c r="N257" s="1" t="s">
        <v>599</v>
      </c>
      <c r="O257" s="1" t="s">
        <v>605</v>
      </c>
      <c r="P257" s="1" t="s">
        <v>607</v>
      </c>
      <c r="Q257" s="1" t="s">
        <v>607</v>
      </c>
      <c r="R257" s="1">
        <v>26</v>
      </c>
      <c r="S257" s="1">
        <v>121</v>
      </c>
      <c r="T257" s="3" t="s">
        <v>609</v>
      </c>
    </row>
    <row r="258" spans="1:20">
      <c r="A258" s="2">
        <v>257</v>
      </c>
      <c r="B258" s="1" t="s">
        <v>72</v>
      </c>
      <c r="C258" s="1" t="s">
        <v>446</v>
      </c>
      <c r="D258" s="1" t="s">
        <v>568</v>
      </c>
      <c r="E258" s="1">
        <v>22</v>
      </c>
      <c r="F258" s="1" t="s">
        <v>571</v>
      </c>
      <c r="G258" s="1" t="s">
        <v>582</v>
      </c>
      <c r="H258" s="15">
        <v>42454</v>
      </c>
      <c r="I258" s="11">
        <v>61583</v>
      </c>
      <c r="J258" s="11">
        <v>6766.21</v>
      </c>
      <c r="K258" s="1">
        <v>16</v>
      </c>
      <c r="L258" s="1" t="s">
        <v>584</v>
      </c>
      <c r="M258" s="1" t="s">
        <v>588</v>
      </c>
      <c r="N258" s="1" t="s">
        <v>596</v>
      </c>
      <c r="O258" s="1" t="s">
        <v>605</v>
      </c>
      <c r="P258" s="1" t="s">
        <v>607</v>
      </c>
      <c r="Q258" s="1" t="s">
        <v>607</v>
      </c>
      <c r="R258" s="1">
        <v>73</v>
      </c>
      <c r="S258" s="1">
        <v>140</v>
      </c>
      <c r="T258" s="3" t="s">
        <v>611</v>
      </c>
    </row>
    <row r="259" spans="1:20">
      <c r="A259" s="2">
        <v>258</v>
      </c>
      <c r="B259" s="1" t="s">
        <v>176</v>
      </c>
      <c r="C259" s="1" t="s">
        <v>447</v>
      </c>
      <c r="D259" s="1" t="s">
        <v>568</v>
      </c>
      <c r="E259" s="1">
        <v>59</v>
      </c>
      <c r="F259" s="1" t="s">
        <v>576</v>
      </c>
      <c r="G259" s="1" t="s">
        <v>577</v>
      </c>
      <c r="H259" s="15">
        <v>45693</v>
      </c>
      <c r="I259" s="11">
        <v>149362</v>
      </c>
      <c r="J259" s="11">
        <v>21921.79</v>
      </c>
      <c r="K259" s="1">
        <v>10</v>
      </c>
      <c r="L259" s="1" t="s">
        <v>586</v>
      </c>
      <c r="M259" s="1" t="s">
        <v>591</v>
      </c>
      <c r="N259" s="1" t="s">
        <v>599</v>
      </c>
      <c r="O259" s="1" t="s">
        <v>604</v>
      </c>
      <c r="P259" s="1" t="s">
        <v>608</v>
      </c>
      <c r="Q259" s="1" t="s">
        <v>608</v>
      </c>
      <c r="R259" s="1">
        <v>3</v>
      </c>
      <c r="S259" s="1">
        <v>123</v>
      </c>
      <c r="T259" s="3" t="s">
        <v>609</v>
      </c>
    </row>
    <row r="260" spans="1:20">
      <c r="A260" s="2">
        <v>259</v>
      </c>
      <c r="B260" s="1" t="s">
        <v>177</v>
      </c>
      <c r="C260" s="1" t="s">
        <v>448</v>
      </c>
      <c r="D260" s="1" t="s">
        <v>567</v>
      </c>
      <c r="E260" s="1">
        <v>30</v>
      </c>
      <c r="F260" s="1" t="s">
        <v>570</v>
      </c>
      <c r="G260" s="1" t="s">
        <v>583</v>
      </c>
      <c r="H260" s="15">
        <v>43721</v>
      </c>
      <c r="I260" s="11">
        <v>148893</v>
      </c>
      <c r="J260" s="11">
        <v>12666.83</v>
      </c>
      <c r="K260" s="1">
        <v>13</v>
      </c>
      <c r="L260" s="1" t="s">
        <v>587</v>
      </c>
      <c r="M260" s="1" t="s">
        <v>591</v>
      </c>
      <c r="N260" s="1" t="s">
        <v>599</v>
      </c>
      <c r="O260" s="1" t="s">
        <v>605</v>
      </c>
      <c r="P260" s="1" t="s">
        <v>608</v>
      </c>
      <c r="Q260" s="1" t="s">
        <v>608</v>
      </c>
      <c r="R260" s="1">
        <v>71</v>
      </c>
      <c r="S260" s="1">
        <v>127</v>
      </c>
      <c r="T260" s="3" t="s">
        <v>611</v>
      </c>
    </row>
    <row r="261" spans="1:20">
      <c r="A261" s="2">
        <v>260</v>
      </c>
      <c r="B261" s="1" t="s">
        <v>38</v>
      </c>
      <c r="C261" s="1" t="s">
        <v>315</v>
      </c>
      <c r="D261" s="1" t="s">
        <v>567</v>
      </c>
      <c r="E261" s="1">
        <v>26</v>
      </c>
      <c r="F261" s="1" t="s">
        <v>576</v>
      </c>
      <c r="G261" s="1" t="s">
        <v>578</v>
      </c>
      <c r="H261" s="15">
        <v>42583</v>
      </c>
      <c r="I261" s="11">
        <v>129547</v>
      </c>
      <c r="J261" s="11">
        <v>23748.97</v>
      </c>
      <c r="K261" s="1">
        <v>13</v>
      </c>
      <c r="L261" s="1" t="s">
        <v>586</v>
      </c>
      <c r="M261" s="1" t="s">
        <v>590</v>
      </c>
      <c r="N261" s="1" t="s">
        <v>598</v>
      </c>
      <c r="O261" s="1" t="s">
        <v>605</v>
      </c>
      <c r="P261" s="1" t="s">
        <v>608</v>
      </c>
      <c r="Q261" s="1" t="s">
        <v>607</v>
      </c>
      <c r="R261" s="1">
        <v>61</v>
      </c>
      <c r="S261" s="1">
        <v>132</v>
      </c>
      <c r="T261" s="3" t="s">
        <v>609</v>
      </c>
    </row>
    <row r="262" spans="1:20">
      <c r="A262" s="2">
        <v>261</v>
      </c>
      <c r="B262" s="1" t="s">
        <v>121</v>
      </c>
      <c r="C262" s="1" t="s">
        <v>271</v>
      </c>
      <c r="D262" s="1" t="s">
        <v>568</v>
      </c>
      <c r="E262" s="1">
        <v>39</v>
      </c>
      <c r="F262" s="1" t="s">
        <v>573</v>
      </c>
      <c r="G262" s="1" t="s">
        <v>580</v>
      </c>
      <c r="H262" s="15">
        <v>44347</v>
      </c>
      <c r="I262" s="11">
        <v>45954</v>
      </c>
      <c r="J262" s="11">
        <v>5859.56</v>
      </c>
      <c r="K262" s="1">
        <v>3</v>
      </c>
      <c r="L262" s="1" t="s">
        <v>586</v>
      </c>
      <c r="M262" s="1" t="s">
        <v>593</v>
      </c>
      <c r="N262" s="1" t="s">
        <v>601</v>
      </c>
      <c r="O262" s="1" t="s">
        <v>606</v>
      </c>
      <c r="P262" s="1" t="s">
        <v>607</v>
      </c>
      <c r="Q262" s="1" t="s">
        <v>608</v>
      </c>
      <c r="R262" s="1">
        <v>62</v>
      </c>
      <c r="S262" s="1">
        <v>154</v>
      </c>
      <c r="T262" s="3" t="s">
        <v>610</v>
      </c>
    </row>
    <row r="263" spans="1:20">
      <c r="A263" s="2">
        <v>262</v>
      </c>
      <c r="B263" s="1" t="s">
        <v>51</v>
      </c>
      <c r="C263" s="1" t="s">
        <v>449</v>
      </c>
      <c r="D263" s="1" t="s">
        <v>568</v>
      </c>
      <c r="E263" s="1">
        <v>42</v>
      </c>
      <c r="F263" s="1" t="s">
        <v>575</v>
      </c>
      <c r="G263" s="1" t="s">
        <v>582</v>
      </c>
      <c r="H263" s="15">
        <v>45709</v>
      </c>
      <c r="I263" s="11">
        <v>114432</v>
      </c>
      <c r="J263" s="11">
        <v>10320.379999999999</v>
      </c>
      <c r="K263" s="1">
        <v>6</v>
      </c>
      <c r="L263" s="1" t="s">
        <v>586</v>
      </c>
      <c r="M263" s="1" t="s">
        <v>594</v>
      </c>
      <c r="N263" s="1" t="s">
        <v>594</v>
      </c>
      <c r="O263" s="1" t="s">
        <v>606</v>
      </c>
      <c r="P263" s="1" t="s">
        <v>608</v>
      </c>
      <c r="Q263" s="1" t="s">
        <v>607</v>
      </c>
      <c r="R263" s="1">
        <v>86</v>
      </c>
      <c r="S263" s="1">
        <v>177</v>
      </c>
      <c r="T263" s="3" t="s">
        <v>610</v>
      </c>
    </row>
    <row r="264" spans="1:20">
      <c r="A264" s="2">
        <v>263</v>
      </c>
      <c r="B264" s="1" t="s">
        <v>178</v>
      </c>
      <c r="C264" s="1" t="s">
        <v>305</v>
      </c>
      <c r="D264" s="1" t="s">
        <v>568</v>
      </c>
      <c r="E264" s="1">
        <v>28</v>
      </c>
      <c r="F264" s="1" t="s">
        <v>576</v>
      </c>
      <c r="G264" s="1" t="s">
        <v>577</v>
      </c>
      <c r="H264" s="15">
        <v>44220</v>
      </c>
      <c r="I264" s="11">
        <v>107031</v>
      </c>
      <c r="J264" s="11">
        <v>12401.19</v>
      </c>
      <c r="K264" s="1">
        <v>18</v>
      </c>
      <c r="L264" s="1" t="s">
        <v>586</v>
      </c>
      <c r="M264" s="1" t="s">
        <v>592</v>
      </c>
      <c r="N264" s="1" t="s">
        <v>600</v>
      </c>
      <c r="O264" s="1" t="s">
        <v>606</v>
      </c>
      <c r="P264" s="1" t="s">
        <v>608</v>
      </c>
      <c r="Q264" s="1" t="s">
        <v>608</v>
      </c>
      <c r="R264" s="1">
        <v>41</v>
      </c>
      <c r="S264" s="1">
        <v>180</v>
      </c>
      <c r="T264" s="3" t="s">
        <v>611</v>
      </c>
    </row>
    <row r="265" spans="1:20">
      <c r="A265" s="2">
        <v>264</v>
      </c>
      <c r="B265" s="1" t="s">
        <v>179</v>
      </c>
      <c r="C265" s="1" t="s">
        <v>351</v>
      </c>
      <c r="D265" s="1" t="s">
        <v>568</v>
      </c>
      <c r="E265" s="1">
        <v>44</v>
      </c>
      <c r="F265" s="1" t="s">
        <v>570</v>
      </c>
      <c r="G265" s="1" t="s">
        <v>579</v>
      </c>
      <c r="H265" s="15">
        <v>43412</v>
      </c>
      <c r="I265" s="11">
        <v>123740</v>
      </c>
      <c r="J265" s="11">
        <v>16547.73</v>
      </c>
      <c r="K265" s="1">
        <v>9</v>
      </c>
      <c r="L265" s="1" t="s">
        <v>586</v>
      </c>
      <c r="M265" s="1" t="s">
        <v>595</v>
      </c>
      <c r="N265" s="1" t="s">
        <v>602</v>
      </c>
      <c r="O265" s="1" t="s">
        <v>605</v>
      </c>
      <c r="P265" s="1" t="s">
        <v>607</v>
      </c>
      <c r="Q265" s="1" t="s">
        <v>607</v>
      </c>
      <c r="R265" s="1">
        <v>66</v>
      </c>
      <c r="S265" s="1">
        <v>112</v>
      </c>
      <c r="T265" s="3" t="s">
        <v>610</v>
      </c>
    </row>
    <row r="266" spans="1:20">
      <c r="A266" s="2">
        <v>265</v>
      </c>
      <c r="B266" s="1" t="s">
        <v>176</v>
      </c>
      <c r="C266" s="1" t="s">
        <v>450</v>
      </c>
      <c r="D266" s="1" t="s">
        <v>568</v>
      </c>
      <c r="E266" s="1">
        <v>52</v>
      </c>
      <c r="F266" s="1" t="s">
        <v>575</v>
      </c>
      <c r="G266" s="1" t="s">
        <v>577</v>
      </c>
      <c r="H266" s="15">
        <v>42675</v>
      </c>
      <c r="I266" s="11">
        <v>71541</v>
      </c>
      <c r="J266" s="11">
        <v>12792.83</v>
      </c>
      <c r="K266" s="1">
        <v>1</v>
      </c>
      <c r="L266" s="1" t="s">
        <v>585</v>
      </c>
      <c r="M266" s="1" t="s">
        <v>589</v>
      </c>
      <c r="N266" s="1" t="s">
        <v>597</v>
      </c>
      <c r="O266" s="1" t="s">
        <v>604</v>
      </c>
      <c r="P266" s="1" t="s">
        <v>608</v>
      </c>
      <c r="Q266" s="1" t="s">
        <v>608</v>
      </c>
      <c r="R266" s="1">
        <v>84</v>
      </c>
      <c r="S266" s="1">
        <v>175</v>
      </c>
      <c r="T266" s="3" t="s">
        <v>610</v>
      </c>
    </row>
    <row r="267" spans="1:20">
      <c r="A267" s="2">
        <v>266</v>
      </c>
      <c r="B267" s="1" t="s">
        <v>180</v>
      </c>
      <c r="C267" s="1" t="s">
        <v>330</v>
      </c>
      <c r="D267" s="1" t="s">
        <v>568</v>
      </c>
      <c r="E267" s="1">
        <v>52</v>
      </c>
      <c r="F267" s="1" t="s">
        <v>573</v>
      </c>
      <c r="G267" s="1" t="s">
        <v>579</v>
      </c>
      <c r="H267" s="15">
        <v>43981</v>
      </c>
      <c r="I267" s="11">
        <v>93157</v>
      </c>
      <c r="J267" s="11">
        <v>13728.08</v>
      </c>
      <c r="K267" s="1">
        <v>16</v>
      </c>
      <c r="L267" s="1" t="s">
        <v>584</v>
      </c>
      <c r="M267" s="1" t="s">
        <v>589</v>
      </c>
      <c r="N267" s="1" t="s">
        <v>597</v>
      </c>
      <c r="O267" s="1" t="s">
        <v>604</v>
      </c>
      <c r="P267" s="1" t="s">
        <v>608</v>
      </c>
      <c r="Q267" s="1" t="s">
        <v>607</v>
      </c>
      <c r="R267" s="1">
        <v>62</v>
      </c>
      <c r="S267" s="1">
        <v>122</v>
      </c>
      <c r="T267" s="3" t="s">
        <v>611</v>
      </c>
    </row>
    <row r="268" spans="1:20">
      <c r="A268" s="2">
        <v>267</v>
      </c>
      <c r="B268" s="1" t="s">
        <v>181</v>
      </c>
      <c r="C268" s="1" t="s">
        <v>451</v>
      </c>
      <c r="D268" s="1" t="s">
        <v>567</v>
      </c>
      <c r="E268" s="1">
        <v>31</v>
      </c>
      <c r="F268" s="1" t="s">
        <v>575</v>
      </c>
      <c r="G268" s="1" t="s">
        <v>582</v>
      </c>
      <c r="H268" s="15">
        <v>43344</v>
      </c>
      <c r="I268" s="11">
        <v>131203</v>
      </c>
      <c r="J268" s="11">
        <v>21407.46</v>
      </c>
      <c r="K268" s="1">
        <v>12</v>
      </c>
      <c r="L268" s="1" t="s">
        <v>587</v>
      </c>
      <c r="M268" s="1" t="s">
        <v>589</v>
      </c>
      <c r="N268" s="1" t="s">
        <v>597</v>
      </c>
      <c r="O268" s="1" t="s">
        <v>606</v>
      </c>
      <c r="P268" s="1" t="s">
        <v>608</v>
      </c>
      <c r="Q268" s="1" t="s">
        <v>608</v>
      </c>
      <c r="R268" s="1">
        <v>80</v>
      </c>
      <c r="S268" s="1">
        <v>199</v>
      </c>
      <c r="T268" s="3" t="s">
        <v>610</v>
      </c>
    </row>
    <row r="269" spans="1:20">
      <c r="A269" s="2">
        <v>268</v>
      </c>
      <c r="B269" s="1" t="s">
        <v>182</v>
      </c>
      <c r="C269" s="1" t="s">
        <v>452</v>
      </c>
      <c r="D269" s="1" t="s">
        <v>567</v>
      </c>
      <c r="E269" s="1">
        <v>39</v>
      </c>
      <c r="F269" s="1" t="s">
        <v>575</v>
      </c>
      <c r="G269" s="1" t="s">
        <v>579</v>
      </c>
      <c r="H269" s="15">
        <v>42724</v>
      </c>
      <c r="I269" s="11">
        <v>49801</v>
      </c>
      <c r="J269" s="11">
        <v>8016.47</v>
      </c>
      <c r="K269" s="1">
        <v>20</v>
      </c>
      <c r="L269" s="1" t="s">
        <v>587</v>
      </c>
      <c r="M269" s="1" t="s">
        <v>589</v>
      </c>
      <c r="N269" s="1" t="s">
        <v>597</v>
      </c>
      <c r="O269" s="1" t="s">
        <v>604</v>
      </c>
      <c r="P269" s="1" t="s">
        <v>607</v>
      </c>
      <c r="Q269" s="1" t="s">
        <v>608</v>
      </c>
      <c r="R269" s="1">
        <v>0</v>
      </c>
      <c r="S269" s="1">
        <v>131</v>
      </c>
      <c r="T269" s="3" t="s">
        <v>610</v>
      </c>
    </row>
    <row r="270" spans="1:20">
      <c r="A270" s="2">
        <v>269</v>
      </c>
      <c r="B270" s="1" t="s">
        <v>183</v>
      </c>
      <c r="C270" s="1" t="s">
        <v>288</v>
      </c>
      <c r="D270" s="1" t="s">
        <v>568</v>
      </c>
      <c r="E270" s="1">
        <v>36</v>
      </c>
      <c r="F270" s="1" t="s">
        <v>573</v>
      </c>
      <c r="G270" s="1" t="s">
        <v>581</v>
      </c>
      <c r="H270" s="15">
        <v>43720</v>
      </c>
      <c r="I270" s="11">
        <v>141426</v>
      </c>
      <c r="J270" s="11">
        <v>20092.89</v>
      </c>
      <c r="K270" s="1">
        <v>18</v>
      </c>
      <c r="L270" s="1" t="s">
        <v>586</v>
      </c>
      <c r="M270" s="1" t="s">
        <v>591</v>
      </c>
      <c r="N270" s="1" t="s">
        <v>599</v>
      </c>
      <c r="O270" s="1" t="s">
        <v>605</v>
      </c>
      <c r="P270" s="1" t="s">
        <v>608</v>
      </c>
      <c r="Q270" s="1" t="s">
        <v>608</v>
      </c>
      <c r="R270" s="1">
        <v>47</v>
      </c>
      <c r="S270" s="1">
        <v>153</v>
      </c>
      <c r="T270" s="3" t="s">
        <v>609</v>
      </c>
    </row>
    <row r="271" spans="1:20">
      <c r="A271" s="2">
        <v>270</v>
      </c>
      <c r="B271" s="1" t="s">
        <v>124</v>
      </c>
      <c r="C271" s="1" t="s">
        <v>259</v>
      </c>
      <c r="D271" s="1" t="s">
        <v>568</v>
      </c>
      <c r="E271" s="1">
        <v>23</v>
      </c>
      <c r="F271" s="1" t="s">
        <v>572</v>
      </c>
      <c r="G271" s="1" t="s">
        <v>578</v>
      </c>
      <c r="H271" s="15">
        <v>43145</v>
      </c>
      <c r="I271" s="11">
        <v>144365</v>
      </c>
      <c r="J271" s="11">
        <v>25579.72</v>
      </c>
      <c r="K271" s="1">
        <v>9</v>
      </c>
      <c r="L271" s="1" t="s">
        <v>584</v>
      </c>
      <c r="M271" s="1" t="s">
        <v>594</v>
      </c>
      <c r="N271" s="1" t="s">
        <v>594</v>
      </c>
      <c r="O271" s="1" t="s">
        <v>604</v>
      </c>
      <c r="P271" s="1" t="s">
        <v>607</v>
      </c>
      <c r="Q271" s="1" t="s">
        <v>607</v>
      </c>
      <c r="R271" s="1">
        <v>43</v>
      </c>
      <c r="S271" s="1">
        <v>122</v>
      </c>
      <c r="T271" s="3" t="s">
        <v>609</v>
      </c>
    </row>
    <row r="272" spans="1:20">
      <c r="A272" s="2">
        <v>271</v>
      </c>
      <c r="B272" s="1" t="s">
        <v>68</v>
      </c>
      <c r="C272" s="1" t="s">
        <v>306</v>
      </c>
      <c r="D272" s="1" t="s">
        <v>568</v>
      </c>
      <c r="E272" s="1">
        <v>30</v>
      </c>
      <c r="F272" s="1" t="s">
        <v>575</v>
      </c>
      <c r="G272" s="1" t="s">
        <v>577</v>
      </c>
      <c r="H272" s="15">
        <v>44163</v>
      </c>
      <c r="I272" s="11">
        <v>70225</v>
      </c>
      <c r="J272" s="11">
        <v>10980.68</v>
      </c>
      <c r="K272" s="1">
        <v>7</v>
      </c>
      <c r="L272" s="1" t="s">
        <v>586</v>
      </c>
      <c r="M272" s="1" t="s">
        <v>594</v>
      </c>
      <c r="N272" s="1" t="s">
        <v>594</v>
      </c>
      <c r="O272" s="1" t="s">
        <v>604</v>
      </c>
      <c r="P272" s="1" t="s">
        <v>608</v>
      </c>
      <c r="Q272" s="1" t="s">
        <v>608</v>
      </c>
      <c r="R272" s="1">
        <v>49</v>
      </c>
      <c r="S272" s="1">
        <v>140</v>
      </c>
      <c r="T272" s="3" t="s">
        <v>611</v>
      </c>
    </row>
    <row r="273" spans="1:20">
      <c r="A273" s="2">
        <v>272</v>
      </c>
      <c r="B273" s="1" t="s">
        <v>184</v>
      </c>
      <c r="C273" s="1" t="s">
        <v>453</v>
      </c>
      <c r="D273" s="1" t="s">
        <v>568</v>
      </c>
      <c r="E273" s="1">
        <v>49</v>
      </c>
      <c r="F273" s="1" t="s">
        <v>575</v>
      </c>
      <c r="G273" s="1" t="s">
        <v>578</v>
      </c>
      <c r="H273" s="15">
        <v>43884</v>
      </c>
      <c r="I273" s="11">
        <v>37235</v>
      </c>
      <c r="J273" s="11">
        <v>6334.39</v>
      </c>
      <c r="K273" s="1">
        <v>10</v>
      </c>
      <c r="L273" s="1" t="s">
        <v>586</v>
      </c>
      <c r="M273" s="1" t="s">
        <v>594</v>
      </c>
      <c r="N273" s="1" t="s">
        <v>594</v>
      </c>
      <c r="O273" s="1" t="s">
        <v>603</v>
      </c>
      <c r="P273" s="1" t="s">
        <v>607</v>
      </c>
      <c r="Q273" s="1" t="s">
        <v>607</v>
      </c>
      <c r="R273" s="1">
        <v>57</v>
      </c>
      <c r="S273" s="1">
        <v>175</v>
      </c>
      <c r="T273" s="3" t="s">
        <v>610</v>
      </c>
    </row>
    <row r="274" spans="1:20">
      <c r="A274" s="2">
        <v>273</v>
      </c>
      <c r="B274" s="1" t="s">
        <v>185</v>
      </c>
      <c r="C274" s="1" t="s">
        <v>454</v>
      </c>
      <c r="D274" s="1" t="s">
        <v>568</v>
      </c>
      <c r="E274" s="1">
        <v>54</v>
      </c>
      <c r="F274" s="1" t="s">
        <v>573</v>
      </c>
      <c r="G274" s="1" t="s">
        <v>579</v>
      </c>
      <c r="H274" s="15">
        <v>42489</v>
      </c>
      <c r="I274" s="11">
        <v>110958</v>
      </c>
      <c r="J274" s="11">
        <v>16314.91</v>
      </c>
      <c r="K274" s="1">
        <v>1</v>
      </c>
      <c r="L274" s="1" t="s">
        <v>585</v>
      </c>
      <c r="M274" s="1" t="s">
        <v>594</v>
      </c>
      <c r="N274" s="1" t="s">
        <v>594</v>
      </c>
      <c r="O274" s="1" t="s">
        <v>605</v>
      </c>
      <c r="P274" s="1" t="s">
        <v>607</v>
      </c>
      <c r="Q274" s="1" t="s">
        <v>607</v>
      </c>
      <c r="R274" s="1">
        <v>6</v>
      </c>
      <c r="S274" s="1">
        <v>143</v>
      </c>
      <c r="T274" s="3" t="s">
        <v>611</v>
      </c>
    </row>
    <row r="275" spans="1:20">
      <c r="A275" s="2">
        <v>274</v>
      </c>
      <c r="B275" s="1" t="s">
        <v>77</v>
      </c>
      <c r="C275" s="1" t="s">
        <v>455</v>
      </c>
      <c r="D275" s="1" t="s">
        <v>567</v>
      </c>
      <c r="E275" s="1">
        <v>46</v>
      </c>
      <c r="F275" s="1" t="s">
        <v>575</v>
      </c>
      <c r="G275" s="1" t="s">
        <v>577</v>
      </c>
      <c r="H275" s="15">
        <v>45184</v>
      </c>
      <c r="I275" s="11">
        <v>119829</v>
      </c>
      <c r="J275" s="11">
        <v>15801.47</v>
      </c>
      <c r="K275" s="1">
        <v>18</v>
      </c>
      <c r="L275" s="1" t="s">
        <v>584</v>
      </c>
      <c r="M275" s="1" t="s">
        <v>593</v>
      </c>
      <c r="N275" s="1" t="s">
        <v>601</v>
      </c>
      <c r="O275" s="1" t="s">
        <v>606</v>
      </c>
      <c r="P275" s="1" t="s">
        <v>608</v>
      </c>
      <c r="Q275" s="1" t="s">
        <v>607</v>
      </c>
      <c r="R275" s="1">
        <v>29</v>
      </c>
      <c r="S275" s="1">
        <v>108</v>
      </c>
      <c r="T275" s="3" t="s">
        <v>610</v>
      </c>
    </row>
    <row r="276" spans="1:20">
      <c r="A276" s="2">
        <v>275</v>
      </c>
      <c r="B276" s="1" t="s">
        <v>44</v>
      </c>
      <c r="C276" s="1" t="s">
        <v>432</v>
      </c>
      <c r="D276" s="1" t="s">
        <v>567</v>
      </c>
      <c r="E276" s="1">
        <v>46</v>
      </c>
      <c r="F276" s="1" t="s">
        <v>572</v>
      </c>
      <c r="G276" s="1" t="s">
        <v>580</v>
      </c>
      <c r="H276" s="15">
        <v>44552</v>
      </c>
      <c r="I276" s="11">
        <v>99250</v>
      </c>
      <c r="J276" s="11">
        <v>18415.25</v>
      </c>
      <c r="K276" s="1">
        <v>18</v>
      </c>
      <c r="L276" s="1" t="s">
        <v>586</v>
      </c>
      <c r="M276" s="1" t="s">
        <v>591</v>
      </c>
      <c r="N276" s="1" t="s">
        <v>599</v>
      </c>
      <c r="O276" s="1" t="s">
        <v>605</v>
      </c>
      <c r="P276" s="1" t="s">
        <v>607</v>
      </c>
      <c r="Q276" s="1" t="s">
        <v>608</v>
      </c>
      <c r="R276" s="1">
        <v>3</v>
      </c>
      <c r="S276" s="1">
        <v>192</v>
      </c>
      <c r="T276" s="3" t="s">
        <v>611</v>
      </c>
    </row>
    <row r="277" spans="1:20">
      <c r="A277" s="2">
        <v>276</v>
      </c>
      <c r="B277" s="1" t="s">
        <v>22</v>
      </c>
      <c r="C277" s="1" t="s">
        <v>456</v>
      </c>
      <c r="D277" s="1" t="s">
        <v>567</v>
      </c>
      <c r="E277" s="1">
        <v>30</v>
      </c>
      <c r="F277" s="1" t="s">
        <v>576</v>
      </c>
      <c r="G277" s="1" t="s">
        <v>580</v>
      </c>
      <c r="H277" s="15">
        <v>45516</v>
      </c>
      <c r="I277" s="11">
        <v>43973</v>
      </c>
      <c r="J277" s="11">
        <v>2853.16</v>
      </c>
      <c r="K277" s="1">
        <v>16</v>
      </c>
      <c r="L277" s="1" t="s">
        <v>586</v>
      </c>
      <c r="M277" s="1" t="s">
        <v>590</v>
      </c>
      <c r="N277" s="1" t="s">
        <v>598</v>
      </c>
      <c r="O277" s="1" t="s">
        <v>603</v>
      </c>
      <c r="P277" s="1" t="s">
        <v>608</v>
      </c>
      <c r="Q277" s="1" t="s">
        <v>607</v>
      </c>
      <c r="R277" s="1">
        <v>21</v>
      </c>
      <c r="S277" s="1">
        <v>183</v>
      </c>
      <c r="T277" s="3" t="s">
        <v>609</v>
      </c>
    </row>
    <row r="278" spans="1:20">
      <c r="A278" s="2">
        <v>277</v>
      </c>
      <c r="B278" s="1" t="s">
        <v>44</v>
      </c>
      <c r="C278" s="1" t="s">
        <v>291</v>
      </c>
      <c r="D278" s="1" t="s">
        <v>567</v>
      </c>
      <c r="E278" s="1">
        <v>50</v>
      </c>
      <c r="F278" s="1" t="s">
        <v>569</v>
      </c>
      <c r="G278" s="1" t="s">
        <v>582</v>
      </c>
      <c r="H278" s="15">
        <v>43028</v>
      </c>
      <c r="I278" s="11">
        <v>97472</v>
      </c>
      <c r="J278" s="11">
        <v>18361.900000000001</v>
      </c>
      <c r="K278" s="1">
        <v>2</v>
      </c>
      <c r="L278" s="1" t="s">
        <v>587</v>
      </c>
      <c r="M278" s="1" t="s">
        <v>594</v>
      </c>
      <c r="N278" s="1" t="s">
        <v>594</v>
      </c>
      <c r="O278" s="1" t="s">
        <v>605</v>
      </c>
      <c r="P278" s="1" t="s">
        <v>607</v>
      </c>
      <c r="Q278" s="1" t="s">
        <v>608</v>
      </c>
      <c r="R278" s="1">
        <v>99</v>
      </c>
      <c r="S278" s="1">
        <v>100</v>
      </c>
      <c r="T278" s="3" t="s">
        <v>611</v>
      </c>
    </row>
    <row r="279" spans="1:20">
      <c r="A279" s="2">
        <v>278</v>
      </c>
      <c r="B279" s="1" t="s">
        <v>186</v>
      </c>
      <c r="C279" s="1" t="s">
        <v>298</v>
      </c>
      <c r="D279" s="1" t="s">
        <v>568</v>
      </c>
      <c r="E279" s="1">
        <v>48</v>
      </c>
      <c r="F279" s="1" t="s">
        <v>570</v>
      </c>
      <c r="G279" s="1" t="s">
        <v>580</v>
      </c>
      <c r="H279" s="15">
        <v>42413</v>
      </c>
      <c r="I279" s="11">
        <v>45753</v>
      </c>
      <c r="J279" s="11">
        <v>5636.34</v>
      </c>
      <c r="K279" s="1">
        <v>3</v>
      </c>
      <c r="L279" s="1" t="s">
        <v>585</v>
      </c>
      <c r="M279" s="1" t="s">
        <v>593</v>
      </c>
      <c r="N279" s="1" t="s">
        <v>601</v>
      </c>
      <c r="O279" s="1" t="s">
        <v>604</v>
      </c>
      <c r="P279" s="1" t="s">
        <v>607</v>
      </c>
      <c r="Q279" s="1" t="s">
        <v>607</v>
      </c>
      <c r="R279" s="1">
        <v>1</v>
      </c>
      <c r="S279" s="1">
        <v>180</v>
      </c>
      <c r="T279" s="3" t="s">
        <v>611</v>
      </c>
    </row>
    <row r="280" spans="1:20">
      <c r="A280" s="2">
        <v>279</v>
      </c>
      <c r="B280" s="1" t="s">
        <v>41</v>
      </c>
      <c r="C280" s="1" t="s">
        <v>387</v>
      </c>
      <c r="D280" s="1" t="s">
        <v>568</v>
      </c>
      <c r="E280" s="1">
        <v>47</v>
      </c>
      <c r="F280" s="1" t="s">
        <v>575</v>
      </c>
      <c r="G280" s="1" t="s">
        <v>577</v>
      </c>
      <c r="H280" s="15">
        <v>45107</v>
      </c>
      <c r="I280" s="11">
        <v>25102</v>
      </c>
      <c r="J280" s="11">
        <v>3672.37</v>
      </c>
      <c r="K280" s="1">
        <v>16</v>
      </c>
      <c r="L280" s="1" t="s">
        <v>585</v>
      </c>
      <c r="M280" s="1" t="s">
        <v>592</v>
      </c>
      <c r="N280" s="1" t="s">
        <v>600</v>
      </c>
      <c r="O280" s="1" t="s">
        <v>606</v>
      </c>
      <c r="P280" s="1" t="s">
        <v>607</v>
      </c>
      <c r="Q280" s="1" t="s">
        <v>608</v>
      </c>
      <c r="R280" s="1">
        <v>0</v>
      </c>
      <c r="S280" s="1">
        <v>103</v>
      </c>
      <c r="T280" s="3" t="s">
        <v>611</v>
      </c>
    </row>
    <row r="281" spans="1:20">
      <c r="A281" s="2">
        <v>280</v>
      </c>
      <c r="B281" s="1" t="s">
        <v>90</v>
      </c>
      <c r="C281" s="1" t="s">
        <v>274</v>
      </c>
      <c r="D281" s="1" t="s">
        <v>567</v>
      </c>
      <c r="E281" s="1">
        <v>33</v>
      </c>
      <c r="F281" s="1" t="s">
        <v>572</v>
      </c>
      <c r="G281" s="1" t="s">
        <v>577</v>
      </c>
      <c r="H281" s="15">
        <v>44638</v>
      </c>
      <c r="I281" s="11">
        <v>92475</v>
      </c>
      <c r="J281" s="11">
        <v>7444.95</v>
      </c>
      <c r="K281" s="1">
        <v>15</v>
      </c>
      <c r="L281" s="1" t="s">
        <v>584</v>
      </c>
      <c r="M281" s="1" t="s">
        <v>588</v>
      </c>
      <c r="N281" s="1" t="s">
        <v>596</v>
      </c>
      <c r="O281" s="1" t="s">
        <v>604</v>
      </c>
      <c r="P281" s="1" t="s">
        <v>607</v>
      </c>
      <c r="Q281" s="1" t="s">
        <v>607</v>
      </c>
      <c r="R281" s="1">
        <v>30</v>
      </c>
      <c r="S281" s="1">
        <v>106</v>
      </c>
      <c r="T281" s="3" t="s">
        <v>609</v>
      </c>
    </row>
    <row r="282" spans="1:20">
      <c r="A282" s="2">
        <v>281</v>
      </c>
      <c r="B282" s="1" t="s">
        <v>131</v>
      </c>
      <c r="C282" s="1" t="s">
        <v>457</v>
      </c>
      <c r="D282" s="1" t="s">
        <v>567</v>
      </c>
      <c r="E282" s="1">
        <v>48</v>
      </c>
      <c r="F282" s="1" t="s">
        <v>572</v>
      </c>
      <c r="G282" s="1" t="s">
        <v>583</v>
      </c>
      <c r="H282" s="15">
        <v>44932</v>
      </c>
      <c r="I282" s="11">
        <v>139697</v>
      </c>
      <c r="J282" s="11">
        <v>7739.46</v>
      </c>
      <c r="K282" s="1">
        <v>2</v>
      </c>
      <c r="L282" s="1" t="s">
        <v>584</v>
      </c>
      <c r="M282" s="1" t="s">
        <v>595</v>
      </c>
      <c r="N282" s="1" t="s">
        <v>602</v>
      </c>
      <c r="O282" s="1" t="s">
        <v>603</v>
      </c>
      <c r="P282" s="1" t="s">
        <v>607</v>
      </c>
      <c r="Q282" s="1" t="s">
        <v>608</v>
      </c>
      <c r="R282" s="1">
        <v>75</v>
      </c>
      <c r="S282" s="1">
        <v>134</v>
      </c>
      <c r="T282" s="3" t="s">
        <v>610</v>
      </c>
    </row>
    <row r="283" spans="1:20">
      <c r="A283" s="2">
        <v>282</v>
      </c>
      <c r="B283" s="1" t="s">
        <v>187</v>
      </c>
      <c r="C283" s="1" t="s">
        <v>458</v>
      </c>
      <c r="D283" s="1" t="s">
        <v>568</v>
      </c>
      <c r="E283" s="1">
        <v>57</v>
      </c>
      <c r="F283" s="1" t="s">
        <v>570</v>
      </c>
      <c r="G283" s="1" t="s">
        <v>577</v>
      </c>
      <c r="H283" s="15">
        <v>44055</v>
      </c>
      <c r="I283" s="11">
        <v>145369</v>
      </c>
      <c r="J283" s="11">
        <v>21826.95</v>
      </c>
      <c r="K283" s="1">
        <v>14</v>
      </c>
      <c r="L283" s="1" t="s">
        <v>584</v>
      </c>
      <c r="M283" s="1" t="s">
        <v>592</v>
      </c>
      <c r="N283" s="1" t="s">
        <v>600</v>
      </c>
      <c r="O283" s="1" t="s">
        <v>603</v>
      </c>
      <c r="P283" s="1" t="s">
        <v>608</v>
      </c>
      <c r="Q283" s="1" t="s">
        <v>608</v>
      </c>
      <c r="R283" s="1">
        <v>45</v>
      </c>
      <c r="S283" s="1">
        <v>106</v>
      </c>
      <c r="T283" s="3" t="s">
        <v>610</v>
      </c>
    </row>
    <row r="284" spans="1:20">
      <c r="A284" s="2">
        <v>283</v>
      </c>
      <c r="B284" s="1" t="s">
        <v>188</v>
      </c>
      <c r="C284" s="1" t="s">
        <v>257</v>
      </c>
      <c r="D284" s="1" t="s">
        <v>568</v>
      </c>
      <c r="E284" s="1">
        <v>41</v>
      </c>
      <c r="F284" s="1" t="s">
        <v>574</v>
      </c>
      <c r="G284" s="1" t="s">
        <v>580</v>
      </c>
      <c r="H284" s="15">
        <v>45163</v>
      </c>
      <c r="I284" s="11">
        <v>88934</v>
      </c>
      <c r="J284" s="11">
        <v>5938.3</v>
      </c>
      <c r="K284" s="1">
        <v>2</v>
      </c>
      <c r="L284" s="1" t="s">
        <v>587</v>
      </c>
      <c r="M284" s="1" t="s">
        <v>588</v>
      </c>
      <c r="N284" s="1" t="s">
        <v>596</v>
      </c>
      <c r="O284" s="1" t="s">
        <v>605</v>
      </c>
      <c r="P284" s="1" t="s">
        <v>607</v>
      </c>
      <c r="Q284" s="1" t="s">
        <v>608</v>
      </c>
      <c r="R284" s="1">
        <v>51</v>
      </c>
      <c r="S284" s="1">
        <v>151</v>
      </c>
      <c r="T284" s="3" t="s">
        <v>609</v>
      </c>
    </row>
    <row r="285" spans="1:20">
      <c r="A285" s="2">
        <v>284</v>
      </c>
      <c r="B285" s="1" t="s">
        <v>31</v>
      </c>
      <c r="C285" s="1" t="s">
        <v>295</v>
      </c>
      <c r="D285" s="1" t="s">
        <v>567</v>
      </c>
      <c r="E285" s="1">
        <v>53</v>
      </c>
      <c r="F285" s="1" t="s">
        <v>574</v>
      </c>
      <c r="G285" s="1" t="s">
        <v>579</v>
      </c>
      <c r="H285" s="15">
        <v>44518</v>
      </c>
      <c r="I285" s="11">
        <v>136982</v>
      </c>
      <c r="J285" s="11">
        <v>16133.12</v>
      </c>
      <c r="K285" s="1">
        <v>4</v>
      </c>
      <c r="L285" s="1" t="s">
        <v>585</v>
      </c>
      <c r="M285" s="1" t="s">
        <v>592</v>
      </c>
      <c r="N285" s="1" t="s">
        <v>600</v>
      </c>
      <c r="O285" s="1" t="s">
        <v>603</v>
      </c>
      <c r="P285" s="1" t="s">
        <v>607</v>
      </c>
      <c r="Q285" s="1" t="s">
        <v>608</v>
      </c>
      <c r="R285" s="1">
        <v>88</v>
      </c>
      <c r="S285" s="1">
        <v>124</v>
      </c>
      <c r="T285" s="3" t="s">
        <v>611</v>
      </c>
    </row>
    <row r="286" spans="1:20">
      <c r="A286" s="2">
        <v>285</v>
      </c>
      <c r="B286" s="1" t="s">
        <v>43</v>
      </c>
      <c r="C286" s="1" t="s">
        <v>374</v>
      </c>
      <c r="D286" s="1" t="s">
        <v>567</v>
      </c>
      <c r="E286" s="1">
        <v>23</v>
      </c>
      <c r="F286" s="1" t="s">
        <v>569</v>
      </c>
      <c r="G286" s="1" t="s">
        <v>577</v>
      </c>
      <c r="H286" s="15">
        <v>43206</v>
      </c>
      <c r="I286" s="11">
        <v>52846</v>
      </c>
      <c r="J286" s="11">
        <v>6103.16</v>
      </c>
      <c r="K286" s="1">
        <v>10</v>
      </c>
      <c r="L286" s="1" t="s">
        <v>587</v>
      </c>
      <c r="M286" s="1" t="s">
        <v>591</v>
      </c>
      <c r="N286" s="1" t="s">
        <v>599</v>
      </c>
      <c r="O286" s="1" t="s">
        <v>604</v>
      </c>
      <c r="P286" s="1" t="s">
        <v>607</v>
      </c>
      <c r="Q286" s="1" t="s">
        <v>607</v>
      </c>
      <c r="R286" s="1">
        <v>64</v>
      </c>
      <c r="S286" s="1">
        <v>141</v>
      </c>
      <c r="T286" s="3" t="s">
        <v>611</v>
      </c>
    </row>
    <row r="287" spans="1:20">
      <c r="A287" s="2">
        <v>286</v>
      </c>
      <c r="B287" s="1" t="s">
        <v>189</v>
      </c>
      <c r="C287" s="1" t="s">
        <v>276</v>
      </c>
      <c r="D287" s="1" t="s">
        <v>568</v>
      </c>
      <c r="E287" s="1">
        <v>24</v>
      </c>
      <c r="F287" s="1" t="s">
        <v>575</v>
      </c>
      <c r="G287" s="1" t="s">
        <v>580</v>
      </c>
      <c r="H287" s="15">
        <v>43150</v>
      </c>
      <c r="I287" s="11">
        <v>62613</v>
      </c>
      <c r="J287" s="11">
        <v>8066.33</v>
      </c>
      <c r="K287" s="1">
        <v>12</v>
      </c>
      <c r="L287" s="1" t="s">
        <v>587</v>
      </c>
      <c r="M287" s="1" t="s">
        <v>589</v>
      </c>
      <c r="N287" s="1" t="s">
        <v>597</v>
      </c>
      <c r="O287" s="1" t="s">
        <v>604</v>
      </c>
      <c r="P287" s="1" t="s">
        <v>608</v>
      </c>
      <c r="Q287" s="1" t="s">
        <v>607</v>
      </c>
      <c r="R287" s="1">
        <v>6</v>
      </c>
      <c r="S287" s="1">
        <v>122</v>
      </c>
      <c r="T287" s="3" t="s">
        <v>611</v>
      </c>
    </row>
    <row r="288" spans="1:20">
      <c r="A288" s="2">
        <v>287</v>
      </c>
      <c r="B288" s="1" t="s">
        <v>51</v>
      </c>
      <c r="C288" s="1" t="s">
        <v>309</v>
      </c>
      <c r="D288" s="1" t="s">
        <v>568</v>
      </c>
      <c r="E288" s="1">
        <v>38</v>
      </c>
      <c r="F288" s="1" t="s">
        <v>572</v>
      </c>
      <c r="G288" s="1" t="s">
        <v>577</v>
      </c>
      <c r="H288" s="15">
        <v>43052</v>
      </c>
      <c r="I288" s="11">
        <v>89270</v>
      </c>
      <c r="J288" s="11">
        <v>13930.62</v>
      </c>
      <c r="K288" s="1">
        <v>20</v>
      </c>
      <c r="L288" s="1" t="s">
        <v>586</v>
      </c>
      <c r="M288" s="1" t="s">
        <v>594</v>
      </c>
      <c r="N288" s="1" t="s">
        <v>594</v>
      </c>
      <c r="O288" s="1" t="s">
        <v>604</v>
      </c>
      <c r="P288" s="1" t="s">
        <v>608</v>
      </c>
      <c r="Q288" s="1" t="s">
        <v>607</v>
      </c>
      <c r="R288" s="1">
        <v>10</v>
      </c>
      <c r="S288" s="1">
        <v>167</v>
      </c>
      <c r="T288" s="3" t="s">
        <v>610</v>
      </c>
    </row>
    <row r="289" spans="1:20">
      <c r="A289" s="2">
        <v>288</v>
      </c>
      <c r="B289" s="1" t="s">
        <v>190</v>
      </c>
      <c r="C289" s="1" t="s">
        <v>459</v>
      </c>
      <c r="D289" s="1" t="s">
        <v>567</v>
      </c>
      <c r="E289" s="1">
        <v>44</v>
      </c>
      <c r="F289" s="1" t="s">
        <v>572</v>
      </c>
      <c r="G289" s="1" t="s">
        <v>577</v>
      </c>
      <c r="H289" s="15">
        <v>43202</v>
      </c>
      <c r="I289" s="11">
        <v>110719</v>
      </c>
      <c r="J289" s="11">
        <v>15395.12</v>
      </c>
      <c r="K289" s="1">
        <v>6</v>
      </c>
      <c r="L289" s="1" t="s">
        <v>586</v>
      </c>
      <c r="M289" s="1" t="s">
        <v>592</v>
      </c>
      <c r="N289" s="1" t="s">
        <v>600</v>
      </c>
      <c r="O289" s="1" t="s">
        <v>604</v>
      </c>
      <c r="P289" s="1" t="s">
        <v>608</v>
      </c>
      <c r="Q289" s="1" t="s">
        <v>607</v>
      </c>
      <c r="R289" s="1">
        <v>35</v>
      </c>
      <c r="S289" s="1">
        <v>173</v>
      </c>
      <c r="T289" s="3" t="s">
        <v>611</v>
      </c>
    </row>
    <row r="290" spans="1:20">
      <c r="A290" s="2">
        <v>289</v>
      </c>
      <c r="B290" s="1" t="s">
        <v>43</v>
      </c>
      <c r="C290" s="1" t="s">
        <v>460</v>
      </c>
      <c r="D290" s="1" t="s">
        <v>567</v>
      </c>
      <c r="E290" s="1">
        <v>39</v>
      </c>
      <c r="F290" s="1" t="s">
        <v>573</v>
      </c>
      <c r="G290" s="1" t="s">
        <v>580</v>
      </c>
      <c r="H290" s="15">
        <v>45680</v>
      </c>
      <c r="I290" s="11">
        <v>102686</v>
      </c>
      <c r="J290" s="11">
        <v>20465.28</v>
      </c>
      <c r="K290" s="1">
        <v>3</v>
      </c>
      <c r="L290" s="1" t="s">
        <v>586</v>
      </c>
      <c r="M290" s="1" t="s">
        <v>590</v>
      </c>
      <c r="N290" s="1" t="s">
        <v>598</v>
      </c>
      <c r="O290" s="1" t="s">
        <v>603</v>
      </c>
      <c r="P290" s="1" t="s">
        <v>607</v>
      </c>
      <c r="Q290" s="1" t="s">
        <v>607</v>
      </c>
      <c r="R290" s="1">
        <v>25</v>
      </c>
      <c r="S290" s="1">
        <v>172</v>
      </c>
      <c r="T290" s="3" t="s">
        <v>609</v>
      </c>
    </row>
    <row r="291" spans="1:20">
      <c r="A291" s="2">
        <v>290</v>
      </c>
      <c r="B291" s="1" t="s">
        <v>25</v>
      </c>
      <c r="C291" s="1" t="s">
        <v>461</v>
      </c>
      <c r="D291" s="1" t="s">
        <v>567</v>
      </c>
      <c r="E291" s="1">
        <v>47</v>
      </c>
      <c r="F291" s="1" t="s">
        <v>569</v>
      </c>
      <c r="G291" s="1" t="s">
        <v>579</v>
      </c>
      <c r="H291" s="15">
        <v>45574</v>
      </c>
      <c r="I291" s="11">
        <v>126894</v>
      </c>
      <c r="J291" s="11">
        <v>14468.13</v>
      </c>
      <c r="K291" s="1">
        <v>3</v>
      </c>
      <c r="L291" s="1" t="s">
        <v>587</v>
      </c>
      <c r="M291" s="1" t="s">
        <v>588</v>
      </c>
      <c r="N291" s="1" t="s">
        <v>596</v>
      </c>
      <c r="O291" s="1" t="s">
        <v>604</v>
      </c>
      <c r="P291" s="1" t="s">
        <v>607</v>
      </c>
      <c r="Q291" s="1" t="s">
        <v>608</v>
      </c>
      <c r="R291" s="1">
        <v>14</v>
      </c>
      <c r="S291" s="1">
        <v>174</v>
      </c>
      <c r="T291" s="3" t="s">
        <v>609</v>
      </c>
    </row>
    <row r="292" spans="1:20">
      <c r="A292" s="2">
        <v>291</v>
      </c>
      <c r="B292" s="1" t="s">
        <v>191</v>
      </c>
      <c r="C292" s="1" t="s">
        <v>462</v>
      </c>
      <c r="D292" s="1" t="s">
        <v>568</v>
      </c>
      <c r="E292" s="1">
        <v>52</v>
      </c>
      <c r="F292" s="1" t="s">
        <v>571</v>
      </c>
      <c r="G292" s="1" t="s">
        <v>581</v>
      </c>
      <c r="H292" s="15">
        <v>43852</v>
      </c>
      <c r="I292" s="11">
        <v>52910</v>
      </c>
      <c r="J292" s="11">
        <v>7287.82</v>
      </c>
      <c r="K292" s="1">
        <v>6</v>
      </c>
      <c r="L292" s="1" t="s">
        <v>585</v>
      </c>
      <c r="M292" s="1" t="s">
        <v>592</v>
      </c>
      <c r="N292" s="1" t="s">
        <v>600</v>
      </c>
      <c r="O292" s="1" t="s">
        <v>604</v>
      </c>
      <c r="P292" s="1" t="s">
        <v>608</v>
      </c>
      <c r="Q292" s="1" t="s">
        <v>607</v>
      </c>
      <c r="R292" s="1">
        <v>25</v>
      </c>
      <c r="S292" s="1">
        <v>107</v>
      </c>
      <c r="T292" s="3" t="s">
        <v>611</v>
      </c>
    </row>
    <row r="293" spans="1:20">
      <c r="A293" s="2">
        <v>292</v>
      </c>
      <c r="B293" s="1" t="s">
        <v>56</v>
      </c>
      <c r="C293" s="1" t="s">
        <v>463</v>
      </c>
      <c r="D293" s="1" t="s">
        <v>568</v>
      </c>
      <c r="E293" s="1">
        <v>53</v>
      </c>
      <c r="F293" s="1" t="s">
        <v>569</v>
      </c>
      <c r="G293" s="1" t="s">
        <v>580</v>
      </c>
      <c r="H293" s="15">
        <v>45637</v>
      </c>
      <c r="I293" s="11">
        <v>32931</v>
      </c>
      <c r="J293" s="11">
        <v>6522.1</v>
      </c>
      <c r="K293" s="1">
        <v>3</v>
      </c>
      <c r="L293" s="1" t="s">
        <v>587</v>
      </c>
      <c r="M293" s="1" t="s">
        <v>594</v>
      </c>
      <c r="N293" s="1" t="s">
        <v>594</v>
      </c>
      <c r="O293" s="1" t="s">
        <v>604</v>
      </c>
      <c r="P293" s="1" t="s">
        <v>608</v>
      </c>
      <c r="Q293" s="1" t="s">
        <v>607</v>
      </c>
      <c r="R293" s="1">
        <v>4</v>
      </c>
      <c r="S293" s="1">
        <v>197</v>
      </c>
      <c r="T293" s="3" t="s">
        <v>611</v>
      </c>
    </row>
    <row r="294" spans="1:20">
      <c r="A294" s="2">
        <v>293</v>
      </c>
      <c r="B294" s="1" t="s">
        <v>148</v>
      </c>
      <c r="C294" s="1" t="s">
        <v>464</v>
      </c>
      <c r="D294" s="1" t="s">
        <v>568</v>
      </c>
      <c r="E294" s="1">
        <v>56</v>
      </c>
      <c r="F294" s="1" t="s">
        <v>575</v>
      </c>
      <c r="G294" s="1" t="s">
        <v>582</v>
      </c>
      <c r="H294" s="15">
        <v>45214</v>
      </c>
      <c r="I294" s="11">
        <v>89474</v>
      </c>
      <c r="J294" s="11">
        <v>12758.33</v>
      </c>
      <c r="K294" s="1">
        <v>19</v>
      </c>
      <c r="L294" s="1" t="s">
        <v>587</v>
      </c>
      <c r="M294" s="1" t="s">
        <v>594</v>
      </c>
      <c r="N294" s="1" t="s">
        <v>594</v>
      </c>
      <c r="O294" s="1" t="s">
        <v>606</v>
      </c>
      <c r="P294" s="1" t="s">
        <v>607</v>
      </c>
      <c r="Q294" s="1" t="s">
        <v>608</v>
      </c>
      <c r="R294" s="1">
        <v>37</v>
      </c>
      <c r="S294" s="1">
        <v>175</v>
      </c>
      <c r="T294" s="3" t="s">
        <v>610</v>
      </c>
    </row>
    <row r="295" spans="1:20">
      <c r="A295" s="2">
        <v>294</v>
      </c>
      <c r="B295" s="1" t="s">
        <v>25</v>
      </c>
      <c r="C295" s="1" t="s">
        <v>465</v>
      </c>
      <c r="D295" s="1" t="s">
        <v>567</v>
      </c>
      <c r="E295" s="1">
        <v>43</v>
      </c>
      <c r="F295" s="1" t="s">
        <v>573</v>
      </c>
      <c r="G295" s="1" t="s">
        <v>580</v>
      </c>
      <c r="H295" s="15">
        <v>42910</v>
      </c>
      <c r="I295" s="11">
        <v>116618</v>
      </c>
      <c r="J295" s="11">
        <v>11300.71</v>
      </c>
      <c r="K295" s="1">
        <v>9</v>
      </c>
      <c r="L295" s="1" t="s">
        <v>584</v>
      </c>
      <c r="M295" s="1" t="s">
        <v>590</v>
      </c>
      <c r="N295" s="1" t="s">
        <v>598</v>
      </c>
      <c r="O295" s="1" t="s">
        <v>603</v>
      </c>
      <c r="P295" s="1" t="s">
        <v>607</v>
      </c>
      <c r="Q295" s="1" t="s">
        <v>607</v>
      </c>
      <c r="R295" s="1">
        <v>46</v>
      </c>
      <c r="S295" s="1">
        <v>103</v>
      </c>
      <c r="T295" s="3" t="s">
        <v>610</v>
      </c>
    </row>
    <row r="296" spans="1:20">
      <c r="A296" s="2">
        <v>295</v>
      </c>
      <c r="B296" s="1" t="s">
        <v>192</v>
      </c>
      <c r="C296" s="1" t="s">
        <v>466</v>
      </c>
      <c r="D296" s="1" t="s">
        <v>567</v>
      </c>
      <c r="E296" s="1">
        <v>60</v>
      </c>
      <c r="F296" s="1" t="s">
        <v>576</v>
      </c>
      <c r="G296" s="1" t="s">
        <v>581</v>
      </c>
      <c r="H296" s="15">
        <v>43942</v>
      </c>
      <c r="I296" s="11">
        <v>133745</v>
      </c>
      <c r="J296" s="11">
        <v>9034.48</v>
      </c>
      <c r="K296" s="1">
        <v>3</v>
      </c>
      <c r="L296" s="1" t="s">
        <v>585</v>
      </c>
      <c r="M296" s="1" t="s">
        <v>590</v>
      </c>
      <c r="N296" s="1" t="s">
        <v>598</v>
      </c>
      <c r="O296" s="1" t="s">
        <v>606</v>
      </c>
      <c r="P296" s="1" t="s">
        <v>607</v>
      </c>
      <c r="Q296" s="1" t="s">
        <v>607</v>
      </c>
      <c r="R296" s="1">
        <v>17</v>
      </c>
      <c r="S296" s="1">
        <v>182</v>
      </c>
      <c r="T296" s="3" t="s">
        <v>609</v>
      </c>
    </row>
    <row r="297" spans="1:20">
      <c r="A297" s="2">
        <v>296</v>
      </c>
      <c r="B297" s="1" t="s">
        <v>124</v>
      </c>
      <c r="C297" s="1" t="s">
        <v>260</v>
      </c>
      <c r="D297" s="1" t="s">
        <v>568</v>
      </c>
      <c r="E297" s="1">
        <v>22</v>
      </c>
      <c r="F297" s="1" t="s">
        <v>571</v>
      </c>
      <c r="G297" s="1" t="s">
        <v>579</v>
      </c>
      <c r="H297" s="15">
        <v>43876</v>
      </c>
      <c r="I297" s="11">
        <v>46457</v>
      </c>
      <c r="J297" s="11">
        <v>7461.91</v>
      </c>
      <c r="K297" s="1">
        <v>11</v>
      </c>
      <c r="L297" s="1" t="s">
        <v>587</v>
      </c>
      <c r="M297" s="1" t="s">
        <v>594</v>
      </c>
      <c r="N297" s="1" t="s">
        <v>594</v>
      </c>
      <c r="O297" s="1" t="s">
        <v>605</v>
      </c>
      <c r="P297" s="1" t="s">
        <v>607</v>
      </c>
      <c r="Q297" s="1" t="s">
        <v>608</v>
      </c>
      <c r="R297" s="1">
        <v>28</v>
      </c>
      <c r="S297" s="1">
        <v>113</v>
      </c>
      <c r="T297" s="3" t="s">
        <v>611</v>
      </c>
    </row>
    <row r="298" spans="1:20">
      <c r="A298" s="2">
        <v>297</v>
      </c>
      <c r="B298" s="1" t="s">
        <v>56</v>
      </c>
      <c r="C298" s="1" t="s">
        <v>467</v>
      </c>
      <c r="D298" s="1" t="s">
        <v>568</v>
      </c>
      <c r="E298" s="1">
        <v>25</v>
      </c>
      <c r="F298" s="1" t="s">
        <v>572</v>
      </c>
      <c r="G298" s="1" t="s">
        <v>577</v>
      </c>
      <c r="H298" s="15">
        <v>45843</v>
      </c>
      <c r="I298" s="11">
        <v>34568</v>
      </c>
      <c r="J298" s="11">
        <v>2428.34</v>
      </c>
      <c r="K298" s="1">
        <v>9</v>
      </c>
      <c r="L298" s="1" t="s">
        <v>587</v>
      </c>
      <c r="M298" s="1" t="s">
        <v>594</v>
      </c>
      <c r="N298" s="1" t="s">
        <v>594</v>
      </c>
      <c r="O298" s="1" t="s">
        <v>606</v>
      </c>
      <c r="P298" s="1" t="s">
        <v>607</v>
      </c>
      <c r="Q298" s="1" t="s">
        <v>608</v>
      </c>
      <c r="R298" s="1">
        <v>76</v>
      </c>
      <c r="S298" s="1">
        <v>167</v>
      </c>
      <c r="T298" s="3" t="s">
        <v>610</v>
      </c>
    </row>
    <row r="299" spans="1:20">
      <c r="A299" s="2">
        <v>298</v>
      </c>
      <c r="B299" s="1" t="s">
        <v>193</v>
      </c>
      <c r="C299" s="1" t="s">
        <v>468</v>
      </c>
      <c r="D299" s="1" t="s">
        <v>568</v>
      </c>
      <c r="E299" s="1">
        <v>26</v>
      </c>
      <c r="F299" s="1" t="s">
        <v>576</v>
      </c>
      <c r="G299" s="1" t="s">
        <v>581</v>
      </c>
      <c r="H299" s="15">
        <v>44103</v>
      </c>
      <c r="I299" s="11">
        <v>132996</v>
      </c>
      <c r="J299" s="11">
        <v>7622.7</v>
      </c>
      <c r="K299" s="1">
        <v>20</v>
      </c>
      <c r="L299" s="1" t="s">
        <v>586</v>
      </c>
      <c r="M299" s="1" t="s">
        <v>595</v>
      </c>
      <c r="N299" s="1" t="s">
        <v>602</v>
      </c>
      <c r="O299" s="1" t="s">
        <v>604</v>
      </c>
      <c r="P299" s="1" t="s">
        <v>607</v>
      </c>
      <c r="Q299" s="1" t="s">
        <v>608</v>
      </c>
      <c r="R299" s="1">
        <v>98</v>
      </c>
      <c r="S299" s="1">
        <v>124</v>
      </c>
      <c r="T299" s="3" t="s">
        <v>609</v>
      </c>
    </row>
    <row r="300" spans="1:20">
      <c r="A300" s="2">
        <v>299</v>
      </c>
      <c r="B300" s="1" t="s">
        <v>194</v>
      </c>
      <c r="C300" s="1" t="s">
        <v>469</v>
      </c>
      <c r="D300" s="1" t="s">
        <v>568</v>
      </c>
      <c r="E300" s="1">
        <v>36</v>
      </c>
      <c r="F300" s="1" t="s">
        <v>570</v>
      </c>
      <c r="G300" s="1" t="s">
        <v>578</v>
      </c>
      <c r="H300" s="15">
        <v>43513</v>
      </c>
      <c r="I300" s="11">
        <v>83912</v>
      </c>
      <c r="J300" s="11">
        <v>10688.95</v>
      </c>
      <c r="K300" s="1">
        <v>10</v>
      </c>
      <c r="L300" s="1" t="s">
        <v>587</v>
      </c>
      <c r="M300" s="1" t="s">
        <v>590</v>
      </c>
      <c r="N300" s="1" t="s">
        <v>598</v>
      </c>
      <c r="O300" s="1" t="s">
        <v>603</v>
      </c>
      <c r="P300" s="1" t="s">
        <v>607</v>
      </c>
      <c r="Q300" s="1" t="s">
        <v>607</v>
      </c>
      <c r="R300" s="1">
        <v>89</v>
      </c>
      <c r="S300" s="1">
        <v>132</v>
      </c>
      <c r="T300" s="3" t="s">
        <v>609</v>
      </c>
    </row>
    <row r="301" spans="1:20">
      <c r="A301" s="2">
        <v>300</v>
      </c>
      <c r="B301" s="1" t="s">
        <v>81</v>
      </c>
      <c r="C301" s="1" t="s">
        <v>470</v>
      </c>
      <c r="D301" s="1" t="s">
        <v>567</v>
      </c>
      <c r="E301" s="1">
        <v>41</v>
      </c>
      <c r="F301" s="1" t="s">
        <v>571</v>
      </c>
      <c r="G301" s="1" t="s">
        <v>579</v>
      </c>
      <c r="H301" s="15">
        <v>43695</v>
      </c>
      <c r="I301" s="11">
        <v>81065</v>
      </c>
      <c r="J301" s="11">
        <v>14146.68</v>
      </c>
      <c r="K301" s="1">
        <v>12</v>
      </c>
      <c r="L301" s="1" t="s">
        <v>586</v>
      </c>
      <c r="M301" s="1" t="s">
        <v>594</v>
      </c>
      <c r="N301" s="1" t="s">
        <v>594</v>
      </c>
      <c r="O301" s="1" t="s">
        <v>605</v>
      </c>
      <c r="P301" s="1" t="s">
        <v>607</v>
      </c>
      <c r="Q301" s="1" t="s">
        <v>608</v>
      </c>
      <c r="R301" s="1">
        <v>15</v>
      </c>
      <c r="S301" s="1">
        <v>154</v>
      </c>
      <c r="T301" s="3" t="s">
        <v>610</v>
      </c>
    </row>
    <row r="302" spans="1:20">
      <c r="A302" s="2">
        <v>301</v>
      </c>
      <c r="B302" s="1" t="s">
        <v>57</v>
      </c>
      <c r="C302" s="1" t="s">
        <v>362</v>
      </c>
      <c r="D302" s="1" t="s">
        <v>568</v>
      </c>
      <c r="E302" s="1">
        <v>27</v>
      </c>
      <c r="F302" s="1" t="s">
        <v>572</v>
      </c>
      <c r="G302" s="1" t="s">
        <v>581</v>
      </c>
      <c r="H302" s="15">
        <v>43460</v>
      </c>
      <c r="I302" s="11">
        <v>34727</v>
      </c>
      <c r="J302" s="11">
        <v>3863.57</v>
      </c>
      <c r="K302" s="1">
        <v>1</v>
      </c>
      <c r="L302" s="1" t="s">
        <v>584</v>
      </c>
      <c r="M302" s="1" t="s">
        <v>591</v>
      </c>
      <c r="N302" s="1" t="s">
        <v>599</v>
      </c>
      <c r="O302" s="1" t="s">
        <v>606</v>
      </c>
      <c r="P302" s="1" t="s">
        <v>608</v>
      </c>
      <c r="Q302" s="1" t="s">
        <v>607</v>
      </c>
      <c r="R302" s="1">
        <v>26</v>
      </c>
      <c r="S302" s="1">
        <v>125</v>
      </c>
      <c r="T302" s="3" t="s">
        <v>611</v>
      </c>
    </row>
    <row r="303" spans="1:20">
      <c r="A303" s="2">
        <v>302</v>
      </c>
      <c r="B303" s="1" t="s">
        <v>135</v>
      </c>
      <c r="C303" s="1" t="s">
        <v>471</v>
      </c>
      <c r="D303" s="1" t="s">
        <v>567</v>
      </c>
      <c r="E303" s="1">
        <v>29</v>
      </c>
      <c r="F303" s="1" t="s">
        <v>572</v>
      </c>
      <c r="G303" s="1" t="s">
        <v>577</v>
      </c>
      <c r="H303" s="15">
        <v>44492</v>
      </c>
      <c r="I303" s="11">
        <v>79327</v>
      </c>
      <c r="J303" s="11">
        <v>12749.22</v>
      </c>
      <c r="K303" s="1">
        <v>16</v>
      </c>
      <c r="L303" s="1" t="s">
        <v>586</v>
      </c>
      <c r="M303" s="1" t="s">
        <v>590</v>
      </c>
      <c r="N303" s="1" t="s">
        <v>598</v>
      </c>
      <c r="O303" s="1" t="s">
        <v>605</v>
      </c>
      <c r="P303" s="1" t="s">
        <v>608</v>
      </c>
      <c r="Q303" s="1" t="s">
        <v>608</v>
      </c>
      <c r="R303" s="1">
        <v>27</v>
      </c>
      <c r="S303" s="1">
        <v>194</v>
      </c>
      <c r="T303" s="3" t="s">
        <v>611</v>
      </c>
    </row>
    <row r="304" spans="1:20">
      <c r="A304" s="2">
        <v>303</v>
      </c>
      <c r="B304" s="1" t="s">
        <v>136</v>
      </c>
      <c r="C304" s="1" t="s">
        <v>472</v>
      </c>
      <c r="D304" s="1" t="s">
        <v>568</v>
      </c>
      <c r="E304" s="1">
        <v>53</v>
      </c>
      <c r="F304" s="1" t="s">
        <v>574</v>
      </c>
      <c r="G304" s="1" t="s">
        <v>578</v>
      </c>
      <c r="H304" s="15">
        <v>45210</v>
      </c>
      <c r="I304" s="11">
        <v>82547</v>
      </c>
      <c r="J304" s="11">
        <v>6710.02</v>
      </c>
      <c r="K304" s="1">
        <v>17</v>
      </c>
      <c r="L304" s="1" t="s">
        <v>586</v>
      </c>
      <c r="M304" s="1" t="s">
        <v>593</v>
      </c>
      <c r="N304" s="1" t="s">
        <v>601</v>
      </c>
      <c r="O304" s="1" t="s">
        <v>603</v>
      </c>
      <c r="P304" s="1" t="s">
        <v>607</v>
      </c>
      <c r="Q304" s="1" t="s">
        <v>608</v>
      </c>
      <c r="R304" s="1">
        <v>20</v>
      </c>
      <c r="S304" s="1">
        <v>170</v>
      </c>
      <c r="T304" s="3" t="s">
        <v>609</v>
      </c>
    </row>
    <row r="305" spans="1:20">
      <c r="A305" s="2">
        <v>304</v>
      </c>
      <c r="B305" s="1" t="s">
        <v>95</v>
      </c>
      <c r="C305" s="1" t="s">
        <v>473</v>
      </c>
      <c r="D305" s="1" t="s">
        <v>567</v>
      </c>
      <c r="E305" s="1">
        <v>51</v>
      </c>
      <c r="F305" s="1" t="s">
        <v>575</v>
      </c>
      <c r="G305" s="1" t="s">
        <v>580</v>
      </c>
      <c r="H305" s="15">
        <v>44791</v>
      </c>
      <c r="I305" s="11">
        <v>138339</v>
      </c>
      <c r="J305" s="11">
        <v>13850.37</v>
      </c>
      <c r="K305" s="1">
        <v>16</v>
      </c>
      <c r="L305" s="1" t="s">
        <v>587</v>
      </c>
      <c r="M305" s="1" t="s">
        <v>589</v>
      </c>
      <c r="N305" s="1" t="s">
        <v>597</v>
      </c>
      <c r="O305" s="1" t="s">
        <v>606</v>
      </c>
      <c r="P305" s="1" t="s">
        <v>607</v>
      </c>
      <c r="Q305" s="1" t="s">
        <v>608</v>
      </c>
      <c r="R305" s="1">
        <v>95</v>
      </c>
      <c r="S305" s="1">
        <v>171</v>
      </c>
      <c r="T305" s="3" t="s">
        <v>611</v>
      </c>
    </row>
    <row r="306" spans="1:20">
      <c r="A306" s="2">
        <v>305</v>
      </c>
      <c r="B306" s="1" t="s">
        <v>65</v>
      </c>
      <c r="C306" s="1" t="s">
        <v>474</v>
      </c>
      <c r="D306" s="1" t="s">
        <v>568</v>
      </c>
      <c r="E306" s="1">
        <v>36</v>
      </c>
      <c r="F306" s="1" t="s">
        <v>576</v>
      </c>
      <c r="G306" s="1" t="s">
        <v>582</v>
      </c>
      <c r="H306" s="15">
        <v>43534</v>
      </c>
      <c r="I306" s="11">
        <v>80436</v>
      </c>
      <c r="J306" s="11">
        <v>5384.7</v>
      </c>
      <c r="K306" s="1">
        <v>2</v>
      </c>
      <c r="L306" s="1" t="s">
        <v>586</v>
      </c>
      <c r="M306" s="1" t="s">
        <v>592</v>
      </c>
      <c r="N306" s="1" t="s">
        <v>600</v>
      </c>
      <c r="O306" s="1" t="s">
        <v>606</v>
      </c>
      <c r="P306" s="1" t="s">
        <v>607</v>
      </c>
      <c r="Q306" s="1" t="s">
        <v>607</v>
      </c>
      <c r="R306" s="1">
        <v>24</v>
      </c>
      <c r="S306" s="1">
        <v>129</v>
      </c>
      <c r="T306" s="3" t="s">
        <v>610</v>
      </c>
    </row>
    <row r="307" spans="1:20">
      <c r="A307" s="2">
        <v>306</v>
      </c>
      <c r="B307" s="1" t="s">
        <v>58</v>
      </c>
      <c r="C307" s="1" t="s">
        <v>475</v>
      </c>
      <c r="D307" s="1" t="s">
        <v>568</v>
      </c>
      <c r="E307" s="1">
        <v>34</v>
      </c>
      <c r="F307" s="1" t="s">
        <v>572</v>
      </c>
      <c r="G307" s="1" t="s">
        <v>583</v>
      </c>
      <c r="H307" s="15">
        <v>45064</v>
      </c>
      <c r="I307" s="11">
        <v>75519</v>
      </c>
      <c r="J307" s="11">
        <v>14143.02</v>
      </c>
      <c r="K307" s="1">
        <v>13</v>
      </c>
      <c r="L307" s="1" t="s">
        <v>584</v>
      </c>
      <c r="M307" s="1" t="s">
        <v>588</v>
      </c>
      <c r="N307" s="1" t="s">
        <v>596</v>
      </c>
      <c r="O307" s="1" t="s">
        <v>604</v>
      </c>
      <c r="P307" s="1" t="s">
        <v>607</v>
      </c>
      <c r="Q307" s="1" t="s">
        <v>607</v>
      </c>
      <c r="R307" s="1">
        <v>31</v>
      </c>
      <c r="S307" s="1">
        <v>173</v>
      </c>
      <c r="T307" s="3" t="s">
        <v>611</v>
      </c>
    </row>
    <row r="308" spans="1:20">
      <c r="A308" s="2">
        <v>307</v>
      </c>
      <c r="B308" s="1" t="s">
        <v>195</v>
      </c>
      <c r="C308" s="1" t="s">
        <v>476</v>
      </c>
      <c r="D308" s="1" t="s">
        <v>567</v>
      </c>
      <c r="E308" s="1">
        <v>23</v>
      </c>
      <c r="F308" s="1" t="s">
        <v>575</v>
      </c>
      <c r="G308" s="1" t="s">
        <v>582</v>
      </c>
      <c r="H308" s="15">
        <v>45730</v>
      </c>
      <c r="I308" s="11">
        <v>33502</v>
      </c>
      <c r="J308" s="11">
        <v>4472.28</v>
      </c>
      <c r="K308" s="1">
        <v>19</v>
      </c>
      <c r="L308" s="1" t="s">
        <v>586</v>
      </c>
      <c r="M308" s="1" t="s">
        <v>593</v>
      </c>
      <c r="N308" s="1" t="s">
        <v>601</v>
      </c>
      <c r="O308" s="1" t="s">
        <v>604</v>
      </c>
      <c r="P308" s="1" t="s">
        <v>607</v>
      </c>
      <c r="Q308" s="1" t="s">
        <v>607</v>
      </c>
      <c r="R308" s="1">
        <v>4</v>
      </c>
      <c r="S308" s="1">
        <v>173</v>
      </c>
      <c r="T308" s="3" t="s">
        <v>611</v>
      </c>
    </row>
    <row r="309" spans="1:20">
      <c r="A309" s="2">
        <v>308</v>
      </c>
      <c r="B309" s="1" t="s">
        <v>134</v>
      </c>
      <c r="C309" s="1" t="s">
        <v>327</v>
      </c>
      <c r="D309" s="1" t="s">
        <v>567</v>
      </c>
      <c r="E309" s="1">
        <v>59</v>
      </c>
      <c r="F309" s="1" t="s">
        <v>571</v>
      </c>
      <c r="G309" s="1" t="s">
        <v>579</v>
      </c>
      <c r="H309" s="15">
        <v>45530</v>
      </c>
      <c r="I309" s="11">
        <v>40766</v>
      </c>
      <c r="J309" s="11">
        <v>8140.88</v>
      </c>
      <c r="K309" s="1">
        <v>3</v>
      </c>
      <c r="L309" s="1" t="s">
        <v>585</v>
      </c>
      <c r="M309" s="1" t="s">
        <v>591</v>
      </c>
      <c r="N309" s="1" t="s">
        <v>599</v>
      </c>
      <c r="O309" s="1" t="s">
        <v>604</v>
      </c>
      <c r="P309" s="1" t="s">
        <v>607</v>
      </c>
      <c r="Q309" s="1" t="s">
        <v>607</v>
      </c>
      <c r="R309" s="1">
        <v>59</v>
      </c>
      <c r="S309" s="1">
        <v>107</v>
      </c>
      <c r="T309" s="3" t="s">
        <v>610</v>
      </c>
    </row>
    <row r="310" spans="1:20">
      <c r="A310" s="2">
        <v>309</v>
      </c>
      <c r="B310" s="1" t="s">
        <v>22</v>
      </c>
      <c r="C310" s="1" t="s">
        <v>477</v>
      </c>
      <c r="D310" s="1" t="s">
        <v>567</v>
      </c>
      <c r="E310" s="1">
        <v>49</v>
      </c>
      <c r="F310" s="1" t="s">
        <v>569</v>
      </c>
      <c r="G310" s="1" t="s">
        <v>579</v>
      </c>
      <c r="H310" s="15">
        <v>45836</v>
      </c>
      <c r="I310" s="11">
        <v>138621</v>
      </c>
      <c r="J310" s="11">
        <v>19602.52</v>
      </c>
      <c r="K310" s="1">
        <v>19</v>
      </c>
      <c r="L310" s="1" t="s">
        <v>585</v>
      </c>
      <c r="M310" s="1" t="s">
        <v>594</v>
      </c>
      <c r="N310" s="1" t="s">
        <v>594</v>
      </c>
      <c r="O310" s="1" t="s">
        <v>603</v>
      </c>
      <c r="P310" s="1" t="s">
        <v>608</v>
      </c>
      <c r="Q310" s="1" t="s">
        <v>607</v>
      </c>
      <c r="R310" s="1">
        <v>61</v>
      </c>
      <c r="S310" s="1">
        <v>200</v>
      </c>
      <c r="T310" s="3" t="s">
        <v>609</v>
      </c>
    </row>
    <row r="311" spans="1:20">
      <c r="A311" s="2">
        <v>310</v>
      </c>
      <c r="B311" s="1" t="s">
        <v>51</v>
      </c>
      <c r="C311" s="1" t="s">
        <v>330</v>
      </c>
      <c r="D311" s="1" t="s">
        <v>568</v>
      </c>
      <c r="E311" s="1">
        <v>48</v>
      </c>
      <c r="F311" s="1" t="s">
        <v>573</v>
      </c>
      <c r="G311" s="1" t="s">
        <v>579</v>
      </c>
      <c r="H311" s="15">
        <v>45117</v>
      </c>
      <c r="I311" s="11">
        <v>123792</v>
      </c>
      <c r="J311" s="11">
        <v>10794.55</v>
      </c>
      <c r="K311" s="1">
        <v>2</v>
      </c>
      <c r="L311" s="1" t="s">
        <v>587</v>
      </c>
      <c r="M311" s="1" t="s">
        <v>594</v>
      </c>
      <c r="N311" s="1" t="s">
        <v>594</v>
      </c>
      <c r="O311" s="1" t="s">
        <v>606</v>
      </c>
      <c r="P311" s="1" t="s">
        <v>608</v>
      </c>
      <c r="Q311" s="1" t="s">
        <v>607</v>
      </c>
      <c r="R311" s="1">
        <v>71</v>
      </c>
      <c r="S311" s="1">
        <v>132</v>
      </c>
      <c r="T311" s="3" t="s">
        <v>610</v>
      </c>
    </row>
    <row r="312" spans="1:20">
      <c r="A312" s="2">
        <v>311</v>
      </c>
      <c r="B312" s="1" t="s">
        <v>196</v>
      </c>
      <c r="C312" s="1" t="s">
        <v>364</v>
      </c>
      <c r="D312" s="1" t="s">
        <v>568</v>
      </c>
      <c r="E312" s="1">
        <v>24</v>
      </c>
      <c r="F312" s="1" t="s">
        <v>573</v>
      </c>
      <c r="G312" s="1" t="s">
        <v>580</v>
      </c>
      <c r="H312" s="15">
        <v>43377</v>
      </c>
      <c r="I312" s="11">
        <v>126291</v>
      </c>
      <c r="J312" s="11">
        <v>21258</v>
      </c>
      <c r="K312" s="1">
        <v>10</v>
      </c>
      <c r="L312" s="1" t="s">
        <v>584</v>
      </c>
      <c r="M312" s="1" t="s">
        <v>595</v>
      </c>
      <c r="N312" s="1" t="s">
        <v>602</v>
      </c>
      <c r="O312" s="1" t="s">
        <v>604</v>
      </c>
      <c r="P312" s="1" t="s">
        <v>607</v>
      </c>
      <c r="Q312" s="1" t="s">
        <v>607</v>
      </c>
      <c r="R312" s="1">
        <v>16</v>
      </c>
      <c r="S312" s="1">
        <v>163</v>
      </c>
      <c r="T312" s="3" t="s">
        <v>609</v>
      </c>
    </row>
    <row r="313" spans="1:20">
      <c r="A313" s="2">
        <v>312</v>
      </c>
      <c r="B313" s="1" t="s">
        <v>197</v>
      </c>
      <c r="C313" s="1" t="s">
        <v>270</v>
      </c>
      <c r="D313" s="1" t="s">
        <v>567</v>
      </c>
      <c r="E313" s="1">
        <v>32</v>
      </c>
      <c r="F313" s="1" t="s">
        <v>572</v>
      </c>
      <c r="G313" s="1" t="s">
        <v>580</v>
      </c>
      <c r="H313" s="15">
        <v>45733</v>
      </c>
      <c r="I313" s="11">
        <v>61260</v>
      </c>
      <c r="J313" s="11">
        <v>6953.83</v>
      </c>
      <c r="K313" s="1">
        <v>3</v>
      </c>
      <c r="L313" s="1" t="s">
        <v>585</v>
      </c>
      <c r="M313" s="1" t="s">
        <v>593</v>
      </c>
      <c r="N313" s="1" t="s">
        <v>601</v>
      </c>
      <c r="O313" s="1" t="s">
        <v>605</v>
      </c>
      <c r="P313" s="1" t="s">
        <v>607</v>
      </c>
      <c r="Q313" s="1" t="s">
        <v>608</v>
      </c>
      <c r="R313" s="1">
        <v>30</v>
      </c>
      <c r="S313" s="1">
        <v>153</v>
      </c>
      <c r="T313" s="3" t="s">
        <v>611</v>
      </c>
    </row>
    <row r="314" spans="1:20">
      <c r="A314" s="2">
        <v>313</v>
      </c>
      <c r="B314" s="1" t="s">
        <v>103</v>
      </c>
      <c r="C314" s="1" t="s">
        <v>452</v>
      </c>
      <c r="D314" s="1" t="s">
        <v>567</v>
      </c>
      <c r="E314" s="1">
        <v>34</v>
      </c>
      <c r="F314" s="1" t="s">
        <v>575</v>
      </c>
      <c r="G314" s="1" t="s">
        <v>577</v>
      </c>
      <c r="H314" s="15">
        <v>45843</v>
      </c>
      <c r="I314" s="11">
        <v>105331</v>
      </c>
      <c r="J314" s="11">
        <v>10482.629999999999</v>
      </c>
      <c r="K314" s="1">
        <v>17</v>
      </c>
      <c r="L314" s="1" t="s">
        <v>587</v>
      </c>
      <c r="M314" s="1" t="s">
        <v>594</v>
      </c>
      <c r="N314" s="1" t="s">
        <v>594</v>
      </c>
      <c r="O314" s="1" t="s">
        <v>604</v>
      </c>
      <c r="P314" s="1" t="s">
        <v>608</v>
      </c>
      <c r="Q314" s="1" t="s">
        <v>607</v>
      </c>
      <c r="R314" s="1">
        <v>52</v>
      </c>
      <c r="S314" s="1">
        <v>125</v>
      </c>
      <c r="T314" s="3" t="s">
        <v>610</v>
      </c>
    </row>
    <row r="315" spans="1:20">
      <c r="A315" s="2">
        <v>314</v>
      </c>
      <c r="B315" s="1" t="s">
        <v>119</v>
      </c>
      <c r="C315" s="1" t="s">
        <v>478</v>
      </c>
      <c r="D315" s="1" t="s">
        <v>567</v>
      </c>
      <c r="E315" s="1">
        <v>47</v>
      </c>
      <c r="F315" s="1" t="s">
        <v>571</v>
      </c>
      <c r="G315" s="1" t="s">
        <v>583</v>
      </c>
      <c r="H315" s="15">
        <v>45561</v>
      </c>
      <c r="I315" s="11">
        <v>108692</v>
      </c>
      <c r="J315" s="11">
        <v>19501.48</v>
      </c>
      <c r="K315" s="1">
        <v>9</v>
      </c>
      <c r="L315" s="1" t="s">
        <v>585</v>
      </c>
      <c r="M315" s="1" t="s">
        <v>590</v>
      </c>
      <c r="N315" s="1" t="s">
        <v>598</v>
      </c>
      <c r="O315" s="1" t="s">
        <v>604</v>
      </c>
      <c r="P315" s="1" t="s">
        <v>607</v>
      </c>
      <c r="Q315" s="1" t="s">
        <v>608</v>
      </c>
      <c r="R315" s="1">
        <v>11</v>
      </c>
      <c r="S315" s="1">
        <v>177</v>
      </c>
      <c r="T315" s="3" t="s">
        <v>609</v>
      </c>
    </row>
    <row r="316" spans="1:20">
      <c r="A316" s="2">
        <v>315</v>
      </c>
      <c r="B316" s="1" t="s">
        <v>198</v>
      </c>
      <c r="C316" s="1" t="s">
        <v>319</v>
      </c>
      <c r="D316" s="1" t="s">
        <v>568</v>
      </c>
      <c r="E316" s="1">
        <v>27</v>
      </c>
      <c r="F316" s="1" t="s">
        <v>569</v>
      </c>
      <c r="G316" s="1" t="s">
        <v>580</v>
      </c>
      <c r="H316" s="15">
        <v>45474</v>
      </c>
      <c r="I316" s="11">
        <v>108278</v>
      </c>
      <c r="J316" s="11">
        <v>11737.63</v>
      </c>
      <c r="K316" s="1">
        <v>13</v>
      </c>
      <c r="L316" s="1" t="s">
        <v>584</v>
      </c>
      <c r="M316" s="1" t="s">
        <v>594</v>
      </c>
      <c r="N316" s="1" t="s">
        <v>594</v>
      </c>
      <c r="O316" s="1" t="s">
        <v>605</v>
      </c>
      <c r="P316" s="1" t="s">
        <v>607</v>
      </c>
      <c r="Q316" s="1" t="s">
        <v>608</v>
      </c>
      <c r="R316" s="1">
        <v>46</v>
      </c>
      <c r="S316" s="1">
        <v>152</v>
      </c>
      <c r="T316" s="3" t="s">
        <v>610</v>
      </c>
    </row>
    <row r="317" spans="1:20">
      <c r="A317" s="2">
        <v>316</v>
      </c>
      <c r="B317" s="1" t="s">
        <v>199</v>
      </c>
      <c r="C317" s="1" t="s">
        <v>298</v>
      </c>
      <c r="D317" s="1" t="s">
        <v>568</v>
      </c>
      <c r="E317" s="1">
        <v>40</v>
      </c>
      <c r="F317" s="1" t="s">
        <v>570</v>
      </c>
      <c r="G317" s="1" t="s">
        <v>583</v>
      </c>
      <c r="H317" s="15">
        <v>43447</v>
      </c>
      <c r="I317" s="11">
        <v>97543</v>
      </c>
      <c r="J317" s="11">
        <v>5531.09</v>
      </c>
      <c r="K317" s="1">
        <v>18</v>
      </c>
      <c r="L317" s="1" t="s">
        <v>587</v>
      </c>
      <c r="M317" s="1" t="s">
        <v>589</v>
      </c>
      <c r="N317" s="1" t="s">
        <v>597</v>
      </c>
      <c r="O317" s="1" t="s">
        <v>606</v>
      </c>
      <c r="P317" s="1" t="s">
        <v>608</v>
      </c>
      <c r="Q317" s="1" t="s">
        <v>607</v>
      </c>
      <c r="R317" s="1">
        <v>40</v>
      </c>
      <c r="S317" s="1">
        <v>101</v>
      </c>
      <c r="T317" s="3" t="s">
        <v>610</v>
      </c>
    </row>
    <row r="318" spans="1:20">
      <c r="A318" s="2">
        <v>317</v>
      </c>
      <c r="B318" s="1" t="s">
        <v>200</v>
      </c>
      <c r="C318" s="1" t="s">
        <v>479</v>
      </c>
      <c r="D318" s="1" t="s">
        <v>568</v>
      </c>
      <c r="E318" s="1">
        <v>51</v>
      </c>
      <c r="F318" s="1" t="s">
        <v>569</v>
      </c>
      <c r="G318" s="1" t="s">
        <v>578</v>
      </c>
      <c r="H318" s="15">
        <v>42484</v>
      </c>
      <c r="I318" s="11">
        <v>109091</v>
      </c>
      <c r="J318" s="11">
        <v>19585.11</v>
      </c>
      <c r="K318" s="1">
        <v>7</v>
      </c>
      <c r="L318" s="1" t="s">
        <v>587</v>
      </c>
      <c r="M318" s="1" t="s">
        <v>591</v>
      </c>
      <c r="N318" s="1" t="s">
        <v>599</v>
      </c>
      <c r="O318" s="1" t="s">
        <v>606</v>
      </c>
      <c r="P318" s="1" t="s">
        <v>608</v>
      </c>
      <c r="Q318" s="1" t="s">
        <v>608</v>
      </c>
      <c r="R318" s="1">
        <v>47</v>
      </c>
      <c r="S318" s="1">
        <v>183</v>
      </c>
      <c r="T318" s="3" t="s">
        <v>611</v>
      </c>
    </row>
    <row r="319" spans="1:20">
      <c r="A319" s="2">
        <v>318</v>
      </c>
      <c r="B319" s="1" t="s">
        <v>201</v>
      </c>
      <c r="C319" s="1" t="s">
        <v>480</v>
      </c>
      <c r="D319" s="1" t="s">
        <v>568</v>
      </c>
      <c r="E319" s="1">
        <v>57</v>
      </c>
      <c r="F319" s="1" t="s">
        <v>573</v>
      </c>
      <c r="G319" s="1" t="s">
        <v>580</v>
      </c>
      <c r="H319" s="15">
        <v>45176</v>
      </c>
      <c r="I319" s="11">
        <v>90888</v>
      </c>
      <c r="J319" s="11">
        <v>10055.69</v>
      </c>
      <c r="K319" s="1">
        <v>12</v>
      </c>
      <c r="L319" s="1" t="s">
        <v>586</v>
      </c>
      <c r="M319" s="1" t="s">
        <v>592</v>
      </c>
      <c r="N319" s="1" t="s">
        <v>600</v>
      </c>
      <c r="O319" s="1" t="s">
        <v>605</v>
      </c>
      <c r="P319" s="1" t="s">
        <v>607</v>
      </c>
      <c r="Q319" s="1" t="s">
        <v>608</v>
      </c>
      <c r="R319" s="1">
        <v>64</v>
      </c>
      <c r="S319" s="1">
        <v>128</v>
      </c>
      <c r="T319" s="3" t="s">
        <v>611</v>
      </c>
    </row>
    <row r="320" spans="1:20">
      <c r="A320" s="2">
        <v>319</v>
      </c>
      <c r="B320" s="1" t="s">
        <v>43</v>
      </c>
      <c r="C320" s="1" t="s">
        <v>481</v>
      </c>
      <c r="D320" s="1" t="s">
        <v>567</v>
      </c>
      <c r="E320" s="1">
        <v>40</v>
      </c>
      <c r="F320" s="1" t="s">
        <v>574</v>
      </c>
      <c r="G320" s="1" t="s">
        <v>580</v>
      </c>
      <c r="H320" s="15">
        <v>45445</v>
      </c>
      <c r="I320" s="11">
        <v>59176</v>
      </c>
      <c r="J320" s="11">
        <v>6522.48</v>
      </c>
      <c r="K320" s="1">
        <v>18</v>
      </c>
      <c r="L320" s="1" t="s">
        <v>585</v>
      </c>
      <c r="M320" s="1" t="s">
        <v>592</v>
      </c>
      <c r="N320" s="1" t="s">
        <v>600</v>
      </c>
      <c r="O320" s="1" t="s">
        <v>605</v>
      </c>
      <c r="P320" s="1" t="s">
        <v>608</v>
      </c>
      <c r="Q320" s="1" t="s">
        <v>607</v>
      </c>
      <c r="R320" s="1">
        <v>87</v>
      </c>
      <c r="S320" s="1">
        <v>102</v>
      </c>
      <c r="T320" s="3" t="s">
        <v>610</v>
      </c>
    </row>
    <row r="321" spans="1:20">
      <c r="A321" s="2">
        <v>320</v>
      </c>
      <c r="B321" s="1" t="s">
        <v>46</v>
      </c>
      <c r="C321" s="1" t="s">
        <v>270</v>
      </c>
      <c r="D321" s="1" t="s">
        <v>567</v>
      </c>
      <c r="E321" s="1">
        <v>45</v>
      </c>
      <c r="F321" s="1" t="s">
        <v>572</v>
      </c>
      <c r="G321" s="1" t="s">
        <v>583</v>
      </c>
      <c r="H321" s="15">
        <v>44310</v>
      </c>
      <c r="I321" s="11">
        <v>125833</v>
      </c>
      <c r="J321" s="11">
        <v>16096.38</v>
      </c>
      <c r="K321" s="1">
        <v>10</v>
      </c>
      <c r="L321" s="1" t="s">
        <v>585</v>
      </c>
      <c r="M321" s="1" t="s">
        <v>588</v>
      </c>
      <c r="N321" s="1" t="s">
        <v>596</v>
      </c>
      <c r="O321" s="1" t="s">
        <v>605</v>
      </c>
      <c r="P321" s="1" t="s">
        <v>607</v>
      </c>
      <c r="Q321" s="1" t="s">
        <v>607</v>
      </c>
      <c r="R321" s="1">
        <v>76</v>
      </c>
      <c r="S321" s="1">
        <v>155</v>
      </c>
      <c r="T321" s="3" t="s">
        <v>610</v>
      </c>
    </row>
    <row r="322" spans="1:20">
      <c r="A322" s="2">
        <v>321</v>
      </c>
      <c r="B322" s="1" t="s">
        <v>202</v>
      </c>
      <c r="C322" s="1" t="s">
        <v>466</v>
      </c>
      <c r="D322" s="1" t="s">
        <v>568</v>
      </c>
      <c r="E322" s="1">
        <v>60</v>
      </c>
      <c r="F322" s="1" t="s">
        <v>571</v>
      </c>
      <c r="G322" s="1" t="s">
        <v>578</v>
      </c>
      <c r="H322" s="15">
        <v>43565</v>
      </c>
      <c r="I322" s="11">
        <v>57844</v>
      </c>
      <c r="J322" s="11">
        <v>6728.07</v>
      </c>
      <c r="K322" s="1">
        <v>11</v>
      </c>
      <c r="L322" s="1" t="s">
        <v>586</v>
      </c>
      <c r="M322" s="1" t="s">
        <v>588</v>
      </c>
      <c r="N322" s="1" t="s">
        <v>596</v>
      </c>
      <c r="O322" s="1" t="s">
        <v>604</v>
      </c>
      <c r="P322" s="1" t="s">
        <v>607</v>
      </c>
      <c r="Q322" s="1" t="s">
        <v>607</v>
      </c>
      <c r="R322" s="1">
        <v>14</v>
      </c>
      <c r="S322" s="1">
        <v>166</v>
      </c>
      <c r="T322" s="3" t="s">
        <v>611</v>
      </c>
    </row>
    <row r="323" spans="1:20">
      <c r="A323" s="2">
        <v>322</v>
      </c>
      <c r="B323" s="1" t="s">
        <v>22</v>
      </c>
      <c r="C323" s="1" t="s">
        <v>482</v>
      </c>
      <c r="D323" s="1" t="s">
        <v>567</v>
      </c>
      <c r="E323" s="1">
        <v>34</v>
      </c>
      <c r="F323" s="1" t="s">
        <v>569</v>
      </c>
      <c r="G323" s="1" t="s">
        <v>580</v>
      </c>
      <c r="H323" s="15">
        <v>44731</v>
      </c>
      <c r="I323" s="11">
        <v>107753</v>
      </c>
      <c r="J323" s="11">
        <v>5950.43</v>
      </c>
      <c r="K323" s="1">
        <v>11</v>
      </c>
      <c r="L323" s="1" t="s">
        <v>584</v>
      </c>
      <c r="M323" s="1" t="s">
        <v>591</v>
      </c>
      <c r="N323" s="1" t="s">
        <v>599</v>
      </c>
      <c r="O323" s="1" t="s">
        <v>605</v>
      </c>
      <c r="P323" s="1" t="s">
        <v>607</v>
      </c>
      <c r="Q323" s="1" t="s">
        <v>608</v>
      </c>
      <c r="R323" s="1">
        <v>91</v>
      </c>
      <c r="S323" s="1">
        <v>178</v>
      </c>
      <c r="T323" s="3" t="s">
        <v>611</v>
      </c>
    </row>
    <row r="324" spans="1:20">
      <c r="A324" s="2">
        <v>323</v>
      </c>
      <c r="B324" s="1" t="s">
        <v>203</v>
      </c>
      <c r="C324" s="1" t="s">
        <v>81</v>
      </c>
      <c r="D324" s="1" t="s">
        <v>568</v>
      </c>
      <c r="E324" s="1">
        <v>23</v>
      </c>
      <c r="F324" s="1" t="s">
        <v>570</v>
      </c>
      <c r="G324" s="1" t="s">
        <v>583</v>
      </c>
      <c r="H324" s="15">
        <v>43829</v>
      </c>
      <c r="I324" s="11">
        <v>149945</v>
      </c>
      <c r="J324" s="11">
        <v>8661.73</v>
      </c>
      <c r="K324" s="1">
        <v>11</v>
      </c>
      <c r="L324" s="1" t="s">
        <v>584</v>
      </c>
      <c r="M324" s="1" t="s">
        <v>588</v>
      </c>
      <c r="N324" s="1" t="s">
        <v>596</v>
      </c>
      <c r="O324" s="1" t="s">
        <v>606</v>
      </c>
      <c r="P324" s="1" t="s">
        <v>607</v>
      </c>
      <c r="Q324" s="1" t="s">
        <v>608</v>
      </c>
      <c r="R324" s="1">
        <v>44</v>
      </c>
      <c r="S324" s="1">
        <v>191</v>
      </c>
      <c r="T324" s="3" t="s">
        <v>609</v>
      </c>
    </row>
    <row r="325" spans="1:20">
      <c r="A325" s="2">
        <v>324</v>
      </c>
      <c r="B325" s="1" t="s">
        <v>196</v>
      </c>
      <c r="C325" s="1" t="s">
        <v>483</v>
      </c>
      <c r="D325" s="1" t="s">
        <v>568</v>
      </c>
      <c r="E325" s="1">
        <v>56</v>
      </c>
      <c r="F325" s="1" t="s">
        <v>574</v>
      </c>
      <c r="G325" s="1" t="s">
        <v>583</v>
      </c>
      <c r="H325" s="15">
        <v>44604</v>
      </c>
      <c r="I325" s="11">
        <v>36719</v>
      </c>
      <c r="J325" s="11">
        <v>4895.6099999999997</v>
      </c>
      <c r="K325" s="1">
        <v>1</v>
      </c>
      <c r="L325" s="1" t="s">
        <v>584</v>
      </c>
      <c r="M325" s="1" t="s">
        <v>592</v>
      </c>
      <c r="N325" s="1" t="s">
        <v>600</v>
      </c>
      <c r="O325" s="1" t="s">
        <v>603</v>
      </c>
      <c r="P325" s="1" t="s">
        <v>608</v>
      </c>
      <c r="Q325" s="1" t="s">
        <v>607</v>
      </c>
      <c r="R325" s="1">
        <v>16</v>
      </c>
      <c r="S325" s="1">
        <v>192</v>
      </c>
      <c r="T325" s="3" t="s">
        <v>610</v>
      </c>
    </row>
    <row r="326" spans="1:20">
      <c r="A326" s="2">
        <v>325</v>
      </c>
      <c r="B326" s="1" t="s">
        <v>94</v>
      </c>
      <c r="C326" s="1" t="s">
        <v>328</v>
      </c>
      <c r="D326" s="1" t="s">
        <v>567</v>
      </c>
      <c r="E326" s="1">
        <v>24</v>
      </c>
      <c r="F326" s="1" t="s">
        <v>576</v>
      </c>
      <c r="G326" s="1" t="s">
        <v>582</v>
      </c>
      <c r="H326" s="15">
        <v>44397</v>
      </c>
      <c r="I326" s="11">
        <v>116551</v>
      </c>
      <c r="J326" s="11">
        <v>13782.59</v>
      </c>
      <c r="K326" s="1">
        <v>18</v>
      </c>
      <c r="L326" s="1" t="s">
        <v>584</v>
      </c>
      <c r="M326" s="1" t="s">
        <v>595</v>
      </c>
      <c r="N326" s="1" t="s">
        <v>602</v>
      </c>
      <c r="O326" s="1" t="s">
        <v>603</v>
      </c>
      <c r="P326" s="1" t="s">
        <v>607</v>
      </c>
      <c r="Q326" s="1" t="s">
        <v>607</v>
      </c>
      <c r="R326" s="1">
        <v>50</v>
      </c>
      <c r="S326" s="1">
        <v>126</v>
      </c>
      <c r="T326" s="3" t="s">
        <v>609</v>
      </c>
    </row>
    <row r="327" spans="1:20">
      <c r="A327" s="2">
        <v>326</v>
      </c>
      <c r="B327" s="1" t="s">
        <v>204</v>
      </c>
      <c r="C327" s="1" t="s">
        <v>330</v>
      </c>
      <c r="D327" s="1" t="s">
        <v>567</v>
      </c>
      <c r="E327" s="1">
        <v>38</v>
      </c>
      <c r="F327" s="1" t="s">
        <v>576</v>
      </c>
      <c r="G327" s="1" t="s">
        <v>578</v>
      </c>
      <c r="H327" s="15">
        <v>42392</v>
      </c>
      <c r="I327" s="11">
        <v>132356</v>
      </c>
      <c r="J327" s="11">
        <v>20831.34</v>
      </c>
      <c r="K327" s="1">
        <v>19</v>
      </c>
      <c r="L327" s="1" t="s">
        <v>587</v>
      </c>
      <c r="M327" s="1" t="s">
        <v>590</v>
      </c>
      <c r="N327" s="1" t="s">
        <v>598</v>
      </c>
      <c r="O327" s="1" t="s">
        <v>606</v>
      </c>
      <c r="P327" s="1" t="s">
        <v>608</v>
      </c>
      <c r="Q327" s="1" t="s">
        <v>607</v>
      </c>
      <c r="R327" s="1">
        <v>40</v>
      </c>
      <c r="S327" s="1">
        <v>174</v>
      </c>
      <c r="T327" s="3" t="s">
        <v>610</v>
      </c>
    </row>
    <row r="328" spans="1:20">
      <c r="A328" s="2">
        <v>327</v>
      </c>
      <c r="B328" s="1" t="s">
        <v>170</v>
      </c>
      <c r="C328" s="1" t="s">
        <v>466</v>
      </c>
      <c r="D328" s="1" t="s">
        <v>567</v>
      </c>
      <c r="E328" s="1">
        <v>33</v>
      </c>
      <c r="F328" s="1" t="s">
        <v>572</v>
      </c>
      <c r="G328" s="1" t="s">
        <v>579</v>
      </c>
      <c r="H328" s="15">
        <v>42918</v>
      </c>
      <c r="I328" s="11">
        <v>58030</v>
      </c>
      <c r="J328" s="11">
        <v>8431.0400000000009</v>
      </c>
      <c r="K328" s="1">
        <v>15</v>
      </c>
      <c r="L328" s="1" t="s">
        <v>584</v>
      </c>
      <c r="M328" s="1" t="s">
        <v>590</v>
      </c>
      <c r="N328" s="1" t="s">
        <v>598</v>
      </c>
      <c r="O328" s="1" t="s">
        <v>603</v>
      </c>
      <c r="P328" s="1" t="s">
        <v>608</v>
      </c>
      <c r="Q328" s="1" t="s">
        <v>607</v>
      </c>
      <c r="R328" s="1">
        <v>73</v>
      </c>
      <c r="S328" s="1">
        <v>104</v>
      </c>
      <c r="T328" s="3" t="s">
        <v>609</v>
      </c>
    </row>
    <row r="329" spans="1:20">
      <c r="A329" s="2">
        <v>328</v>
      </c>
      <c r="B329" s="1" t="s">
        <v>205</v>
      </c>
      <c r="C329" s="1" t="s">
        <v>484</v>
      </c>
      <c r="D329" s="1" t="s">
        <v>567</v>
      </c>
      <c r="E329" s="1">
        <v>34</v>
      </c>
      <c r="F329" s="1" t="s">
        <v>571</v>
      </c>
      <c r="G329" s="1" t="s">
        <v>579</v>
      </c>
      <c r="H329" s="15">
        <v>42778</v>
      </c>
      <c r="I329" s="11">
        <v>138776</v>
      </c>
      <c r="J329" s="11">
        <v>18557.29</v>
      </c>
      <c r="K329" s="1">
        <v>14</v>
      </c>
      <c r="L329" s="1" t="s">
        <v>587</v>
      </c>
      <c r="M329" s="1" t="s">
        <v>595</v>
      </c>
      <c r="N329" s="1" t="s">
        <v>602</v>
      </c>
      <c r="O329" s="1" t="s">
        <v>606</v>
      </c>
      <c r="P329" s="1" t="s">
        <v>608</v>
      </c>
      <c r="Q329" s="1" t="s">
        <v>608</v>
      </c>
      <c r="R329" s="1">
        <v>92</v>
      </c>
      <c r="S329" s="1">
        <v>118</v>
      </c>
      <c r="T329" s="3" t="s">
        <v>610</v>
      </c>
    </row>
    <row r="330" spans="1:20">
      <c r="A330" s="2">
        <v>329</v>
      </c>
      <c r="B330" s="1" t="s">
        <v>38</v>
      </c>
      <c r="C330" s="1" t="s">
        <v>485</v>
      </c>
      <c r="D330" s="1" t="s">
        <v>567</v>
      </c>
      <c r="E330" s="1">
        <v>49</v>
      </c>
      <c r="F330" s="1" t="s">
        <v>571</v>
      </c>
      <c r="G330" s="1" t="s">
        <v>578</v>
      </c>
      <c r="H330" s="15">
        <v>43741</v>
      </c>
      <c r="I330" s="11">
        <v>45570</v>
      </c>
      <c r="J330" s="11">
        <v>2870.36</v>
      </c>
      <c r="K330" s="1">
        <v>8</v>
      </c>
      <c r="L330" s="1" t="s">
        <v>585</v>
      </c>
      <c r="M330" s="1" t="s">
        <v>593</v>
      </c>
      <c r="N330" s="1" t="s">
        <v>601</v>
      </c>
      <c r="O330" s="1" t="s">
        <v>605</v>
      </c>
      <c r="P330" s="1" t="s">
        <v>607</v>
      </c>
      <c r="Q330" s="1" t="s">
        <v>607</v>
      </c>
      <c r="R330" s="1">
        <v>87</v>
      </c>
      <c r="S330" s="1">
        <v>150</v>
      </c>
      <c r="T330" s="3" t="s">
        <v>610</v>
      </c>
    </row>
    <row r="331" spans="1:20">
      <c r="A331" s="2">
        <v>330</v>
      </c>
      <c r="B331" s="1" t="s">
        <v>206</v>
      </c>
      <c r="C331" s="1" t="s">
        <v>379</v>
      </c>
      <c r="D331" s="1" t="s">
        <v>567</v>
      </c>
      <c r="E331" s="1">
        <v>27</v>
      </c>
      <c r="F331" s="1" t="s">
        <v>573</v>
      </c>
      <c r="G331" s="1" t="s">
        <v>581</v>
      </c>
      <c r="H331" s="15">
        <v>44511</v>
      </c>
      <c r="I331" s="11">
        <v>69225</v>
      </c>
      <c r="J331" s="11">
        <v>9375.8799999999992</v>
      </c>
      <c r="K331" s="1">
        <v>14</v>
      </c>
      <c r="L331" s="1" t="s">
        <v>585</v>
      </c>
      <c r="M331" s="1" t="s">
        <v>595</v>
      </c>
      <c r="N331" s="1" t="s">
        <v>602</v>
      </c>
      <c r="O331" s="1" t="s">
        <v>603</v>
      </c>
      <c r="P331" s="1" t="s">
        <v>607</v>
      </c>
      <c r="Q331" s="1" t="s">
        <v>608</v>
      </c>
      <c r="R331" s="1">
        <v>63</v>
      </c>
      <c r="S331" s="1">
        <v>133</v>
      </c>
      <c r="T331" s="3" t="s">
        <v>609</v>
      </c>
    </row>
    <row r="332" spans="1:20">
      <c r="A332" s="2">
        <v>331</v>
      </c>
      <c r="B332" s="1" t="s">
        <v>207</v>
      </c>
      <c r="C332" s="1" t="s">
        <v>362</v>
      </c>
      <c r="D332" s="1" t="s">
        <v>567</v>
      </c>
      <c r="E332" s="1">
        <v>35</v>
      </c>
      <c r="F332" s="1" t="s">
        <v>576</v>
      </c>
      <c r="G332" s="1" t="s">
        <v>582</v>
      </c>
      <c r="H332" s="15">
        <v>42407</v>
      </c>
      <c r="I332" s="11">
        <v>111662</v>
      </c>
      <c r="J332" s="11">
        <v>22280.12</v>
      </c>
      <c r="K332" s="1">
        <v>1</v>
      </c>
      <c r="L332" s="1" t="s">
        <v>587</v>
      </c>
      <c r="M332" s="1" t="s">
        <v>593</v>
      </c>
      <c r="N332" s="1" t="s">
        <v>601</v>
      </c>
      <c r="O332" s="1" t="s">
        <v>603</v>
      </c>
      <c r="P332" s="1" t="s">
        <v>607</v>
      </c>
      <c r="Q332" s="1" t="s">
        <v>608</v>
      </c>
      <c r="R332" s="1">
        <v>78</v>
      </c>
      <c r="S332" s="1">
        <v>142</v>
      </c>
      <c r="T332" s="3" t="s">
        <v>610</v>
      </c>
    </row>
    <row r="333" spans="1:20">
      <c r="A333" s="2">
        <v>332</v>
      </c>
      <c r="B333" s="1" t="s">
        <v>208</v>
      </c>
      <c r="C333" s="1" t="s">
        <v>255</v>
      </c>
      <c r="D333" s="1" t="s">
        <v>568</v>
      </c>
      <c r="E333" s="1">
        <v>51</v>
      </c>
      <c r="F333" s="1" t="s">
        <v>573</v>
      </c>
      <c r="G333" s="1" t="s">
        <v>578</v>
      </c>
      <c r="H333" s="15">
        <v>44979</v>
      </c>
      <c r="I333" s="11">
        <v>38081</v>
      </c>
      <c r="J333" s="11">
        <v>7414.07</v>
      </c>
      <c r="K333" s="1">
        <v>12</v>
      </c>
      <c r="L333" s="1" t="s">
        <v>586</v>
      </c>
      <c r="M333" s="1" t="s">
        <v>588</v>
      </c>
      <c r="N333" s="1" t="s">
        <v>596</v>
      </c>
      <c r="O333" s="1" t="s">
        <v>603</v>
      </c>
      <c r="P333" s="1" t="s">
        <v>607</v>
      </c>
      <c r="Q333" s="1" t="s">
        <v>607</v>
      </c>
      <c r="R333" s="1">
        <v>50</v>
      </c>
      <c r="S333" s="1">
        <v>130</v>
      </c>
      <c r="T333" s="3" t="s">
        <v>610</v>
      </c>
    </row>
    <row r="334" spans="1:20">
      <c r="A334" s="2">
        <v>333</v>
      </c>
      <c r="B334" s="1" t="s">
        <v>209</v>
      </c>
      <c r="C334" s="1" t="s">
        <v>486</v>
      </c>
      <c r="D334" s="1" t="s">
        <v>567</v>
      </c>
      <c r="E334" s="1">
        <v>32</v>
      </c>
      <c r="F334" s="1" t="s">
        <v>574</v>
      </c>
      <c r="G334" s="1" t="s">
        <v>581</v>
      </c>
      <c r="H334" s="15">
        <v>45502</v>
      </c>
      <c r="I334" s="11">
        <v>100835</v>
      </c>
      <c r="J334" s="11">
        <v>5247.13</v>
      </c>
      <c r="K334" s="1">
        <v>6</v>
      </c>
      <c r="L334" s="1" t="s">
        <v>587</v>
      </c>
      <c r="M334" s="1" t="s">
        <v>595</v>
      </c>
      <c r="N334" s="1" t="s">
        <v>602</v>
      </c>
      <c r="O334" s="1" t="s">
        <v>606</v>
      </c>
      <c r="P334" s="1" t="s">
        <v>607</v>
      </c>
      <c r="Q334" s="1" t="s">
        <v>607</v>
      </c>
      <c r="R334" s="1">
        <v>37</v>
      </c>
      <c r="S334" s="1">
        <v>177</v>
      </c>
      <c r="T334" s="3" t="s">
        <v>611</v>
      </c>
    </row>
    <row r="335" spans="1:20">
      <c r="A335" s="2">
        <v>334</v>
      </c>
      <c r="B335" s="1" t="s">
        <v>210</v>
      </c>
      <c r="C335" s="1" t="s">
        <v>487</v>
      </c>
      <c r="D335" s="1" t="s">
        <v>567</v>
      </c>
      <c r="E335" s="1">
        <v>60</v>
      </c>
      <c r="F335" s="1" t="s">
        <v>572</v>
      </c>
      <c r="G335" s="1" t="s">
        <v>577</v>
      </c>
      <c r="H335" s="15">
        <v>45358</v>
      </c>
      <c r="I335" s="11">
        <v>46261</v>
      </c>
      <c r="J335" s="11">
        <v>3855.13</v>
      </c>
      <c r="K335" s="1">
        <v>10</v>
      </c>
      <c r="L335" s="1" t="s">
        <v>586</v>
      </c>
      <c r="M335" s="1" t="s">
        <v>591</v>
      </c>
      <c r="N335" s="1" t="s">
        <v>599</v>
      </c>
      <c r="O335" s="1" t="s">
        <v>604</v>
      </c>
      <c r="P335" s="1" t="s">
        <v>607</v>
      </c>
      <c r="Q335" s="1" t="s">
        <v>608</v>
      </c>
      <c r="R335" s="1">
        <v>97</v>
      </c>
      <c r="S335" s="1">
        <v>183</v>
      </c>
      <c r="T335" s="3" t="s">
        <v>610</v>
      </c>
    </row>
    <row r="336" spans="1:20">
      <c r="A336" s="2">
        <v>335</v>
      </c>
      <c r="B336" s="1" t="s">
        <v>211</v>
      </c>
      <c r="C336" s="1" t="s">
        <v>488</v>
      </c>
      <c r="D336" s="1" t="s">
        <v>567</v>
      </c>
      <c r="E336" s="1">
        <v>26</v>
      </c>
      <c r="F336" s="1" t="s">
        <v>575</v>
      </c>
      <c r="G336" s="1" t="s">
        <v>581</v>
      </c>
      <c r="H336" s="15">
        <v>42898</v>
      </c>
      <c r="I336" s="11">
        <v>56586</v>
      </c>
      <c r="J336" s="11">
        <v>10377.450000000001</v>
      </c>
      <c r="K336" s="1">
        <v>20</v>
      </c>
      <c r="L336" s="1" t="s">
        <v>584</v>
      </c>
      <c r="M336" s="1" t="s">
        <v>593</v>
      </c>
      <c r="N336" s="1" t="s">
        <v>601</v>
      </c>
      <c r="O336" s="1" t="s">
        <v>606</v>
      </c>
      <c r="P336" s="1" t="s">
        <v>607</v>
      </c>
      <c r="Q336" s="1" t="s">
        <v>607</v>
      </c>
      <c r="R336" s="1">
        <v>48</v>
      </c>
      <c r="S336" s="1">
        <v>196</v>
      </c>
      <c r="T336" s="3" t="s">
        <v>610</v>
      </c>
    </row>
    <row r="337" spans="1:20">
      <c r="A337" s="2">
        <v>336</v>
      </c>
      <c r="B337" s="1" t="s">
        <v>203</v>
      </c>
      <c r="C337" s="1" t="s">
        <v>489</v>
      </c>
      <c r="D337" s="1" t="s">
        <v>568</v>
      </c>
      <c r="E337" s="1">
        <v>56</v>
      </c>
      <c r="F337" s="1" t="s">
        <v>570</v>
      </c>
      <c r="G337" s="1" t="s">
        <v>583</v>
      </c>
      <c r="H337" s="15">
        <v>44498</v>
      </c>
      <c r="I337" s="11">
        <v>119561</v>
      </c>
      <c r="J337" s="11">
        <v>7702.21</v>
      </c>
      <c r="K337" s="1">
        <v>19</v>
      </c>
      <c r="L337" s="1" t="s">
        <v>584</v>
      </c>
      <c r="M337" s="1" t="s">
        <v>589</v>
      </c>
      <c r="N337" s="1" t="s">
        <v>597</v>
      </c>
      <c r="O337" s="1" t="s">
        <v>606</v>
      </c>
      <c r="P337" s="1" t="s">
        <v>607</v>
      </c>
      <c r="Q337" s="1" t="s">
        <v>607</v>
      </c>
      <c r="R337" s="1">
        <v>4</v>
      </c>
      <c r="S337" s="1">
        <v>199</v>
      </c>
      <c r="T337" s="3" t="s">
        <v>610</v>
      </c>
    </row>
    <row r="338" spans="1:20">
      <c r="A338" s="2">
        <v>337</v>
      </c>
      <c r="B338" s="1" t="s">
        <v>212</v>
      </c>
      <c r="C338" s="1" t="s">
        <v>490</v>
      </c>
      <c r="D338" s="1" t="s">
        <v>567</v>
      </c>
      <c r="E338" s="1">
        <v>60</v>
      </c>
      <c r="F338" s="1" t="s">
        <v>574</v>
      </c>
      <c r="G338" s="1" t="s">
        <v>581</v>
      </c>
      <c r="H338" s="15">
        <v>43663</v>
      </c>
      <c r="I338" s="11">
        <v>102886</v>
      </c>
      <c r="J338" s="11">
        <v>12036.86</v>
      </c>
      <c r="K338" s="1">
        <v>2</v>
      </c>
      <c r="L338" s="1" t="s">
        <v>585</v>
      </c>
      <c r="M338" s="1" t="s">
        <v>595</v>
      </c>
      <c r="N338" s="1" t="s">
        <v>602</v>
      </c>
      <c r="O338" s="1" t="s">
        <v>606</v>
      </c>
      <c r="P338" s="1" t="s">
        <v>608</v>
      </c>
      <c r="Q338" s="1" t="s">
        <v>608</v>
      </c>
      <c r="R338" s="1">
        <v>43</v>
      </c>
      <c r="S338" s="1">
        <v>123</v>
      </c>
      <c r="T338" s="3" t="s">
        <v>610</v>
      </c>
    </row>
    <row r="339" spans="1:20">
      <c r="A339" s="2">
        <v>338</v>
      </c>
      <c r="B339" s="1" t="s">
        <v>213</v>
      </c>
      <c r="C339" s="1" t="s">
        <v>293</v>
      </c>
      <c r="D339" s="1" t="s">
        <v>568</v>
      </c>
      <c r="E339" s="1">
        <v>25</v>
      </c>
      <c r="F339" s="1" t="s">
        <v>573</v>
      </c>
      <c r="G339" s="1" t="s">
        <v>578</v>
      </c>
      <c r="H339" s="15">
        <v>43108</v>
      </c>
      <c r="I339" s="11">
        <v>113806</v>
      </c>
      <c r="J339" s="11">
        <v>22748.03</v>
      </c>
      <c r="K339" s="1">
        <v>11</v>
      </c>
      <c r="L339" s="1" t="s">
        <v>584</v>
      </c>
      <c r="M339" s="1" t="s">
        <v>595</v>
      </c>
      <c r="N339" s="1" t="s">
        <v>602</v>
      </c>
      <c r="O339" s="1" t="s">
        <v>604</v>
      </c>
      <c r="P339" s="1" t="s">
        <v>608</v>
      </c>
      <c r="Q339" s="1" t="s">
        <v>607</v>
      </c>
      <c r="R339" s="1">
        <v>92</v>
      </c>
      <c r="S339" s="1">
        <v>114</v>
      </c>
      <c r="T339" s="3" t="s">
        <v>611</v>
      </c>
    </row>
    <row r="340" spans="1:20">
      <c r="A340" s="2">
        <v>339</v>
      </c>
      <c r="B340" s="1" t="s">
        <v>143</v>
      </c>
      <c r="C340" s="1" t="s">
        <v>205</v>
      </c>
      <c r="D340" s="1" t="s">
        <v>567</v>
      </c>
      <c r="E340" s="1">
        <v>34</v>
      </c>
      <c r="F340" s="1" t="s">
        <v>571</v>
      </c>
      <c r="G340" s="1" t="s">
        <v>579</v>
      </c>
      <c r="H340" s="15">
        <v>44204</v>
      </c>
      <c r="I340" s="11">
        <v>90425</v>
      </c>
      <c r="J340" s="11">
        <v>11149.83</v>
      </c>
      <c r="K340" s="1">
        <v>19</v>
      </c>
      <c r="L340" s="1" t="s">
        <v>587</v>
      </c>
      <c r="M340" s="1" t="s">
        <v>593</v>
      </c>
      <c r="N340" s="1" t="s">
        <v>601</v>
      </c>
      <c r="O340" s="1" t="s">
        <v>605</v>
      </c>
      <c r="P340" s="1" t="s">
        <v>608</v>
      </c>
      <c r="Q340" s="1" t="s">
        <v>607</v>
      </c>
      <c r="R340" s="1">
        <v>4</v>
      </c>
      <c r="S340" s="1">
        <v>178</v>
      </c>
      <c r="T340" s="3" t="s">
        <v>609</v>
      </c>
    </row>
    <row r="341" spans="1:20">
      <c r="A341" s="2">
        <v>340</v>
      </c>
      <c r="B341" s="1" t="s">
        <v>22</v>
      </c>
      <c r="C341" s="1" t="s">
        <v>491</v>
      </c>
      <c r="D341" s="1" t="s">
        <v>567</v>
      </c>
      <c r="E341" s="1">
        <v>33</v>
      </c>
      <c r="F341" s="1" t="s">
        <v>570</v>
      </c>
      <c r="G341" s="1" t="s">
        <v>579</v>
      </c>
      <c r="H341" s="15">
        <v>42303</v>
      </c>
      <c r="I341" s="11">
        <v>40795</v>
      </c>
      <c r="J341" s="11">
        <v>3403.75</v>
      </c>
      <c r="K341" s="1">
        <v>11</v>
      </c>
      <c r="L341" s="1" t="s">
        <v>584</v>
      </c>
      <c r="M341" s="1" t="s">
        <v>594</v>
      </c>
      <c r="N341" s="1" t="s">
        <v>594</v>
      </c>
      <c r="O341" s="1" t="s">
        <v>606</v>
      </c>
      <c r="P341" s="1" t="s">
        <v>608</v>
      </c>
      <c r="Q341" s="1" t="s">
        <v>607</v>
      </c>
      <c r="R341" s="1">
        <v>24</v>
      </c>
      <c r="S341" s="1">
        <v>141</v>
      </c>
      <c r="T341" s="3" t="s">
        <v>610</v>
      </c>
    </row>
    <row r="342" spans="1:20">
      <c r="A342" s="2">
        <v>341</v>
      </c>
      <c r="B342" s="1" t="s">
        <v>214</v>
      </c>
      <c r="C342" s="1" t="s">
        <v>492</v>
      </c>
      <c r="D342" s="1" t="s">
        <v>567</v>
      </c>
      <c r="E342" s="1">
        <v>39</v>
      </c>
      <c r="F342" s="1" t="s">
        <v>571</v>
      </c>
      <c r="G342" s="1" t="s">
        <v>583</v>
      </c>
      <c r="H342" s="15">
        <v>45149</v>
      </c>
      <c r="I342" s="11">
        <v>53750</v>
      </c>
      <c r="J342" s="11">
        <v>4706.21</v>
      </c>
      <c r="K342" s="1">
        <v>13</v>
      </c>
      <c r="L342" s="1" t="s">
        <v>586</v>
      </c>
      <c r="M342" s="1" t="s">
        <v>588</v>
      </c>
      <c r="N342" s="1" t="s">
        <v>596</v>
      </c>
      <c r="O342" s="1" t="s">
        <v>603</v>
      </c>
      <c r="P342" s="1" t="s">
        <v>608</v>
      </c>
      <c r="Q342" s="1" t="s">
        <v>608</v>
      </c>
      <c r="R342" s="1">
        <v>100</v>
      </c>
      <c r="S342" s="1">
        <v>171</v>
      </c>
      <c r="T342" s="3" t="s">
        <v>611</v>
      </c>
    </row>
    <row r="343" spans="1:20">
      <c r="A343" s="2">
        <v>342</v>
      </c>
      <c r="B343" s="1" t="s">
        <v>45</v>
      </c>
      <c r="C343" s="1" t="s">
        <v>493</v>
      </c>
      <c r="D343" s="1" t="s">
        <v>567</v>
      </c>
      <c r="E343" s="1">
        <v>34</v>
      </c>
      <c r="F343" s="1" t="s">
        <v>575</v>
      </c>
      <c r="G343" s="1" t="s">
        <v>577</v>
      </c>
      <c r="H343" s="15">
        <v>42619</v>
      </c>
      <c r="I343" s="11">
        <v>54301</v>
      </c>
      <c r="J343" s="11">
        <v>3126.39</v>
      </c>
      <c r="K343" s="1">
        <v>10</v>
      </c>
      <c r="L343" s="1" t="s">
        <v>584</v>
      </c>
      <c r="M343" s="1" t="s">
        <v>592</v>
      </c>
      <c r="N343" s="1" t="s">
        <v>600</v>
      </c>
      <c r="O343" s="1" t="s">
        <v>603</v>
      </c>
      <c r="P343" s="1" t="s">
        <v>607</v>
      </c>
      <c r="Q343" s="1" t="s">
        <v>608</v>
      </c>
      <c r="R343" s="1">
        <v>45</v>
      </c>
      <c r="S343" s="1">
        <v>168</v>
      </c>
      <c r="T343" s="3" t="s">
        <v>610</v>
      </c>
    </row>
    <row r="344" spans="1:20">
      <c r="A344" s="2">
        <v>343</v>
      </c>
      <c r="B344" s="1" t="s">
        <v>31</v>
      </c>
      <c r="C344" s="1" t="s">
        <v>291</v>
      </c>
      <c r="D344" s="1" t="s">
        <v>567</v>
      </c>
      <c r="E344" s="1">
        <v>28</v>
      </c>
      <c r="F344" s="1" t="s">
        <v>571</v>
      </c>
      <c r="G344" s="1" t="s">
        <v>581</v>
      </c>
      <c r="H344" s="15">
        <v>45496</v>
      </c>
      <c r="I344" s="11">
        <v>134560</v>
      </c>
      <c r="J344" s="11">
        <v>8310.6299999999992</v>
      </c>
      <c r="K344" s="1">
        <v>14</v>
      </c>
      <c r="L344" s="1" t="s">
        <v>586</v>
      </c>
      <c r="M344" s="1" t="s">
        <v>588</v>
      </c>
      <c r="N344" s="1" t="s">
        <v>596</v>
      </c>
      <c r="O344" s="1" t="s">
        <v>606</v>
      </c>
      <c r="P344" s="1" t="s">
        <v>607</v>
      </c>
      <c r="Q344" s="1" t="s">
        <v>607</v>
      </c>
      <c r="R344" s="1">
        <v>28</v>
      </c>
      <c r="S344" s="1">
        <v>130</v>
      </c>
      <c r="T344" s="3" t="s">
        <v>611</v>
      </c>
    </row>
    <row r="345" spans="1:20">
      <c r="A345" s="2">
        <v>344</v>
      </c>
      <c r="B345" s="1" t="s">
        <v>215</v>
      </c>
      <c r="C345" s="1" t="s">
        <v>315</v>
      </c>
      <c r="D345" s="1" t="s">
        <v>567</v>
      </c>
      <c r="E345" s="1">
        <v>38</v>
      </c>
      <c r="F345" s="1" t="s">
        <v>569</v>
      </c>
      <c r="G345" s="1" t="s">
        <v>577</v>
      </c>
      <c r="H345" s="15">
        <v>44908</v>
      </c>
      <c r="I345" s="11">
        <v>143539</v>
      </c>
      <c r="J345" s="11">
        <v>17157.11</v>
      </c>
      <c r="K345" s="1">
        <v>1</v>
      </c>
      <c r="L345" s="1" t="s">
        <v>587</v>
      </c>
      <c r="M345" s="1" t="s">
        <v>591</v>
      </c>
      <c r="N345" s="1" t="s">
        <v>599</v>
      </c>
      <c r="O345" s="1" t="s">
        <v>604</v>
      </c>
      <c r="P345" s="1" t="s">
        <v>608</v>
      </c>
      <c r="Q345" s="1" t="s">
        <v>608</v>
      </c>
      <c r="R345" s="1">
        <v>70</v>
      </c>
      <c r="S345" s="1">
        <v>168</v>
      </c>
      <c r="T345" s="3" t="s">
        <v>610</v>
      </c>
    </row>
    <row r="346" spans="1:20">
      <c r="A346" s="2">
        <v>345</v>
      </c>
      <c r="B346" s="1" t="s">
        <v>216</v>
      </c>
      <c r="C346" s="1" t="s">
        <v>363</v>
      </c>
      <c r="D346" s="1" t="s">
        <v>567</v>
      </c>
      <c r="E346" s="1">
        <v>23</v>
      </c>
      <c r="F346" s="1" t="s">
        <v>573</v>
      </c>
      <c r="G346" s="1" t="s">
        <v>578</v>
      </c>
      <c r="H346" s="15">
        <v>44527</v>
      </c>
      <c r="I346" s="11">
        <v>85561</v>
      </c>
      <c r="J346" s="11">
        <v>8173.44</v>
      </c>
      <c r="K346" s="1">
        <v>20</v>
      </c>
      <c r="L346" s="1" t="s">
        <v>584</v>
      </c>
      <c r="M346" s="1" t="s">
        <v>591</v>
      </c>
      <c r="N346" s="1" t="s">
        <v>599</v>
      </c>
      <c r="O346" s="1" t="s">
        <v>605</v>
      </c>
      <c r="P346" s="1" t="s">
        <v>608</v>
      </c>
      <c r="Q346" s="1" t="s">
        <v>608</v>
      </c>
      <c r="R346" s="1">
        <v>36</v>
      </c>
      <c r="S346" s="1">
        <v>184</v>
      </c>
      <c r="T346" s="3" t="s">
        <v>610</v>
      </c>
    </row>
    <row r="347" spans="1:20">
      <c r="A347" s="2">
        <v>346</v>
      </c>
      <c r="B347" s="1" t="s">
        <v>217</v>
      </c>
      <c r="C347" s="1" t="s">
        <v>494</v>
      </c>
      <c r="D347" s="1" t="s">
        <v>567</v>
      </c>
      <c r="E347" s="1">
        <v>31</v>
      </c>
      <c r="F347" s="1" t="s">
        <v>574</v>
      </c>
      <c r="G347" s="1" t="s">
        <v>582</v>
      </c>
      <c r="H347" s="15">
        <v>44456</v>
      </c>
      <c r="I347" s="11">
        <v>114503</v>
      </c>
      <c r="J347" s="11">
        <v>15031.95</v>
      </c>
      <c r="K347" s="1">
        <v>11</v>
      </c>
      <c r="L347" s="1" t="s">
        <v>584</v>
      </c>
      <c r="M347" s="1" t="s">
        <v>588</v>
      </c>
      <c r="N347" s="1" t="s">
        <v>596</v>
      </c>
      <c r="O347" s="1" t="s">
        <v>604</v>
      </c>
      <c r="P347" s="1" t="s">
        <v>607</v>
      </c>
      <c r="Q347" s="1" t="s">
        <v>607</v>
      </c>
      <c r="R347" s="1">
        <v>78</v>
      </c>
      <c r="S347" s="1">
        <v>169</v>
      </c>
      <c r="T347" s="3" t="s">
        <v>610</v>
      </c>
    </row>
    <row r="348" spans="1:20">
      <c r="A348" s="2">
        <v>347</v>
      </c>
      <c r="B348" s="1" t="s">
        <v>218</v>
      </c>
      <c r="C348" s="1" t="s">
        <v>495</v>
      </c>
      <c r="D348" s="1" t="s">
        <v>568</v>
      </c>
      <c r="E348" s="1">
        <v>56</v>
      </c>
      <c r="F348" s="1" t="s">
        <v>570</v>
      </c>
      <c r="G348" s="1" t="s">
        <v>579</v>
      </c>
      <c r="H348" s="15">
        <v>42398</v>
      </c>
      <c r="I348" s="11">
        <v>106278</v>
      </c>
      <c r="J348" s="11">
        <v>16923.47</v>
      </c>
      <c r="K348" s="1">
        <v>19</v>
      </c>
      <c r="L348" s="1" t="s">
        <v>586</v>
      </c>
      <c r="M348" s="1" t="s">
        <v>593</v>
      </c>
      <c r="N348" s="1" t="s">
        <v>601</v>
      </c>
      <c r="O348" s="1" t="s">
        <v>604</v>
      </c>
      <c r="P348" s="1" t="s">
        <v>608</v>
      </c>
      <c r="Q348" s="1" t="s">
        <v>608</v>
      </c>
      <c r="R348" s="1">
        <v>18</v>
      </c>
      <c r="S348" s="1">
        <v>141</v>
      </c>
      <c r="T348" s="3" t="s">
        <v>609</v>
      </c>
    </row>
    <row r="349" spans="1:20">
      <c r="A349" s="2">
        <v>348</v>
      </c>
      <c r="B349" s="1" t="s">
        <v>134</v>
      </c>
      <c r="C349" s="1" t="s">
        <v>496</v>
      </c>
      <c r="D349" s="1" t="s">
        <v>567</v>
      </c>
      <c r="E349" s="1">
        <v>37</v>
      </c>
      <c r="F349" s="1" t="s">
        <v>575</v>
      </c>
      <c r="G349" s="1" t="s">
        <v>580</v>
      </c>
      <c r="H349" s="15">
        <v>42625</v>
      </c>
      <c r="I349" s="11">
        <v>28452</v>
      </c>
      <c r="J349" s="11">
        <v>3567.22</v>
      </c>
      <c r="K349" s="1">
        <v>2</v>
      </c>
      <c r="L349" s="1" t="s">
        <v>585</v>
      </c>
      <c r="M349" s="1" t="s">
        <v>588</v>
      </c>
      <c r="N349" s="1" t="s">
        <v>596</v>
      </c>
      <c r="O349" s="1" t="s">
        <v>605</v>
      </c>
      <c r="P349" s="1" t="s">
        <v>608</v>
      </c>
      <c r="Q349" s="1" t="s">
        <v>607</v>
      </c>
      <c r="R349" s="1">
        <v>77</v>
      </c>
      <c r="S349" s="1">
        <v>116</v>
      </c>
      <c r="T349" s="3" t="s">
        <v>611</v>
      </c>
    </row>
    <row r="350" spans="1:20">
      <c r="A350" s="2">
        <v>349</v>
      </c>
      <c r="B350" s="1" t="s">
        <v>35</v>
      </c>
      <c r="C350" s="1" t="s">
        <v>497</v>
      </c>
      <c r="D350" s="1" t="s">
        <v>567</v>
      </c>
      <c r="E350" s="1">
        <v>51</v>
      </c>
      <c r="F350" s="1" t="s">
        <v>576</v>
      </c>
      <c r="G350" s="1" t="s">
        <v>582</v>
      </c>
      <c r="H350" s="15">
        <v>45839</v>
      </c>
      <c r="I350" s="11">
        <v>92555</v>
      </c>
      <c r="J350" s="11">
        <v>11434.53</v>
      </c>
      <c r="K350" s="1">
        <v>14</v>
      </c>
      <c r="L350" s="1" t="s">
        <v>584</v>
      </c>
      <c r="M350" s="1" t="s">
        <v>594</v>
      </c>
      <c r="N350" s="1" t="s">
        <v>594</v>
      </c>
      <c r="O350" s="1" t="s">
        <v>605</v>
      </c>
      <c r="P350" s="1" t="s">
        <v>608</v>
      </c>
      <c r="Q350" s="1" t="s">
        <v>607</v>
      </c>
      <c r="R350" s="1">
        <v>18</v>
      </c>
      <c r="S350" s="1">
        <v>160</v>
      </c>
      <c r="T350" s="3" t="s">
        <v>610</v>
      </c>
    </row>
    <row r="351" spans="1:20">
      <c r="A351" s="2">
        <v>350</v>
      </c>
      <c r="B351" s="1" t="s">
        <v>219</v>
      </c>
      <c r="C351" s="1" t="s">
        <v>400</v>
      </c>
      <c r="D351" s="1" t="s">
        <v>567</v>
      </c>
      <c r="E351" s="1">
        <v>56</v>
      </c>
      <c r="F351" s="1" t="s">
        <v>570</v>
      </c>
      <c r="G351" s="1" t="s">
        <v>578</v>
      </c>
      <c r="H351" s="15">
        <v>45387</v>
      </c>
      <c r="I351" s="11">
        <v>28023</v>
      </c>
      <c r="J351" s="11">
        <v>3846.73</v>
      </c>
      <c r="K351" s="1">
        <v>13</v>
      </c>
      <c r="L351" s="1" t="s">
        <v>584</v>
      </c>
      <c r="M351" s="1" t="s">
        <v>593</v>
      </c>
      <c r="N351" s="1" t="s">
        <v>601</v>
      </c>
      <c r="O351" s="1" t="s">
        <v>606</v>
      </c>
      <c r="P351" s="1" t="s">
        <v>607</v>
      </c>
      <c r="Q351" s="1" t="s">
        <v>608</v>
      </c>
      <c r="R351" s="1">
        <v>78</v>
      </c>
      <c r="S351" s="1">
        <v>148</v>
      </c>
      <c r="T351" s="3" t="s">
        <v>610</v>
      </c>
    </row>
    <row r="352" spans="1:20">
      <c r="A352" s="2">
        <v>351</v>
      </c>
      <c r="B352" s="1" t="s">
        <v>170</v>
      </c>
      <c r="C352" s="1" t="s">
        <v>498</v>
      </c>
      <c r="D352" s="1" t="s">
        <v>567</v>
      </c>
      <c r="E352" s="1">
        <v>43</v>
      </c>
      <c r="F352" s="1" t="s">
        <v>576</v>
      </c>
      <c r="G352" s="1" t="s">
        <v>583</v>
      </c>
      <c r="H352" s="15">
        <v>45933</v>
      </c>
      <c r="I352" s="11">
        <v>57994</v>
      </c>
      <c r="J352" s="11">
        <v>8678.15</v>
      </c>
      <c r="K352" s="1">
        <v>14</v>
      </c>
      <c r="L352" s="1" t="s">
        <v>586</v>
      </c>
      <c r="M352" s="1" t="s">
        <v>588</v>
      </c>
      <c r="N352" s="1" t="s">
        <v>596</v>
      </c>
      <c r="O352" s="1" t="s">
        <v>603</v>
      </c>
      <c r="P352" s="1" t="s">
        <v>608</v>
      </c>
      <c r="Q352" s="1" t="s">
        <v>608</v>
      </c>
      <c r="R352" s="1">
        <v>86</v>
      </c>
      <c r="S352" s="1">
        <v>158</v>
      </c>
      <c r="T352" s="3" t="s">
        <v>610</v>
      </c>
    </row>
    <row r="353" spans="1:20">
      <c r="A353" s="2">
        <v>352</v>
      </c>
      <c r="B353" s="1" t="s">
        <v>33</v>
      </c>
      <c r="C353" s="1" t="s">
        <v>387</v>
      </c>
      <c r="D353" s="1" t="s">
        <v>568</v>
      </c>
      <c r="E353" s="1">
        <v>44</v>
      </c>
      <c r="F353" s="1" t="s">
        <v>574</v>
      </c>
      <c r="G353" s="1" t="s">
        <v>577</v>
      </c>
      <c r="H353" s="15">
        <v>42470</v>
      </c>
      <c r="I353" s="11">
        <v>122591</v>
      </c>
      <c r="J353" s="11">
        <v>16233.74</v>
      </c>
      <c r="K353" s="1">
        <v>6</v>
      </c>
      <c r="L353" s="1" t="s">
        <v>586</v>
      </c>
      <c r="M353" s="1" t="s">
        <v>595</v>
      </c>
      <c r="N353" s="1" t="s">
        <v>602</v>
      </c>
      <c r="O353" s="1" t="s">
        <v>605</v>
      </c>
      <c r="P353" s="1" t="s">
        <v>607</v>
      </c>
      <c r="Q353" s="1" t="s">
        <v>608</v>
      </c>
      <c r="R353" s="1">
        <v>14</v>
      </c>
      <c r="S353" s="1">
        <v>150</v>
      </c>
      <c r="T353" s="3" t="s">
        <v>611</v>
      </c>
    </row>
    <row r="354" spans="1:20">
      <c r="A354" s="2">
        <v>353</v>
      </c>
      <c r="B354" s="1" t="s">
        <v>76</v>
      </c>
      <c r="C354" s="1" t="s">
        <v>499</v>
      </c>
      <c r="D354" s="1" t="s">
        <v>568</v>
      </c>
      <c r="E354" s="1">
        <v>47</v>
      </c>
      <c r="F354" s="1" t="s">
        <v>574</v>
      </c>
      <c r="G354" s="1" t="s">
        <v>580</v>
      </c>
      <c r="H354" s="15">
        <v>44797</v>
      </c>
      <c r="I354" s="11">
        <v>141552</v>
      </c>
      <c r="J354" s="11">
        <v>11386.15</v>
      </c>
      <c r="K354" s="1">
        <v>16</v>
      </c>
      <c r="L354" s="1" t="s">
        <v>587</v>
      </c>
      <c r="M354" s="1" t="s">
        <v>589</v>
      </c>
      <c r="N354" s="1" t="s">
        <v>597</v>
      </c>
      <c r="O354" s="1" t="s">
        <v>603</v>
      </c>
      <c r="P354" s="1" t="s">
        <v>608</v>
      </c>
      <c r="Q354" s="1" t="s">
        <v>608</v>
      </c>
      <c r="R354" s="1">
        <v>83</v>
      </c>
      <c r="S354" s="1">
        <v>187</v>
      </c>
      <c r="T354" s="3" t="s">
        <v>610</v>
      </c>
    </row>
    <row r="355" spans="1:20">
      <c r="A355" s="2">
        <v>354</v>
      </c>
      <c r="B355" s="1" t="s">
        <v>219</v>
      </c>
      <c r="C355" s="1" t="s">
        <v>403</v>
      </c>
      <c r="D355" s="1" t="s">
        <v>567</v>
      </c>
      <c r="E355" s="1">
        <v>47</v>
      </c>
      <c r="F355" s="1" t="s">
        <v>571</v>
      </c>
      <c r="G355" s="1" t="s">
        <v>583</v>
      </c>
      <c r="H355" s="15">
        <v>44537</v>
      </c>
      <c r="I355" s="11">
        <v>120803</v>
      </c>
      <c r="J355" s="11">
        <v>16657.75</v>
      </c>
      <c r="K355" s="1">
        <v>16</v>
      </c>
      <c r="L355" s="1" t="s">
        <v>585</v>
      </c>
      <c r="M355" s="1" t="s">
        <v>591</v>
      </c>
      <c r="N355" s="1" t="s">
        <v>599</v>
      </c>
      <c r="O355" s="1" t="s">
        <v>603</v>
      </c>
      <c r="P355" s="1" t="s">
        <v>607</v>
      </c>
      <c r="Q355" s="1" t="s">
        <v>607</v>
      </c>
      <c r="R355" s="1">
        <v>53</v>
      </c>
      <c r="S355" s="1">
        <v>121</v>
      </c>
      <c r="T355" s="3" t="s">
        <v>609</v>
      </c>
    </row>
    <row r="356" spans="1:20">
      <c r="A356" s="2">
        <v>355</v>
      </c>
      <c r="B356" s="1" t="s">
        <v>220</v>
      </c>
      <c r="C356" s="1" t="s">
        <v>500</v>
      </c>
      <c r="D356" s="1" t="s">
        <v>567</v>
      </c>
      <c r="E356" s="1">
        <v>57</v>
      </c>
      <c r="F356" s="1" t="s">
        <v>576</v>
      </c>
      <c r="G356" s="1" t="s">
        <v>580</v>
      </c>
      <c r="H356" s="15">
        <v>44094</v>
      </c>
      <c r="I356" s="11">
        <v>148415</v>
      </c>
      <c r="J356" s="11">
        <v>23484.19</v>
      </c>
      <c r="K356" s="1">
        <v>8</v>
      </c>
      <c r="L356" s="1" t="s">
        <v>587</v>
      </c>
      <c r="M356" s="1" t="s">
        <v>590</v>
      </c>
      <c r="N356" s="1" t="s">
        <v>598</v>
      </c>
      <c r="O356" s="1" t="s">
        <v>605</v>
      </c>
      <c r="P356" s="1" t="s">
        <v>608</v>
      </c>
      <c r="Q356" s="1" t="s">
        <v>608</v>
      </c>
      <c r="R356" s="1">
        <v>28</v>
      </c>
      <c r="S356" s="1">
        <v>191</v>
      </c>
      <c r="T356" s="3" t="s">
        <v>609</v>
      </c>
    </row>
    <row r="357" spans="1:20">
      <c r="A357" s="2">
        <v>356</v>
      </c>
      <c r="B357" s="1" t="s">
        <v>68</v>
      </c>
      <c r="C357" s="1" t="s">
        <v>294</v>
      </c>
      <c r="D357" s="1" t="s">
        <v>568</v>
      </c>
      <c r="E357" s="1">
        <v>25</v>
      </c>
      <c r="F357" s="1" t="s">
        <v>569</v>
      </c>
      <c r="G357" s="1" t="s">
        <v>579</v>
      </c>
      <c r="H357" s="15">
        <v>45145</v>
      </c>
      <c r="I357" s="11">
        <v>75684</v>
      </c>
      <c r="J357" s="11">
        <v>12783.23</v>
      </c>
      <c r="K357" s="1">
        <v>14</v>
      </c>
      <c r="L357" s="1" t="s">
        <v>587</v>
      </c>
      <c r="M357" s="1" t="s">
        <v>589</v>
      </c>
      <c r="N357" s="1" t="s">
        <v>597</v>
      </c>
      <c r="O357" s="1" t="s">
        <v>603</v>
      </c>
      <c r="P357" s="1" t="s">
        <v>607</v>
      </c>
      <c r="Q357" s="1" t="s">
        <v>607</v>
      </c>
      <c r="R357" s="1">
        <v>39</v>
      </c>
      <c r="S357" s="1">
        <v>103</v>
      </c>
      <c r="T357" s="3" t="s">
        <v>610</v>
      </c>
    </row>
    <row r="358" spans="1:20">
      <c r="A358" s="2">
        <v>357</v>
      </c>
      <c r="B358" s="1" t="s">
        <v>221</v>
      </c>
      <c r="C358" s="1" t="s">
        <v>451</v>
      </c>
      <c r="D358" s="1" t="s">
        <v>567</v>
      </c>
      <c r="E358" s="1">
        <v>42</v>
      </c>
      <c r="F358" s="1" t="s">
        <v>572</v>
      </c>
      <c r="G358" s="1" t="s">
        <v>581</v>
      </c>
      <c r="H358" s="15">
        <v>45020</v>
      </c>
      <c r="I358" s="11">
        <v>40525</v>
      </c>
      <c r="J358" s="11">
        <v>3094.5</v>
      </c>
      <c r="K358" s="1">
        <v>5</v>
      </c>
      <c r="L358" s="1" t="s">
        <v>585</v>
      </c>
      <c r="M358" s="1" t="s">
        <v>592</v>
      </c>
      <c r="N358" s="1" t="s">
        <v>600</v>
      </c>
      <c r="O358" s="1" t="s">
        <v>605</v>
      </c>
      <c r="P358" s="1" t="s">
        <v>607</v>
      </c>
      <c r="Q358" s="1" t="s">
        <v>607</v>
      </c>
      <c r="R358" s="1">
        <v>2</v>
      </c>
      <c r="S358" s="1">
        <v>146</v>
      </c>
      <c r="T358" s="3" t="s">
        <v>610</v>
      </c>
    </row>
    <row r="359" spans="1:20">
      <c r="A359" s="2">
        <v>358</v>
      </c>
      <c r="B359" s="1" t="s">
        <v>152</v>
      </c>
      <c r="C359" s="1" t="s">
        <v>501</v>
      </c>
      <c r="D359" s="1" t="s">
        <v>568</v>
      </c>
      <c r="E359" s="1">
        <v>47</v>
      </c>
      <c r="F359" s="1" t="s">
        <v>573</v>
      </c>
      <c r="G359" s="1" t="s">
        <v>580</v>
      </c>
      <c r="H359" s="15">
        <v>44522</v>
      </c>
      <c r="I359" s="11">
        <v>62981</v>
      </c>
      <c r="J359" s="11">
        <v>4858.1000000000004</v>
      </c>
      <c r="K359" s="1">
        <v>14</v>
      </c>
      <c r="L359" s="1" t="s">
        <v>585</v>
      </c>
      <c r="M359" s="1" t="s">
        <v>592</v>
      </c>
      <c r="N359" s="1" t="s">
        <v>600</v>
      </c>
      <c r="O359" s="1" t="s">
        <v>604</v>
      </c>
      <c r="P359" s="1" t="s">
        <v>608</v>
      </c>
      <c r="Q359" s="1" t="s">
        <v>607</v>
      </c>
      <c r="R359" s="1">
        <v>48</v>
      </c>
      <c r="S359" s="1">
        <v>191</v>
      </c>
      <c r="T359" s="3" t="s">
        <v>609</v>
      </c>
    </row>
    <row r="360" spans="1:20">
      <c r="A360" s="2">
        <v>359</v>
      </c>
      <c r="B360" s="1" t="s">
        <v>115</v>
      </c>
      <c r="C360" s="1" t="s">
        <v>502</v>
      </c>
      <c r="D360" s="1" t="s">
        <v>567</v>
      </c>
      <c r="E360" s="1">
        <v>54</v>
      </c>
      <c r="F360" s="1" t="s">
        <v>569</v>
      </c>
      <c r="G360" s="1" t="s">
        <v>579</v>
      </c>
      <c r="H360" s="15">
        <v>43870</v>
      </c>
      <c r="I360" s="11">
        <v>41874</v>
      </c>
      <c r="J360" s="11">
        <v>7129.48</v>
      </c>
      <c r="K360" s="1">
        <v>12</v>
      </c>
      <c r="L360" s="1" t="s">
        <v>586</v>
      </c>
      <c r="M360" s="1" t="s">
        <v>591</v>
      </c>
      <c r="N360" s="1" t="s">
        <v>599</v>
      </c>
      <c r="O360" s="1" t="s">
        <v>603</v>
      </c>
      <c r="P360" s="1" t="s">
        <v>608</v>
      </c>
      <c r="Q360" s="1" t="s">
        <v>608</v>
      </c>
      <c r="R360" s="1">
        <v>6</v>
      </c>
      <c r="S360" s="1">
        <v>145</v>
      </c>
      <c r="T360" s="3" t="s">
        <v>610</v>
      </c>
    </row>
    <row r="361" spans="1:20">
      <c r="A361" s="2">
        <v>360</v>
      </c>
      <c r="B361" s="1" t="s">
        <v>22</v>
      </c>
      <c r="C361" s="1" t="s">
        <v>429</v>
      </c>
      <c r="D361" s="1" t="s">
        <v>567</v>
      </c>
      <c r="E361" s="1">
        <v>30</v>
      </c>
      <c r="F361" s="1" t="s">
        <v>576</v>
      </c>
      <c r="G361" s="1" t="s">
        <v>577</v>
      </c>
      <c r="H361" s="15">
        <v>43673</v>
      </c>
      <c r="I361" s="11">
        <v>51691</v>
      </c>
      <c r="J361" s="11">
        <v>7618.45</v>
      </c>
      <c r="K361" s="1">
        <v>20</v>
      </c>
      <c r="L361" s="1" t="s">
        <v>585</v>
      </c>
      <c r="M361" s="1" t="s">
        <v>590</v>
      </c>
      <c r="N361" s="1" t="s">
        <v>598</v>
      </c>
      <c r="O361" s="1" t="s">
        <v>605</v>
      </c>
      <c r="P361" s="1" t="s">
        <v>607</v>
      </c>
      <c r="Q361" s="1" t="s">
        <v>607</v>
      </c>
      <c r="R361" s="1">
        <v>17</v>
      </c>
      <c r="S361" s="1">
        <v>186</v>
      </c>
      <c r="T361" s="3" t="s">
        <v>611</v>
      </c>
    </row>
    <row r="362" spans="1:20">
      <c r="A362" s="2">
        <v>361</v>
      </c>
      <c r="B362" s="1" t="s">
        <v>196</v>
      </c>
      <c r="C362" s="1" t="s">
        <v>333</v>
      </c>
      <c r="D362" s="1" t="s">
        <v>568</v>
      </c>
      <c r="E362" s="1">
        <v>49</v>
      </c>
      <c r="F362" s="1" t="s">
        <v>570</v>
      </c>
      <c r="G362" s="1" t="s">
        <v>581</v>
      </c>
      <c r="H362" s="15">
        <v>42302</v>
      </c>
      <c r="I362" s="11">
        <v>99928</v>
      </c>
      <c r="J362" s="11">
        <v>16573.36</v>
      </c>
      <c r="K362" s="1">
        <v>18</v>
      </c>
      <c r="L362" s="1" t="s">
        <v>585</v>
      </c>
      <c r="M362" s="1" t="s">
        <v>594</v>
      </c>
      <c r="N362" s="1" t="s">
        <v>594</v>
      </c>
      <c r="O362" s="1" t="s">
        <v>604</v>
      </c>
      <c r="P362" s="1" t="s">
        <v>608</v>
      </c>
      <c r="Q362" s="1" t="s">
        <v>608</v>
      </c>
      <c r="R362" s="1">
        <v>45</v>
      </c>
      <c r="S362" s="1">
        <v>101</v>
      </c>
      <c r="T362" s="3" t="s">
        <v>611</v>
      </c>
    </row>
    <row r="363" spans="1:20">
      <c r="A363" s="2">
        <v>362</v>
      </c>
      <c r="B363" s="1" t="s">
        <v>170</v>
      </c>
      <c r="C363" s="1" t="s">
        <v>349</v>
      </c>
      <c r="D363" s="1" t="s">
        <v>567</v>
      </c>
      <c r="E363" s="1">
        <v>31</v>
      </c>
      <c r="F363" s="1" t="s">
        <v>570</v>
      </c>
      <c r="G363" s="1" t="s">
        <v>583</v>
      </c>
      <c r="H363" s="15">
        <v>45030</v>
      </c>
      <c r="I363" s="11">
        <v>30441</v>
      </c>
      <c r="J363" s="11">
        <v>2818.36</v>
      </c>
      <c r="K363" s="1">
        <v>14</v>
      </c>
      <c r="L363" s="1" t="s">
        <v>584</v>
      </c>
      <c r="M363" s="1" t="s">
        <v>592</v>
      </c>
      <c r="N363" s="1" t="s">
        <v>600</v>
      </c>
      <c r="O363" s="1" t="s">
        <v>606</v>
      </c>
      <c r="P363" s="1" t="s">
        <v>607</v>
      </c>
      <c r="Q363" s="1" t="s">
        <v>608</v>
      </c>
      <c r="R363" s="1">
        <v>3</v>
      </c>
      <c r="S363" s="1">
        <v>129</v>
      </c>
      <c r="T363" s="3" t="s">
        <v>610</v>
      </c>
    </row>
    <row r="364" spans="1:20">
      <c r="A364" s="2">
        <v>363</v>
      </c>
      <c r="B364" s="1" t="s">
        <v>45</v>
      </c>
      <c r="C364" s="1" t="s">
        <v>503</v>
      </c>
      <c r="D364" s="1" t="s">
        <v>567</v>
      </c>
      <c r="E364" s="1">
        <v>39</v>
      </c>
      <c r="F364" s="1" t="s">
        <v>572</v>
      </c>
      <c r="G364" s="1" t="s">
        <v>583</v>
      </c>
      <c r="H364" s="15">
        <v>42404</v>
      </c>
      <c r="I364" s="11">
        <v>134876</v>
      </c>
      <c r="J364" s="11">
        <v>10693.13</v>
      </c>
      <c r="K364" s="1">
        <v>6</v>
      </c>
      <c r="L364" s="1" t="s">
        <v>585</v>
      </c>
      <c r="M364" s="1" t="s">
        <v>590</v>
      </c>
      <c r="N364" s="1" t="s">
        <v>598</v>
      </c>
      <c r="O364" s="1" t="s">
        <v>604</v>
      </c>
      <c r="P364" s="1" t="s">
        <v>607</v>
      </c>
      <c r="Q364" s="1" t="s">
        <v>608</v>
      </c>
      <c r="R364" s="1">
        <v>12</v>
      </c>
      <c r="S364" s="1">
        <v>131</v>
      </c>
      <c r="T364" s="3" t="s">
        <v>609</v>
      </c>
    </row>
    <row r="365" spans="1:20">
      <c r="A365" s="2">
        <v>364</v>
      </c>
      <c r="B365" s="1" t="s">
        <v>211</v>
      </c>
      <c r="C365" s="1" t="s">
        <v>330</v>
      </c>
      <c r="D365" s="1" t="s">
        <v>567</v>
      </c>
      <c r="E365" s="1">
        <v>38</v>
      </c>
      <c r="F365" s="1" t="s">
        <v>570</v>
      </c>
      <c r="G365" s="1" t="s">
        <v>579</v>
      </c>
      <c r="H365" s="15">
        <v>43782</v>
      </c>
      <c r="I365" s="11">
        <v>148677</v>
      </c>
      <c r="J365" s="11">
        <v>29120.38</v>
      </c>
      <c r="K365" s="1">
        <v>11</v>
      </c>
      <c r="L365" s="1" t="s">
        <v>586</v>
      </c>
      <c r="M365" s="1" t="s">
        <v>588</v>
      </c>
      <c r="N365" s="1" t="s">
        <v>596</v>
      </c>
      <c r="O365" s="1" t="s">
        <v>606</v>
      </c>
      <c r="P365" s="1" t="s">
        <v>607</v>
      </c>
      <c r="Q365" s="1" t="s">
        <v>608</v>
      </c>
      <c r="R365" s="1">
        <v>97</v>
      </c>
      <c r="S365" s="1">
        <v>175</v>
      </c>
      <c r="T365" s="3" t="s">
        <v>611</v>
      </c>
    </row>
    <row r="366" spans="1:20">
      <c r="A366" s="2">
        <v>365</v>
      </c>
      <c r="B366" s="1" t="s">
        <v>170</v>
      </c>
      <c r="C366" s="1" t="s">
        <v>504</v>
      </c>
      <c r="D366" s="1" t="s">
        <v>567</v>
      </c>
      <c r="E366" s="1">
        <v>46</v>
      </c>
      <c r="F366" s="1" t="s">
        <v>569</v>
      </c>
      <c r="G366" s="1" t="s">
        <v>579</v>
      </c>
      <c r="H366" s="15">
        <v>42777</v>
      </c>
      <c r="I366" s="11">
        <v>118268</v>
      </c>
      <c r="J366" s="11">
        <v>8264.23</v>
      </c>
      <c r="K366" s="1">
        <v>20</v>
      </c>
      <c r="L366" s="1" t="s">
        <v>585</v>
      </c>
      <c r="M366" s="1" t="s">
        <v>589</v>
      </c>
      <c r="N366" s="1" t="s">
        <v>597</v>
      </c>
      <c r="O366" s="1" t="s">
        <v>603</v>
      </c>
      <c r="P366" s="1" t="s">
        <v>607</v>
      </c>
      <c r="Q366" s="1" t="s">
        <v>607</v>
      </c>
      <c r="R366" s="1">
        <v>61</v>
      </c>
      <c r="S366" s="1">
        <v>130</v>
      </c>
      <c r="T366" s="3" t="s">
        <v>609</v>
      </c>
    </row>
    <row r="367" spans="1:20">
      <c r="A367" s="2">
        <v>366</v>
      </c>
      <c r="B367" s="1" t="s">
        <v>222</v>
      </c>
      <c r="C367" s="1" t="s">
        <v>505</v>
      </c>
      <c r="D367" s="1" t="s">
        <v>567</v>
      </c>
      <c r="E367" s="1">
        <v>45</v>
      </c>
      <c r="F367" s="1" t="s">
        <v>574</v>
      </c>
      <c r="G367" s="1" t="s">
        <v>580</v>
      </c>
      <c r="H367" s="15">
        <v>42303</v>
      </c>
      <c r="I367" s="11">
        <v>117918</v>
      </c>
      <c r="J367" s="11">
        <v>9471.42</v>
      </c>
      <c r="K367" s="1">
        <v>15</v>
      </c>
      <c r="L367" s="1" t="s">
        <v>586</v>
      </c>
      <c r="M367" s="1" t="s">
        <v>592</v>
      </c>
      <c r="N367" s="1" t="s">
        <v>600</v>
      </c>
      <c r="O367" s="1" t="s">
        <v>605</v>
      </c>
      <c r="P367" s="1" t="s">
        <v>608</v>
      </c>
      <c r="Q367" s="1" t="s">
        <v>607</v>
      </c>
      <c r="R367" s="1">
        <v>82</v>
      </c>
      <c r="S367" s="1">
        <v>101</v>
      </c>
      <c r="T367" s="3" t="s">
        <v>609</v>
      </c>
    </row>
    <row r="368" spans="1:20">
      <c r="A368" s="2">
        <v>367</v>
      </c>
      <c r="B368" s="1" t="s">
        <v>103</v>
      </c>
      <c r="C368" s="1" t="s">
        <v>311</v>
      </c>
      <c r="D368" s="1" t="s">
        <v>567</v>
      </c>
      <c r="E368" s="1">
        <v>34</v>
      </c>
      <c r="F368" s="1" t="s">
        <v>572</v>
      </c>
      <c r="G368" s="1" t="s">
        <v>578</v>
      </c>
      <c r="H368" s="15">
        <v>43264</v>
      </c>
      <c r="I368" s="11">
        <v>40169</v>
      </c>
      <c r="J368" s="11">
        <v>2043.57</v>
      </c>
      <c r="K368" s="1">
        <v>8</v>
      </c>
      <c r="L368" s="1" t="s">
        <v>586</v>
      </c>
      <c r="M368" s="1" t="s">
        <v>591</v>
      </c>
      <c r="N368" s="1" t="s">
        <v>599</v>
      </c>
      <c r="O368" s="1" t="s">
        <v>603</v>
      </c>
      <c r="P368" s="1" t="s">
        <v>607</v>
      </c>
      <c r="Q368" s="1" t="s">
        <v>608</v>
      </c>
      <c r="R368" s="1">
        <v>71</v>
      </c>
      <c r="S368" s="1">
        <v>148</v>
      </c>
      <c r="T368" s="3" t="s">
        <v>611</v>
      </c>
    </row>
    <row r="369" spans="1:20">
      <c r="A369" s="2">
        <v>368</v>
      </c>
      <c r="B369" s="1" t="s">
        <v>115</v>
      </c>
      <c r="C369" s="1" t="s">
        <v>506</v>
      </c>
      <c r="D369" s="1" t="s">
        <v>567</v>
      </c>
      <c r="E369" s="1">
        <v>25</v>
      </c>
      <c r="F369" s="1" t="s">
        <v>574</v>
      </c>
      <c r="G369" s="1" t="s">
        <v>577</v>
      </c>
      <c r="H369" s="15">
        <v>43212</v>
      </c>
      <c r="I369" s="11">
        <v>75900</v>
      </c>
      <c r="J369" s="11">
        <v>14348.75</v>
      </c>
      <c r="K369" s="1">
        <v>8</v>
      </c>
      <c r="L369" s="1" t="s">
        <v>586</v>
      </c>
      <c r="M369" s="1" t="s">
        <v>588</v>
      </c>
      <c r="N369" s="1" t="s">
        <v>596</v>
      </c>
      <c r="O369" s="1" t="s">
        <v>606</v>
      </c>
      <c r="P369" s="1" t="s">
        <v>608</v>
      </c>
      <c r="Q369" s="1" t="s">
        <v>608</v>
      </c>
      <c r="R369" s="1">
        <v>24</v>
      </c>
      <c r="S369" s="1">
        <v>131</v>
      </c>
      <c r="T369" s="3" t="s">
        <v>609</v>
      </c>
    </row>
    <row r="370" spans="1:20">
      <c r="A370" s="2">
        <v>369</v>
      </c>
      <c r="B370" s="1" t="s">
        <v>39</v>
      </c>
      <c r="C370" s="1" t="s">
        <v>507</v>
      </c>
      <c r="D370" s="1" t="s">
        <v>568</v>
      </c>
      <c r="E370" s="1">
        <v>49</v>
      </c>
      <c r="F370" s="1" t="s">
        <v>572</v>
      </c>
      <c r="G370" s="1" t="s">
        <v>579</v>
      </c>
      <c r="H370" s="15">
        <v>45645</v>
      </c>
      <c r="I370" s="11">
        <v>74853</v>
      </c>
      <c r="J370" s="11">
        <v>6600.97</v>
      </c>
      <c r="K370" s="1">
        <v>17</v>
      </c>
      <c r="L370" s="1" t="s">
        <v>586</v>
      </c>
      <c r="M370" s="1" t="s">
        <v>592</v>
      </c>
      <c r="N370" s="1" t="s">
        <v>600</v>
      </c>
      <c r="O370" s="1" t="s">
        <v>603</v>
      </c>
      <c r="P370" s="1" t="s">
        <v>607</v>
      </c>
      <c r="Q370" s="1" t="s">
        <v>608</v>
      </c>
      <c r="R370" s="1">
        <v>34</v>
      </c>
      <c r="S370" s="1">
        <v>104</v>
      </c>
      <c r="T370" s="3" t="s">
        <v>611</v>
      </c>
    </row>
    <row r="371" spans="1:20">
      <c r="A371" s="2">
        <v>370</v>
      </c>
      <c r="B371" s="1" t="s">
        <v>223</v>
      </c>
      <c r="C371" s="1" t="s">
        <v>288</v>
      </c>
      <c r="D371" s="1" t="s">
        <v>568</v>
      </c>
      <c r="E371" s="1">
        <v>46</v>
      </c>
      <c r="F371" s="1" t="s">
        <v>571</v>
      </c>
      <c r="G371" s="1" t="s">
        <v>583</v>
      </c>
      <c r="H371" s="15">
        <v>43363</v>
      </c>
      <c r="I371" s="11">
        <v>70779</v>
      </c>
      <c r="J371" s="11">
        <v>10949.31</v>
      </c>
      <c r="K371" s="1">
        <v>13</v>
      </c>
      <c r="L371" s="1" t="s">
        <v>584</v>
      </c>
      <c r="M371" s="1" t="s">
        <v>588</v>
      </c>
      <c r="N371" s="1" t="s">
        <v>596</v>
      </c>
      <c r="O371" s="1" t="s">
        <v>605</v>
      </c>
      <c r="P371" s="1" t="s">
        <v>607</v>
      </c>
      <c r="Q371" s="1" t="s">
        <v>608</v>
      </c>
      <c r="R371" s="1">
        <v>84</v>
      </c>
      <c r="S371" s="1">
        <v>136</v>
      </c>
      <c r="T371" s="3" t="s">
        <v>610</v>
      </c>
    </row>
    <row r="372" spans="1:20">
      <c r="A372" s="2">
        <v>371</v>
      </c>
      <c r="B372" s="1" t="s">
        <v>68</v>
      </c>
      <c r="C372" s="1" t="s">
        <v>508</v>
      </c>
      <c r="D372" s="1" t="s">
        <v>568</v>
      </c>
      <c r="E372" s="1">
        <v>27</v>
      </c>
      <c r="F372" s="1" t="s">
        <v>570</v>
      </c>
      <c r="G372" s="1" t="s">
        <v>580</v>
      </c>
      <c r="H372" s="15">
        <v>44581</v>
      </c>
      <c r="I372" s="11">
        <v>138640</v>
      </c>
      <c r="J372" s="11">
        <v>10451.629999999999</v>
      </c>
      <c r="K372" s="1">
        <v>1</v>
      </c>
      <c r="L372" s="1" t="s">
        <v>585</v>
      </c>
      <c r="M372" s="1" t="s">
        <v>591</v>
      </c>
      <c r="N372" s="1" t="s">
        <v>599</v>
      </c>
      <c r="O372" s="1" t="s">
        <v>603</v>
      </c>
      <c r="P372" s="1" t="s">
        <v>608</v>
      </c>
      <c r="Q372" s="1" t="s">
        <v>608</v>
      </c>
      <c r="R372" s="1">
        <v>16</v>
      </c>
      <c r="S372" s="1">
        <v>153</v>
      </c>
      <c r="T372" s="3" t="s">
        <v>611</v>
      </c>
    </row>
    <row r="373" spans="1:20">
      <c r="A373" s="2">
        <v>372</v>
      </c>
      <c r="B373" s="1" t="s">
        <v>224</v>
      </c>
      <c r="C373" s="1" t="s">
        <v>509</v>
      </c>
      <c r="D373" s="1" t="s">
        <v>568</v>
      </c>
      <c r="E373" s="1">
        <v>44</v>
      </c>
      <c r="F373" s="1" t="s">
        <v>574</v>
      </c>
      <c r="G373" s="1" t="s">
        <v>582</v>
      </c>
      <c r="H373" s="15">
        <v>42862</v>
      </c>
      <c r="I373" s="11">
        <v>47537</v>
      </c>
      <c r="J373" s="11">
        <v>7222.59</v>
      </c>
      <c r="K373" s="1">
        <v>20</v>
      </c>
      <c r="L373" s="1" t="s">
        <v>587</v>
      </c>
      <c r="M373" s="1" t="s">
        <v>590</v>
      </c>
      <c r="N373" s="1" t="s">
        <v>598</v>
      </c>
      <c r="O373" s="1" t="s">
        <v>604</v>
      </c>
      <c r="P373" s="1" t="s">
        <v>608</v>
      </c>
      <c r="Q373" s="1" t="s">
        <v>607</v>
      </c>
      <c r="R373" s="1">
        <v>12</v>
      </c>
      <c r="S373" s="1">
        <v>190</v>
      </c>
      <c r="T373" s="3" t="s">
        <v>610</v>
      </c>
    </row>
    <row r="374" spans="1:20">
      <c r="A374" s="2">
        <v>373</v>
      </c>
      <c r="B374" s="1" t="s">
        <v>181</v>
      </c>
      <c r="C374" s="1" t="s">
        <v>454</v>
      </c>
      <c r="D374" s="1" t="s">
        <v>567</v>
      </c>
      <c r="E374" s="1">
        <v>48</v>
      </c>
      <c r="F374" s="1" t="s">
        <v>573</v>
      </c>
      <c r="G374" s="1" t="s">
        <v>581</v>
      </c>
      <c r="H374" s="15">
        <v>45908</v>
      </c>
      <c r="I374" s="11">
        <v>92064</v>
      </c>
      <c r="J374" s="11">
        <v>6714.13</v>
      </c>
      <c r="K374" s="1">
        <v>11</v>
      </c>
      <c r="L374" s="1" t="s">
        <v>585</v>
      </c>
      <c r="M374" s="1" t="s">
        <v>593</v>
      </c>
      <c r="N374" s="1" t="s">
        <v>601</v>
      </c>
      <c r="O374" s="1" t="s">
        <v>603</v>
      </c>
      <c r="P374" s="1" t="s">
        <v>607</v>
      </c>
      <c r="Q374" s="1" t="s">
        <v>608</v>
      </c>
      <c r="R374" s="1">
        <v>66</v>
      </c>
      <c r="S374" s="1">
        <v>151</v>
      </c>
      <c r="T374" s="3" t="s">
        <v>611</v>
      </c>
    </row>
    <row r="375" spans="1:20">
      <c r="A375" s="2">
        <v>374</v>
      </c>
      <c r="B375" s="1" t="s">
        <v>223</v>
      </c>
      <c r="C375" s="1" t="s">
        <v>510</v>
      </c>
      <c r="D375" s="1" t="s">
        <v>568</v>
      </c>
      <c r="E375" s="1">
        <v>29</v>
      </c>
      <c r="F375" s="1" t="s">
        <v>576</v>
      </c>
      <c r="G375" s="1" t="s">
        <v>580</v>
      </c>
      <c r="H375" s="15">
        <v>43150</v>
      </c>
      <c r="I375" s="11">
        <v>103896</v>
      </c>
      <c r="J375" s="11">
        <v>18368.759999999998</v>
      </c>
      <c r="K375" s="1">
        <v>4</v>
      </c>
      <c r="L375" s="1" t="s">
        <v>587</v>
      </c>
      <c r="M375" s="1" t="s">
        <v>593</v>
      </c>
      <c r="N375" s="1" t="s">
        <v>601</v>
      </c>
      <c r="O375" s="1" t="s">
        <v>606</v>
      </c>
      <c r="P375" s="1" t="s">
        <v>608</v>
      </c>
      <c r="Q375" s="1" t="s">
        <v>608</v>
      </c>
      <c r="R375" s="1">
        <v>73</v>
      </c>
      <c r="S375" s="1">
        <v>128</v>
      </c>
      <c r="T375" s="3" t="s">
        <v>609</v>
      </c>
    </row>
    <row r="376" spans="1:20">
      <c r="A376" s="2">
        <v>375</v>
      </c>
      <c r="B376" s="1" t="s">
        <v>57</v>
      </c>
      <c r="C376" s="1" t="s">
        <v>511</v>
      </c>
      <c r="D376" s="1" t="s">
        <v>568</v>
      </c>
      <c r="E376" s="1">
        <v>26</v>
      </c>
      <c r="F376" s="1" t="s">
        <v>571</v>
      </c>
      <c r="G376" s="1" t="s">
        <v>583</v>
      </c>
      <c r="H376" s="15">
        <v>44090</v>
      </c>
      <c r="I376" s="11">
        <v>65386</v>
      </c>
      <c r="J376" s="11">
        <v>12980.4</v>
      </c>
      <c r="K376" s="1">
        <v>11</v>
      </c>
      <c r="L376" s="1" t="s">
        <v>586</v>
      </c>
      <c r="M376" s="1" t="s">
        <v>588</v>
      </c>
      <c r="N376" s="1" t="s">
        <v>596</v>
      </c>
      <c r="O376" s="1" t="s">
        <v>606</v>
      </c>
      <c r="P376" s="1" t="s">
        <v>608</v>
      </c>
      <c r="Q376" s="1" t="s">
        <v>608</v>
      </c>
      <c r="R376" s="1">
        <v>68</v>
      </c>
      <c r="S376" s="1">
        <v>190</v>
      </c>
      <c r="T376" s="3" t="s">
        <v>611</v>
      </c>
    </row>
    <row r="377" spans="1:20">
      <c r="A377" s="2">
        <v>376</v>
      </c>
      <c r="B377" s="1" t="s">
        <v>222</v>
      </c>
      <c r="C377" s="1" t="s">
        <v>512</v>
      </c>
      <c r="D377" s="1" t="s">
        <v>567</v>
      </c>
      <c r="E377" s="1">
        <v>56</v>
      </c>
      <c r="F377" s="1" t="s">
        <v>574</v>
      </c>
      <c r="G377" s="1" t="s">
        <v>581</v>
      </c>
      <c r="H377" s="15">
        <v>45564</v>
      </c>
      <c r="I377" s="11">
        <v>42632</v>
      </c>
      <c r="J377" s="11">
        <v>5148.3599999999997</v>
      </c>
      <c r="K377" s="1">
        <v>12</v>
      </c>
      <c r="L377" s="1" t="s">
        <v>587</v>
      </c>
      <c r="M377" s="1" t="s">
        <v>590</v>
      </c>
      <c r="N377" s="1" t="s">
        <v>598</v>
      </c>
      <c r="O377" s="1" t="s">
        <v>603</v>
      </c>
      <c r="P377" s="1" t="s">
        <v>608</v>
      </c>
      <c r="Q377" s="1" t="s">
        <v>607</v>
      </c>
      <c r="R377" s="1">
        <v>22</v>
      </c>
      <c r="S377" s="1">
        <v>159</v>
      </c>
      <c r="T377" s="3" t="s">
        <v>610</v>
      </c>
    </row>
    <row r="378" spans="1:20">
      <c r="A378" s="2">
        <v>377</v>
      </c>
      <c r="B378" s="1" t="s">
        <v>203</v>
      </c>
      <c r="C378" s="1" t="s">
        <v>513</v>
      </c>
      <c r="D378" s="1" t="s">
        <v>568</v>
      </c>
      <c r="E378" s="1">
        <v>49</v>
      </c>
      <c r="F378" s="1" t="s">
        <v>569</v>
      </c>
      <c r="G378" s="1" t="s">
        <v>582</v>
      </c>
      <c r="H378" s="15">
        <v>43366</v>
      </c>
      <c r="I378" s="11">
        <v>112099</v>
      </c>
      <c r="J378" s="11">
        <v>14966.07</v>
      </c>
      <c r="K378" s="1">
        <v>3</v>
      </c>
      <c r="L378" s="1" t="s">
        <v>586</v>
      </c>
      <c r="M378" s="1" t="s">
        <v>590</v>
      </c>
      <c r="N378" s="1" t="s">
        <v>598</v>
      </c>
      <c r="O378" s="1" t="s">
        <v>605</v>
      </c>
      <c r="P378" s="1" t="s">
        <v>607</v>
      </c>
      <c r="Q378" s="1" t="s">
        <v>608</v>
      </c>
      <c r="R378" s="1">
        <v>22</v>
      </c>
      <c r="S378" s="1">
        <v>151</v>
      </c>
      <c r="T378" s="3" t="s">
        <v>609</v>
      </c>
    </row>
    <row r="379" spans="1:20">
      <c r="A379" s="2">
        <v>378</v>
      </c>
      <c r="B379" s="1" t="s">
        <v>109</v>
      </c>
      <c r="C379" s="1" t="s">
        <v>334</v>
      </c>
      <c r="D379" s="1" t="s">
        <v>567</v>
      </c>
      <c r="E379" s="1">
        <v>28</v>
      </c>
      <c r="F379" s="1" t="s">
        <v>571</v>
      </c>
      <c r="G379" s="1" t="s">
        <v>577</v>
      </c>
      <c r="H379" s="15">
        <v>43557</v>
      </c>
      <c r="I379" s="11">
        <v>82510</v>
      </c>
      <c r="J379" s="11">
        <v>4706.03</v>
      </c>
      <c r="K379" s="1">
        <v>3</v>
      </c>
      <c r="L379" s="1" t="s">
        <v>584</v>
      </c>
      <c r="M379" s="1" t="s">
        <v>589</v>
      </c>
      <c r="N379" s="1" t="s">
        <v>597</v>
      </c>
      <c r="O379" s="1" t="s">
        <v>606</v>
      </c>
      <c r="P379" s="1" t="s">
        <v>607</v>
      </c>
      <c r="Q379" s="1" t="s">
        <v>608</v>
      </c>
      <c r="R379" s="1">
        <v>56</v>
      </c>
      <c r="S379" s="1">
        <v>120</v>
      </c>
      <c r="T379" s="3" t="s">
        <v>609</v>
      </c>
    </row>
    <row r="380" spans="1:20">
      <c r="A380" s="2">
        <v>379</v>
      </c>
      <c r="B380" s="1" t="s">
        <v>30</v>
      </c>
      <c r="C380" s="1" t="s">
        <v>72</v>
      </c>
      <c r="D380" s="1" t="s">
        <v>567</v>
      </c>
      <c r="E380" s="1">
        <v>42</v>
      </c>
      <c r="F380" s="1" t="s">
        <v>574</v>
      </c>
      <c r="G380" s="1" t="s">
        <v>580</v>
      </c>
      <c r="H380" s="15">
        <v>43088</v>
      </c>
      <c r="I380" s="11">
        <v>121451</v>
      </c>
      <c r="J380" s="11">
        <v>12728.01</v>
      </c>
      <c r="K380" s="1">
        <v>8</v>
      </c>
      <c r="L380" s="1" t="s">
        <v>584</v>
      </c>
      <c r="M380" s="1" t="s">
        <v>593</v>
      </c>
      <c r="N380" s="1" t="s">
        <v>601</v>
      </c>
      <c r="O380" s="1" t="s">
        <v>606</v>
      </c>
      <c r="P380" s="1" t="s">
        <v>608</v>
      </c>
      <c r="Q380" s="1" t="s">
        <v>608</v>
      </c>
      <c r="R380" s="1">
        <v>35</v>
      </c>
      <c r="S380" s="1">
        <v>183</v>
      </c>
      <c r="T380" s="3" t="s">
        <v>611</v>
      </c>
    </row>
    <row r="381" spans="1:20">
      <c r="A381" s="2">
        <v>380</v>
      </c>
      <c r="B381" s="1" t="s">
        <v>211</v>
      </c>
      <c r="C381" s="1" t="s">
        <v>425</v>
      </c>
      <c r="D381" s="1" t="s">
        <v>567</v>
      </c>
      <c r="E381" s="1">
        <v>33</v>
      </c>
      <c r="F381" s="1" t="s">
        <v>573</v>
      </c>
      <c r="G381" s="1" t="s">
        <v>583</v>
      </c>
      <c r="H381" s="15">
        <v>45271</v>
      </c>
      <c r="I381" s="11">
        <v>80255</v>
      </c>
      <c r="J381" s="11">
        <v>15626</v>
      </c>
      <c r="K381" s="1">
        <v>20</v>
      </c>
      <c r="L381" s="1" t="s">
        <v>585</v>
      </c>
      <c r="M381" s="1" t="s">
        <v>589</v>
      </c>
      <c r="N381" s="1" t="s">
        <v>597</v>
      </c>
      <c r="O381" s="1" t="s">
        <v>603</v>
      </c>
      <c r="P381" s="1" t="s">
        <v>607</v>
      </c>
      <c r="Q381" s="1" t="s">
        <v>608</v>
      </c>
      <c r="R381" s="1">
        <v>39</v>
      </c>
      <c r="S381" s="1">
        <v>141</v>
      </c>
      <c r="T381" s="3" t="s">
        <v>611</v>
      </c>
    </row>
    <row r="382" spans="1:20">
      <c r="A382" s="2">
        <v>381</v>
      </c>
      <c r="B382" s="1" t="s">
        <v>225</v>
      </c>
      <c r="C382" s="1" t="s">
        <v>374</v>
      </c>
      <c r="D382" s="1" t="s">
        <v>568</v>
      </c>
      <c r="E382" s="1">
        <v>59</v>
      </c>
      <c r="F382" s="1" t="s">
        <v>571</v>
      </c>
      <c r="G382" s="1" t="s">
        <v>581</v>
      </c>
      <c r="H382" s="15">
        <v>44953</v>
      </c>
      <c r="I382" s="11">
        <v>51263</v>
      </c>
      <c r="J382" s="11">
        <v>8866.08</v>
      </c>
      <c r="K382" s="1">
        <v>2</v>
      </c>
      <c r="L382" s="1" t="s">
        <v>586</v>
      </c>
      <c r="M382" s="1" t="s">
        <v>592</v>
      </c>
      <c r="N382" s="1" t="s">
        <v>600</v>
      </c>
      <c r="O382" s="1" t="s">
        <v>603</v>
      </c>
      <c r="P382" s="1" t="s">
        <v>607</v>
      </c>
      <c r="Q382" s="1" t="s">
        <v>608</v>
      </c>
      <c r="R382" s="1">
        <v>17</v>
      </c>
      <c r="S382" s="1">
        <v>147</v>
      </c>
      <c r="T382" s="3" t="s">
        <v>611</v>
      </c>
    </row>
    <row r="383" spans="1:20">
      <c r="A383" s="2">
        <v>382</v>
      </c>
      <c r="B383" s="1" t="s">
        <v>162</v>
      </c>
      <c r="C383" s="1" t="s">
        <v>514</v>
      </c>
      <c r="D383" s="1" t="s">
        <v>568</v>
      </c>
      <c r="E383" s="1">
        <v>54</v>
      </c>
      <c r="F383" s="1" t="s">
        <v>575</v>
      </c>
      <c r="G383" s="1" t="s">
        <v>581</v>
      </c>
      <c r="H383" s="15">
        <v>45405</v>
      </c>
      <c r="I383" s="11">
        <v>61203</v>
      </c>
      <c r="J383" s="11">
        <v>3174.7</v>
      </c>
      <c r="K383" s="1">
        <v>12</v>
      </c>
      <c r="L383" s="1" t="s">
        <v>586</v>
      </c>
      <c r="M383" s="1" t="s">
        <v>592</v>
      </c>
      <c r="N383" s="1" t="s">
        <v>600</v>
      </c>
      <c r="O383" s="1" t="s">
        <v>604</v>
      </c>
      <c r="P383" s="1" t="s">
        <v>608</v>
      </c>
      <c r="Q383" s="1" t="s">
        <v>608</v>
      </c>
      <c r="R383" s="1">
        <v>46</v>
      </c>
      <c r="S383" s="1">
        <v>145</v>
      </c>
      <c r="T383" s="3" t="s">
        <v>609</v>
      </c>
    </row>
    <row r="384" spans="1:20">
      <c r="A384" s="2">
        <v>383</v>
      </c>
      <c r="B384" s="1" t="s">
        <v>25</v>
      </c>
      <c r="C384" s="1" t="s">
        <v>515</v>
      </c>
      <c r="D384" s="1" t="s">
        <v>567</v>
      </c>
      <c r="E384" s="1">
        <v>54</v>
      </c>
      <c r="F384" s="1" t="s">
        <v>569</v>
      </c>
      <c r="G384" s="1" t="s">
        <v>579</v>
      </c>
      <c r="H384" s="15">
        <v>43764</v>
      </c>
      <c r="I384" s="11">
        <v>135153</v>
      </c>
      <c r="J384" s="11">
        <v>15306.67</v>
      </c>
      <c r="K384" s="1">
        <v>18</v>
      </c>
      <c r="L384" s="1" t="s">
        <v>587</v>
      </c>
      <c r="M384" s="1" t="s">
        <v>592</v>
      </c>
      <c r="N384" s="1" t="s">
        <v>600</v>
      </c>
      <c r="O384" s="1" t="s">
        <v>603</v>
      </c>
      <c r="P384" s="1" t="s">
        <v>607</v>
      </c>
      <c r="Q384" s="1" t="s">
        <v>607</v>
      </c>
      <c r="R384" s="1">
        <v>15</v>
      </c>
      <c r="S384" s="1">
        <v>150</v>
      </c>
      <c r="T384" s="3" t="s">
        <v>609</v>
      </c>
    </row>
    <row r="385" spans="1:20">
      <c r="A385" s="2">
        <v>384</v>
      </c>
      <c r="B385" s="1" t="s">
        <v>226</v>
      </c>
      <c r="C385" s="1" t="s">
        <v>516</v>
      </c>
      <c r="D385" s="1" t="s">
        <v>567</v>
      </c>
      <c r="E385" s="1">
        <v>46</v>
      </c>
      <c r="F385" s="1" t="s">
        <v>570</v>
      </c>
      <c r="G385" s="1" t="s">
        <v>582</v>
      </c>
      <c r="H385" s="15">
        <v>44359</v>
      </c>
      <c r="I385" s="11">
        <v>99570</v>
      </c>
      <c r="J385" s="11">
        <v>6181.61</v>
      </c>
      <c r="K385" s="1">
        <v>6</v>
      </c>
      <c r="L385" s="1" t="s">
        <v>584</v>
      </c>
      <c r="M385" s="1" t="s">
        <v>592</v>
      </c>
      <c r="N385" s="1" t="s">
        <v>600</v>
      </c>
      <c r="O385" s="1" t="s">
        <v>605</v>
      </c>
      <c r="P385" s="1" t="s">
        <v>608</v>
      </c>
      <c r="Q385" s="1" t="s">
        <v>608</v>
      </c>
      <c r="R385" s="1">
        <v>8</v>
      </c>
      <c r="S385" s="1">
        <v>120</v>
      </c>
      <c r="T385" s="3" t="s">
        <v>610</v>
      </c>
    </row>
    <row r="386" spans="1:20">
      <c r="A386" s="2">
        <v>385</v>
      </c>
      <c r="B386" s="1" t="s">
        <v>60</v>
      </c>
      <c r="C386" s="1" t="s">
        <v>517</v>
      </c>
      <c r="D386" s="1" t="s">
        <v>567</v>
      </c>
      <c r="E386" s="1">
        <v>56</v>
      </c>
      <c r="F386" s="1" t="s">
        <v>572</v>
      </c>
      <c r="G386" s="1" t="s">
        <v>577</v>
      </c>
      <c r="H386" s="15">
        <v>44326</v>
      </c>
      <c r="I386" s="11">
        <v>77356</v>
      </c>
      <c r="J386" s="11">
        <v>5048.3100000000004</v>
      </c>
      <c r="K386" s="1">
        <v>4</v>
      </c>
      <c r="L386" s="1" t="s">
        <v>587</v>
      </c>
      <c r="M386" s="1" t="s">
        <v>592</v>
      </c>
      <c r="N386" s="1" t="s">
        <v>600</v>
      </c>
      <c r="O386" s="1" t="s">
        <v>606</v>
      </c>
      <c r="P386" s="1" t="s">
        <v>608</v>
      </c>
      <c r="Q386" s="1" t="s">
        <v>607</v>
      </c>
      <c r="R386" s="1">
        <v>19</v>
      </c>
      <c r="S386" s="1">
        <v>163</v>
      </c>
      <c r="T386" s="3" t="s">
        <v>610</v>
      </c>
    </row>
    <row r="387" spans="1:20">
      <c r="A387" s="2">
        <v>386</v>
      </c>
      <c r="B387" s="1" t="s">
        <v>167</v>
      </c>
      <c r="C387" s="1" t="s">
        <v>291</v>
      </c>
      <c r="D387" s="1" t="s">
        <v>567</v>
      </c>
      <c r="E387" s="1">
        <v>52</v>
      </c>
      <c r="F387" s="1" t="s">
        <v>570</v>
      </c>
      <c r="G387" s="1" t="s">
        <v>583</v>
      </c>
      <c r="H387" s="15">
        <v>43823</v>
      </c>
      <c r="I387" s="11">
        <v>43555</v>
      </c>
      <c r="J387" s="11">
        <v>8212.7099999999991</v>
      </c>
      <c r="K387" s="1">
        <v>15</v>
      </c>
      <c r="L387" s="1" t="s">
        <v>584</v>
      </c>
      <c r="M387" s="1" t="s">
        <v>595</v>
      </c>
      <c r="N387" s="1" t="s">
        <v>602</v>
      </c>
      <c r="O387" s="1" t="s">
        <v>603</v>
      </c>
      <c r="P387" s="1" t="s">
        <v>608</v>
      </c>
      <c r="Q387" s="1" t="s">
        <v>607</v>
      </c>
      <c r="R387" s="1">
        <v>95</v>
      </c>
      <c r="S387" s="1">
        <v>156</v>
      </c>
      <c r="T387" s="3" t="s">
        <v>610</v>
      </c>
    </row>
    <row r="388" spans="1:20">
      <c r="A388" s="2">
        <v>387</v>
      </c>
      <c r="B388" s="1" t="s">
        <v>91</v>
      </c>
      <c r="C388" s="1" t="s">
        <v>518</v>
      </c>
      <c r="D388" s="1" t="s">
        <v>568</v>
      </c>
      <c r="E388" s="1">
        <v>59</v>
      </c>
      <c r="F388" s="1" t="s">
        <v>569</v>
      </c>
      <c r="G388" s="1" t="s">
        <v>583</v>
      </c>
      <c r="H388" s="15">
        <v>44994</v>
      </c>
      <c r="I388" s="11">
        <v>111202</v>
      </c>
      <c r="J388" s="11">
        <v>6940.15</v>
      </c>
      <c r="K388" s="1">
        <v>9</v>
      </c>
      <c r="L388" s="1" t="s">
        <v>584</v>
      </c>
      <c r="M388" s="1" t="s">
        <v>593</v>
      </c>
      <c r="N388" s="1" t="s">
        <v>601</v>
      </c>
      <c r="O388" s="1" t="s">
        <v>603</v>
      </c>
      <c r="P388" s="1" t="s">
        <v>607</v>
      </c>
      <c r="Q388" s="1" t="s">
        <v>608</v>
      </c>
      <c r="R388" s="1">
        <v>59</v>
      </c>
      <c r="S388" s="1">
        <v>144</v>
      </c>
      <c r="T388" s="3" t="s">
        <v>609</v>
      </c>
    </row>
    <row r="389" spans="1:20">
      <c r="A389" s="2">
        <v>388</v>
      </c>
      <c r="B389" s="1" t="s">
        <v>227</v>
      </c>
      <c r="C389" s="1" t="s">
        <v>426</v>
      </c>
      <c r="D389" s="1" t="s">
        <v>567</v>
      </c>
      <c r="E389" s="1">
        <v>47</v>
      </c>
      <c r="F389" s="1" t="s">
        <v>573</v>
      </c>
      <c r="G389" s="1" t="s">
        <v>580</v>
      </c>
      <c r="H389" s="15">
        <v>42481</v>
      </c>
      <c r="I389" s="11">
        <v>51658</v>
      </c>
      <c r="J389" s="11">
        <v>6142.87</v>
      </c>
      <c r="K389" s="1">
        <v>2</v>
      </c>
      <c r="L389" s="1" t="s">
        <v>584</v>
      </c>
      <c r="M389" s="1" t="s">
        <v>593</v>
      </c>
      <c r="N389" s="1" t="s">
        <v>601</v>
      </c>
      <c r="O389" s="1" t="s">
        <v>605</v>
      </c>
      <c r="P389" s="1" t="s">
        <v>608</v>
      </c>
      <c r="Q389" s="1" t="s">
        <v>608</v>
      </c>
      <c r="R389" s="1">
        <v>10</v>
      </c>
      <c r="S389" s="1">
        <v>143</v>
      </c>
      <c r="T389" s="3" t="s">
        <v>610</v>
      </c>
    </row>
    <row r="390" spans="1:20">
      <c r="A390" s="2">
        <v>389</v>
      </c>
      <c r="B390" s="1" t="s">
        <v>92</v>
      </c>
      <c r="C390" s="1" t="s">
        <v>519</v>
      </c>
      <c r="D390" s="1" t="s">
        <v>568</v>
      </c>
      <c r="E390" s="1">
        <v>34</v>
      </c>
      <c r="F390" s="1" t="s">
        <v>574</v>
      </c>
      <c r="G390" s="1" t="s">
        <v>577</v>
      </c>
      <c r="H390" s="15">
        <v>45870</v>
      </c>
      <c r="I390" s="11">
        <v>128161</v>
      </c>
      <c r="J390" s="11">
        <v>8089.66</v>
      </c>
      <c r="K390" s="1">
        <v>19</v>
      </c>
      <c r="L390" s="1" t="s">
        <v>587</v>
      </c>
      <c r="M390" s="1" t="s">
        <v>591</v>
      </c>
      <c r="N390" s="1" t="s">
        <v>599</v>
      </c>
      <c r="O390" s="1" t="s">
        <v>606</v>
      </c>
      <c r="P390" s="1" t="s">
        <v>608</v>
      </c>
      <c r="Q390" s="1" t="s">
        <v>607</v>
      </c>
      <c r="R390" s="1">
        <v>11</v>
      </c>
      <c r="S390" s="1">
        <v>195</v>
      </c>
      <c r="T390" s="3" t="s">
        <v>609</v>
      </c>
    </row>
    <row r="391" spans="1:20">
      <c r="A391" s="2">
        <v>390</v>
      </c>
      <c r="B391" s="1" t="s">
        <v>228</v>
      </c>
      <c r="C391" s="1" t="s">
        <v>520</v>
      </c>
      <c r="D391" s="1" t="s">
        <v>568</v>
      </c>
      <c r="E391" s="1">
        <v>28</v>
      </c>
      <c r="F391" s="1" t="s">
        <v>576</v>
      </c>
      <c r="G391" s="1" t="s">
        <v>579</v>
      </c>
      <c r="H391" s="15">
        <v>45886</v>
      </c>
      <c r="I391" s="11">
        <v>37855</v>
      </c>
      <c r="J391" s="11">
        <v>6656.29</v>
      </c>
      <c r="K391" s="1">
        <v>12</v>
      </c>
      <c r="L391" s="1" t="s">
        <v>587</v>
      </c>
      <c r="M391" s="1" t="s">
        <v>591</v>
      </c>
      <c r="N391" s="1" t="s">
        <v>599</v>
      </c>
      <c r="O391" s="1" t="s">
        <v>604</v>
      </c>
      <c r="P391" s="1" t="s">
        <v>607</v>
      </c>
      <c r="Q391" s="1" t="s">
        <v>608</v>
      </c>
      <c r="R391" s="1">
        <v>18</v>
      </c>
      <c r="S391" s="1">
        <v>122</v>
      </c>
      <c r="T391" s="3" t="s">
        <v>610</v>
      </c>
    </row>
    <row r="392" spans="1:20">
      <c r="A392" s="2">
        <v>391</v>
      </c>
      <c r="B392" s="1" t="s">
        <v>229</v>
      </c>
      <c r="C392" s="1" t="s">
        <v>521</v>
      </c>
      <c r="D392" s="1" t="s">
        <v>567</v>
      </c>
      <c r="E392" s="1">
        <v>30</v>
      </c>
      <c r="F392" s="1" t="s">
        <v>576</v>
      </c>
      <c r="G392" s="1" t="s">
        <v>580</v>
      </c>
      <c r="H392" s="15">
        <v>43199</v>
      </c>
      <c r="I392" s="11">
        <v>84170</v>
      </c>
      <c r="J392" s="11">
        <v>11495.36</v>
      </c>
      <c r="K392" s="1">
        <v>12</v>
      </c>
      <c r="L392" s="1" t="s">
        <v>584</v>
      </c>
      <c r="M392" s="1" t="s">
        <v>592</v>
      </c>
      <c r="N392" s="1" t="s">
        <v>600</v>
      </c>
      <c r="O392" s="1" t="s">
        <v>603</v>
      </c>
      <c r="P392" s="1" t="s">
        <v>607</v>
      </c>
      <c r="Q392" s="1" t="s">
        <v>608</v>
      </c>
      <c r="R392" s="1">
        <v>59</v>
      </c>
      <c r="S392" s="1">
        <v>116</v>
      </c>
      <c r="T392" s="3" t="s">
        <v>610</v>
      </c>
    </row>
    <row r="393" spans="1:20">
      <c r="A393" s="2">
        <v>392</v>
      </c>
      <c r="B393" s="1" t="s">
        <v>230</v>
      </c>
      <c r="C393" s="1" t="s">
        <v>522</v>
      </c>
      <c r="D393" s="1" t="s">
        <v>568</v>
      </c>
      <c r="E393" s="1">
        <v>51</v>
      </c>
      <c r="F393" s="1" t="s">
        <v>570</v>
      </c>
      <c r="G393" s="1" t="s">
        <v>583</v>
      </c>
      <c r="H393" s="15">
        <v>44870</v>
      </c>
      <c r="I393" s="11">
        <v>93587</v>
      </c>
      <c r="J393" s="11">
        <v>14034.38</v>
      </c>
      <c r="K393" s="1">
        <v>3</v>
      </c>
      <c r="L393" s="1" t="s">
        <v>584</v>
      </c>
      <c r="M393" s="1" t="s">
        <v>588</v>
      </c>
      <c r="N393" s="1" t="s">
        <v>596</v>
      </c>
      <c r="O393" s="1" t="s">
        <v>603</v>
      </c>
      <c r="P393" s="1" t="s">
        <v>607</v>
      </c>
      <c r="Q393" s="1" t="s">
        <v>608</v>
      </c>
      <c r="R393" s="1">
        <v>42</v>
      </c>
      <c r="S393" s="1">
        <v>122</v>
      </c>
      <c r="T393" s="3" t="s">
        <v>609</v>
      </c>
    </row>
    <row r="394" spans="1:20">
      <c r="A394" s="2">
        <v>393</v>
      </c>
      <c r="B394" s="1" t="s">
        <v>140</v>
      </c>
      <c r="C394" s="1" t="s">
        <v>523</v>
      </c>
      <c r="D394" s="1" t="s">
        <v>567</v>
      </c>
      <c r="E394" s="1">
        <v>47</v>
      </c>
      <c r="F394" s="1" t="s">
        <v>575</v>
      </c>
      <c r="G394" s="1" t="s">
        <v>580</v>
      </c>
      <c r="H394" s="15">
        <v>44473</v>
      </c>
      <c r="I394" s="11">
        <v>114102</v>
      </c>
      <c r="J394" s="11">
        <v>17291.04</v>
      </c>
      <c r="K394" s="1">
        <v>12</v>
      </c>
      <c r="L394" s="1" t="s">
        <v>586</v>
      </c>
      <c r="M394" s="1" t="s">
        <v>593</v>
      </c>
      <c r="N394" s="1" t="s">
        <v>601</v>
      </c>
      <c r="O394" s="1" t="s">
        <v>603</v>
      </c>
      <c r="P394" s="1" t="s">
        <v>607</v>
      </c>
      <c r="Q394" s="1" t="s">
        <v>608</v>
      </c>
      <c r="R394" s="1">
        <v>39</v>
      </c>
      <c r="S394" s="1">
        <v>131</v>
      </c>
      <c r="T394" s="3" t="s">
        <v>609</v>
      </c>
    </row>
    <row r="395" spans="1:20">
      <c r="A395" s="2">
        <v>394</v>
      </c>
      <c r="B395" s="1" t="s">
        <v>231</v>
      </c>
      <c r="C395" s="1" t="s">
        <v>524</v>
      </c>
      <c r="D395" s="1" t="s">
        <v>568</v>
      </c>
      <c r="E395" s="1">
        <v>52</v>
      </c>
      <c r="F395" s="1" t="s">
        <v>570</v>
      </c>
      <c r="G395" s="1" t="s">
        <v>582</v>
      </c>
      <c r="H395" s="15">
        <v>45943</v>
      </c>
      <c r="I395" s="11">
        <v>91345</v>
      </c>
      <c r="J395" s="11">
        <v>16917.400000000001</v>
      </c>
      <c r="K395" s="1">
        <v>20</v>
      </c>
      <c r="L395" s="1" t="s">
        <v>586</v>
      </c>
      <c r="M395" s="1" t="s">
        <v>592</v>
      </c>
      <c r="N395" s="1" t="s">
        <v>600</v>
      </c>
      <c r="O395" s="1" t="s">
        <v>604</v>
      </c>
      <c r="P395" s="1" t="s">
        <v>608</v>
      </c>
      <c r="Q395" s="1" t="s">
        <v>607</v>
      </c>
      <c r="R395" s="1">
        <v>1</v>
      </c>
      <c r="S395" s="1">
        <v>101</v>
      </c>
      <c r="T395" s="3" t="s">
        <v>610</v>
      </c>
    </row>
    <row r="396" spans="1:20">
      <c r="A396" s="2">
        <v>395</v>
      </c>
      <c r="B396" s="1" t="s">
        <v>33</v>
      </c>
      <c r="C396" s="1" t="s">
        <v>387</v>
      </c>
      <c r="D396" s="1" t="s">
        <v>568</v>
      </c>
      <c r="E396" s="1">
        <v>25</v>
      </c>
      <c r="F396" s="1" t="s">
        <v>573</v>
      </c>
      <c r="G396" s="1" t="s">
        <v>581</v>
      </c>
      <c r="H396" s="15">
        <v>45034</v>
      </c>
      <c r="I396" s="11">
        <v>55026</v>
      </c>
      <c r="J396" s="11">
        <v>6408.09</v>
      </c>
      <c r="K396" s="1">
        <v>9</v>
      </c>
      <c r="L396" s="1" t="s">
        <v>584</v>
      </c>
      <c r="M396" s="1" t="s">
        <v>590</v>
      </c>
      <c r="N396" s="1" t="s">
        <v>598</v>
      </c>
      <c r="O396" s="1" t="s">
        <v>605</v>
      </c>
      <c r="P396" s="1" t="s">
        <v>608</v>
      </c>
      <c r="Q396" s="1" t="s">
        <v>607</v>
      </c>
      <c r="R396" s="1">
        <v>24</v>
      </c>
      <c r="S396" s="1">
        <v>181</v>
      </c>
      <c r="T396" s="3" t="s">
        <v>611</v>
      </c>
    </row>
    <row r="397" spans="1:20">
      <c r="A397" s="2">
        <v>396</v>
      </c>
      <c r="B397" s="1" t="s">
        <v>22</v>
      </c>
      <c r="C397" s="1" t="s">
        <v>257</v>
      </c>
      <c r="D397" s="1" t="s">
        <v>567</v>
      </c>
      <c r="E397" s="1">
        <v>57</v>
      </c>
      <c r="F397" s="1" t="s">
        <v>575</v>
      </c>
      <c r="G397" s="1" t="s">
        <v>582</v>
      </c>
      <c r="H397" s="15">
        <v>43298</v>
      </c>
      <c r="I397" s="11">
        <v>134266</v>
      </c>
      <c r="J397" s="11">
        <v>12656.54</v>
      </c>
      <c r="K397" s="1">
        <v>10</v>
      </c>
      <c r="L397" s="1" t="s">
        <v>587</v>
      </c>
      <c r="M397" s="1" t="s">
        <v>594</v>
      </c>
      <c r="N397" s="1" t="s">
        <v>594</v>
      </c>
      <c r="O397" s="1" t="s">
        <v>603</v>
      </c>
      <c r="P397" s="1" t="s">
        <v>608</v>
      </c>
      <c r="Q397" s="1" t="s">
        <v>608</v>
      </c>
      <c r="R397" s="1">
        <v>52</v>
      </c>
      <c r="S397" s="1">
        <v>187</v>
      </c>
      <c r="T397" s="3" t="s">
        <v>609</v>
      </c>
    </row>
    <row r="398" spans="1:20">
      <c r="A398" s="2">
        <v>397</v>
      </c>
      <c r="B398" s="1" t="s">
        <v>229</v>
      </c>
      <c r="C398" s="1" t="s">
        <v>374</v>
      </c>
      <c r="D398" s="1" t="s">
        <v>567</v>
      </c>
      <c r="E398" s="1">
        <v>55</v>
      </c>
      <c r="F398" s="1" t="s">
        <v>576</v>
      </c>
      <c r="G398" s="1" t="s">
        <v>577</v>
      </c>
      <c r="H398" s="15">
        <v>45268</v>
      </c>
      <c r="I398" s="11">
        <v>48718</v>
      </c>
      <c r="J398" s="11">
        <v>2709.91</v>
      </c>
      <c r="K398" s="1">
        <v>2</v>
      </c>
      <c r="L398" s="1" t="s">
        <v>584</v>
      </c>
      <c r="M398" s="1" t="s">
        <v>595</v>
      </c>
      <c r="N398" s="1" t="s">
        <v>602</v>
      </c>
      <c r="O398" s="1" t="s">
        <v>603</v>
      </c>
      <c r="P398" s="1" t="s">
        <v>608</v>
      </c>
      <c r="Q398" s="1" t="s">
        <v>607</v>
      </c>
      <c r="R398" s="1">
        <v>35</v>
      </c>
      <c r="S398" s="1">
        <v>100</v>
      </c>
      <c r="T398" s="3" t="s">
        <v>611</v>
      </c>
    </row>
    <row r="399" spans="1:20">
      <c r="A399" s="2">
        <v>398</v>
      </c>
      <c r="B399" s="1" t="s">
        <v>95</v>
      </c>
      <c r="C399" s="1" t="s">
        <v>525</v>
      </c>
      <c r="D399" s="1" t="s">
        <v>567</v>
      </c>
      <c r="E399" s="1">
        <v>57</v>
      </c>
      <c r="F399" s="1" t="s">
        <v>574</v>
      </c>
      <c r="G399" s="1" t="s">
        <v>577</v>
      </c>
      <c r="H399" s="15">
        <v>45720</v>
      </c>
      <c r="I399" s="11">
        <v>132891</v>
      </c>
      <c r="J399" s="11">
        <v>12983.98</v>
      </c>
      <c r="K399" s="1">
        <v>16</v>
      </c>
      <c r="L399" s="1" t="s">
        <v>584</v>
      </c>
      <c r="M399" s="1" t="s">
        <v>590</v>
      </c>
      <c r="N399" s="1" t="s">
        <v>598</v>
      </c>
      <c r="O399" s="1" t="s">
        <v>605</v>
      </c>
      <c r="P399" s="1" t="s">
        <v>608</v>
      </c>
      <c r="Q399" s="1" t="s">
        <v>608</v>
      </c>
      <c r="R399" s="1">
        <v>71</v>
      </c>
      <c r="S399" s="1">
        <v>197</v>
      </c>
      <c r="T399" s="3" t="s">
        <v>609</v>
      </c>
    </row>
    <row r="400" spans="1:20">
      <c r="A400" s="2">
        <v>399</v>
      </c>
      <c r="B400" s="1" t="s">
        <v>159</v>
      </c>
      <c r="C400" s="1" t="s">
        <v>185</v>
      </c>
      <c r="D400" s="1" t="s">
        <v>568</v>
      </c>
      <c r="E400" s="1">
        <v>47</v>
      </c>
      <c r="F400" s="1" t="s">
        <v>570</v>
      </c>
      <c r="G400" s="1" t="s">
        <v>580</v>
      </c>
      <c r="H400" s="15">
        <v>44273</v>
      </c>
      <c r="I400" s="11">
        <v>104635</v>
      </c>
      <c r="J400" s="11">
        <v>18196.810000000001</v>
      </c>
      <c r="K400" s="1">
        <v>18</v>
      </c>
      <c r="L400" s="1" t="s">
        <v>584</v>
      </c>
      <c r="M400" s="1" t="s">
        <v>590</v>
      </c>
      <c r="N400" s="1" t="s">
        <v>598</v>
      </c>
      <c r="O400" s="1" t="s">
        <v>606</v>
      </c>
      <c r="P400" s="1" t="s">
        <v>608</v>
      </c>
      <c r="Q400" s="1" t="s">
        <v>607</v>
      </c>
      <c r="R400" s="1">
        <v>11</v>
      </c>
      <c r="S400" s="1">
        <v>102</v>
      </c>
      <c r="T400" s="3" t="s">
        <v>611</v>
      </c>
    </row>
    <row r="401" spans="1:20">
      <c r="A401" s="2">
        <v>400</v>
      </c>
      <c r="B401" s="1" t="s">
        <v>96</v>
      </c>
      <c r="C401" s="1" t="s">
        <v>526</v>
      </c>
      <c r="D401" s="1" t="s">
        <v>568</v>
      </c>
      <c r="E401" s="1">
        <v>44</v>
      </c>
      <c r="F401" s="1" t="s">
        <v>576</v>
      </c>
      <c r="G401" s="1" t="s">
        <v>582</v>
      </c>
      <c r="H401" s="15">
        <v>42944</v>
      </c>
      <c r="I401" s="11">
        <v>58149</v>
      </c>
      <c r="J401" s="11">
        <v>3915.96</v>
      </c>
      <c r="K401" s="1">
        <v>3</v>
      </c>
      <c r="L401" s="1" t="s">
        <v>584</v>
      </c>
      <c r="M401" s="1" t="s">
        <v>592</v>
      </c>
      <c r="N401" s="1" t="s">
        <v>600</v>
      </c>
      <c r="O401" s="1" t="s">
        <v>604</v>
      </c>
      <c r="P401" s="1" t="s">
        <v>608</v>
      </c>
      <c r="Q401" s="1" t="s">
        <v>608</v>
      </c>
      <c r="R401" s="1">
        <v>91</v>
      </c>
      <c r="S401" s="1">
        <v>161</v>
      </c>
      <c r="T401" s="3" t="s">
        <v>611</v>
      </c>
    </row>
    <row r="402" spans="1:20">
      <c r="A402" s="2">
        <v>401</v>
      </c>
      <c r="B402" s="1" t="s">
        <v>215</v>
      </c>
      <c r="C402" s="1" t="s">
        <v>527</v>
      </c>
      <c r="D402" s="1" t="s">
        <v>567</v>
      </c>
      <c r="E402" s="1">
        <v>38</v>
      </c>
      <c r="F402" s="1" t="s">
        <v>574</v>
      </c>
      <c r="G402" s="1" t="s">
        <v>579</v>
      </c>
      <c r="H402" s="15">
        <v>43288</v>
      </c>
      <c r="I402" s="11">
        <v>47463</v>
      </c>
      <c r="J402" s="11">
        <v>2464.29</v>
      </c>
      <c r="K402" s="1">
        <v>20</v>
      </c>
      <c r="L402" s="1" t="s">
        <v>585</v>
      </c>
      <c r="M402" s="1" t="s">
        <v>589</v>
      </c>
      <c r="N402" s="1" t="s">
        <v>597</v>
      </c>
      <c r="O402" s="1" t="s">
        <v>606</v>
      </c>
      <c r="P402" s="1" t="s">
        <v>608</v>
      </c>
      <c r="Q402" s="1" t="s">
        <v>607</v>
      </c>
      <c r="R402" s="1">
        <v>67</v>
      </c>
      <c r="S402" s="1">
        <v>108</v>
      </c>
      <c r="T402" s="3" t="s">
        <v>611</v>
      </c>
    </row>
    <row r="403" spans="1:20">
      <c r="A403" s="2">
        <v>402</v>
      </c>
      <c r="B403" s="1" t="s">
        <v>146</v>
      </c>
      <c r="C403" s="1" t="s">
        <v>528</v>
      </c>
      <c r="D403" s="1" t="s">
        <v>568</v>
      </c>
      <c r="E403" s="1">
        <v>35</v>
      </c>
      <c r="F403" s="1" t="s">
        <v>571</v>
      </c>
      <c r="G403" s="1" t="s">
        <v>579</v>
      </c>
      <c r="H403" s="15">
        <v>45374</v>
      </c>
      <c r="I403" s="11">
        <v>128142</v>
      </c>
      <c r="J403" s="11">
        <v>12057.9</v>
      </c>
      <c r="K403" s="1">
        <v>1</v>
      </c>
      <c r="L403" s="1" t="s">
        <v>586</v>
      </c>
      <c r="M403" s="1" t="s">
        <v>593</v>
      </c>
      <c r="N403" s="1" t="s">
        <v>601</v>
      </c>
      <c r="O403" s="1" t="s">
        <v>606</v>
      </c>
      <c r="P403" s="1" t="s">
        <v>608</v>
      </c>
      <c r="Q403" s="1" t="s">
        <v>607</v>
      </c>
      <c r="R403" s="1">
        <v>45</v>
      </c>
      <c r="S403" s="1">
        <v>103</v>
      </c>
      <c r="T403" s="3" t="s">
        <v>611</v>
      </c>
    </row>
    <row r="404" spans="1:20">
      <c r="A404" s="2">
        <v>403</v>
      </c>
      <c r="B404" s="1" t="s">
        <v>232</v>
      </c>
      <c r="C404" s="1" t="s">
        <v>529</v>
      </c>
      <c r="D404" s="1" t="s">
        <v>568</v>
      </c>
      <c r="E404" s="1">
        <v>54</v>
      </c>
      <c r="F404" s="1" t="s">
        <v>574</v>
      </c>
      <c r="G404" s="1" t="s">
        <v>582</v>
      </c>
      <c r="H404" s="15">
        <v>45590</v>
      </c>
      <c r="I404" s="11">
        <v>132541</v>
      </c>
      <c r="J404" s="11">
        <v>22257.63</v>
      </c>
      <c r="K404" s="1">
        <v>8</v>
      </c>
      <c r="L404" s="1" t="s">
        <v>585</v>
      </c>
      <c r="M404" s="1" t="s">
        <v>589</v>
      </c>
      <c r="N404" s="1" t="s">
        <v>597</v>
      </c>
      <c r="O404" s="1" t="s">
        <v>605</v>
      </c>
      <c r="P404" s="1" t="s">
        <v>608</v>
      </c>
      <c r="Q404" s="1" t="s">
        <v>608</v>
      </c>
      <c r="R404" s="1">
        <v>40</v>
      </c>
      <c r="S404" s="1">
        <v>172</v>
      </c>
      <c r="T404" s="3" t="s">
        <v>610</v>
      </c>
    </row>
    <row r="405" spans="1:20">
      <c r="A405" s="2">
        <v>404</v>
      </c>
      <c r="B405" s="1" t="s">
        <v>116</v>
      </c>
      <c r="C405" s="1" t="s">
        <v>315</v>
      </c>
      <c r="D405" s="1" t="s">
        <v>567</v>
      </c>
      <c r="E405" s="1">
        <v>55</v>
      </c>
      <c r="F405" s="1" t="s">
        <v>569</v>
      </c>
      <c r="G405" s="1" t="s">
        <v>581</v>
      </c>
      <c r="H405" s="15">
        <v>43454</v>
      </c>
      <c r="I405" s="11">
        <v>38270</v>
      </c>
      <c r="J405" s="11">
        <v>2636.85</v>
      </c>
      <c r="K405" s="1">
        <v>1</v>
      </c>
      <c r="L405" s="1" t="s">
        <v>585</v>
      </c>
      <c r="M405" s="1" t="s">
        <v>594</v>
      </c>
      <c r="N405" s="1" t="s">
        <v>594</v>
      </c>
      <c r="O405" s="1" t="s">
        <v>604</v>
      </c>
      <c r="P405" s="1" t="s">
        <v>607</v>
      </c>
      <c r="Q405" s="1" t="s">
        <v>608</v>
      </c>
      <c r="R405" s="1">
        <v>22</v>
      </c>
      <c r="S405" s="1">
        <v>158</v>
      </c>
      <c r="T405" s="3" t="s">
        <v>610</v>
      </c>
    </row>
    <row r="406" spans="1:20">
      <c r="A406" s="2">
        <v>405</v>
      </c>
      <c r="B406" s="1" t="s">
        <v>92</v>
      </c>
      <c r="C406" s="1" t="s">
        <v>449</v>
      </c>
      <c r="D406" s="1" t="s">
        <v>568</v>
      </c>
      <c r="E406" s="1">
        <v>27</v>
      </c>
      <c r="F406" s="1" t="s">
        <v>574</v>
      </c>
      <c r="G406" s="1" t="s">
        <v>583</v>
      </c>
      <c r="H406" s="15">
        <v>43435</v>
      </c>
      <c r="I406" s="11">
        <v>111329</v>
      </c>
      <c r="J406" s="11">
        <v>20122.8</v>
      </c>
      <c r="K406" s="1">
        <v>6</v>
      </c>
      <c r="L406" s="1" t="s">
        <v>587</v>
      </c>
      <c r="M406" s="1" t="s">
        <v>591</v>
      </c>
      <c r="N406" s="1" t="s">
        <v>599</v>
      </c>
      <c r="O406" s="1" t="s">
        <v>606</v>
      </c>
      <c r="P406" s="1" t="s">
        <v>608</v>
      </c>
      <c r="Q406" s="1" t="s">
        <v>607</v>
      </c>
      <c r="R406" s="1">
        <v>29</v>
      </c>
      <c r="S406" s="1">
        <v>198</v>
      </c>
      <c r="T406" s="3" t="s">
        <v>609</v>
      </c>
    </row>
    <row r="407" spans="1:20">
      <c r="A407" s="2">
        <v>406</v>
      </c>
      <c r="B407" s="1" t="s">
        <v>233</v>
      </c>
      <c r="C407" s="1" t="s">
        <v>530</v>
      </c>
      <c r="D407" s="1" t="s">
        <v>568</v>
      </c>
      <c r="E407" s="1">
        <v>23</v>
      </c>
      <c r="F407" s="1" t="s">
        <v>574</v>
      </c>
      <c r="G407" s="1" t="s">
        <v>581</v>
      </c>
      <c r="H407" s="15">
        <v>45459</v>
      </c>
      <c r="I407" s="11">
        <v>136023</v>
      </c>
      <c r="J407" s="11">
        <v>25633.94</v>
      </c>
      <c r="K407" s="1">
        <v>17</v>
      </c>
      <c r="L407" s="1" t="s">
        <v>584</v>
      </c>
      <c r="M407" s="1" t="s">
        <v>589</v>
      </c>
      <c r="N407" s="1" t="s">
        <v>597</v>
      </c>
      <c r="O407" s="1" t="s">
        <v>604</v>
      </c>
      <c r="P407" s="1" t="s">
        <v>607</v>
      </c>
      <c r="Q407" s="1" t="s">
        <v>608</v>
      </c>
      <c r="R407" s="1">
        <v>52</v>
      </c>
      <c r="S407" s="1">
        <v>138</v>
      </c>
      <c r="T407" s="3" t="s">
        <v>611</v>
      </c>
    </row>
    <row r="408" spans="1:20">
      <c r="A408" s="2">
        <v>407</v>
      </c>
      <c r="B408" s="1" t="s">
        <v>30</v>
      </c>
      <c r="C408" s="1" t="s">
        <v>303</v>
      </c>
      <c r="D408" s="1" t="s">
        <v>567</v>
      </c>
      <c r="E408" s="1">
        <v>60</v>
      </c>
      <c r="F408" s="1" t="s">
        <v>575</v>
      </c>
      <c r="G408" s="1" t="s">
        <v>582</v>
      </c>
      <c r="H408" s="15">
        <v>42881</v>
      </c>
      <c r="I408" s="11">
        <v>103547</v>
      </c>
      <c r="J408" s="11">
        <v>7078.9</v>
      </c>
      <c r="K408" s="1">
        <v>9</v>
      </c>
      <c r="L408" s="1" t="s">
        <v>587</v>
      </c>
      <c r="M408" s="1" t="s">
        <v>588</v>
      </c>
      <c r="N408" s="1" t="s">
        <v>596</v>
      </c>
      <c r="O408" s="1" t="s">
        <v>606</v>
      </c>
      <c r="P408" s="1" t="s">
        <v>607</v>
      </c>
      <c r="Q408" s="1" t="s">
        <v>607</v>
      </c>
      <c r="R408" s="1">
        <v>53</v>
      </c>
      <c r="S408" s="1">
        <v>128</v>
      </c>
      <c r="T408" s="3" t="s">
        <v>610</v>
      </c>
    </row>
    <row r="409" spans="1:20">
      <c r="A409" s="2">
        <v>408</v>
      </c>
      <c r="B409" s="1" t="s">
        <v>104</v>
      </c>
      <c r="C409" s="1" t="s">
        <v>282</v>
      </c>
      <c r="D409" s="1" t="s">
        <v>568</v>
      </c>
      <c r="E409" s="1">
        <v>29</v>
      </c>
      <c r="F409" s="1" t="s">
        <v>572</v>
      </c>
      <c r="G409" s="1" t="s">
        <v>583</v>
      </c>
      <c r="H409" s="15">
        <v>42382</v>
      </c>
      <c r="I409" s="11">
        <v>39815</v>
      </c>
      <c r="J409" s="11">
        <v>4132.3900000000003</v>
      </c>
      <c r="K409" s="1">
        <v>15</v>
      </c>
      <c r="L409" s="1" t="s">
        <v>587</v>
      </c>
      <c r="M409" s="1" t="s">
        <v>592</v>
      </c>
      <c r="N409" s="1" t="s">
        <v>600</v>
      </c>
      <c r="O409" s="1" t="s">
        <v>605</v>
      </c>
      <c r="P409" s="1" t="s">
        <v>608</v>
      </c>
      <c r="Q409" s="1" t="s">
        <v>607</v>
      </c>
      <c r="R409" s="1">
        <v>27</v>
      </c>
      <c r="S409" s="1">
        <v>110</v>
      </c>
      <c r="T409" s="3" t="s">
        <v>610</v>
      </c>
    </row>
    <row r="410" spans="1:20">
      <c r="A410" s="2">
        <v>409</v>
      </c>
      <c r="B410" s="1" t="s">
        <v>81</v>
      </c>
      <c r="C410" s="1" t="s">
        <v>531</v>
      </c>
      <c r="D410" s="1" t="s">
        <v>567</v>
      </c>
      <c r="E410" s="1">
        <v>60</v>
      </c>
      <c r="F410" s="1" t="s">
        <v>575</v>
      </c>
      <c r="G410" s="1" t="s">
        <v>583</v>
      </c>
      <c r="H410" s="15">
        <v>43620</v>
      </c>
      <c r="I410" s="11">
        <v>27139</v>
      </c>
      <c r="J410" s="11">
        <v>2030.1</v>
      </c>
      <c r="K410" s="1">
        <v>20</v>
      </c>
      <c r="L410" s="1" t="s">
        <v>585</v>
      </c>
      <c r="M410" s="1" t="s">
        <v>588</v>
      </c>
      <c r="N410" s="1" t="s">
        <v>596</v>
      </c>
      <c r="O410" s="1" t="s">
        <v>606</v>
      </c>
      <c r="P410" s="1" t="s">
        <v>607</v>
      </c>
      <c r="Q410" s="1" t="s">
        <v>608</v>
      </c>
      <c r="R410" s="1">
        <v>86</v>
      </c>
      <c r="S410" s="1">
        <v>192</v>
      </c>
      <c r="T410" s="3" t="s">
        <v>610</v>
      </c>
    </row>
    <row r="411" spans="1:20">
      <c r="A411" s="2">
        <v>410</v>
      </c>
      <c r="B411" s="1" t="s">
        <v>234</v>
      </c>
      <c r="C411" s="1" t="s">
        <v>532</v>
      </c>
      <c r="D411" s="1" t="s">
        <v>568</v>
      </c>
      <c r="E411" s="1">
        <v>43</v>
      </c>
      <c r="F411" s="1" t="s">
        <v>572</v>
      </c>
      <c r="G411" s="1" t="s">
        <v>577</v>
      </c>
      <c r="H411" s="15">
        <v>45806</v>
      </c>
      <c r="I411" s="11">
        <v>66182</v>
      </c>
      <c r="J411" s="11">
        <v>13045.58</v>
      </c>
      <c r="K411" s="1">
        <v>14</v>
      </c>
      <c r="L411" s="1" t="s">
        <v>587</v>
      </c>
      <c r="M411" s="1" t="s">
        <v>592</v>
      </c>
      <c r="N411" s="1" t="s">
        <v>600</v>
      </c>
      <c r="O411" s="1" t="s">
        <v>603</v>
      </c>
      <c r="P411" s="1" t="s">
        <v>607</v>
      </c>
      <c r="Q411" s="1" t="s">
        <v>607</v>
      </c>
      <c r="R411" s="1">
        <v>37</v>
      </c>
      <c r="S411" s="1">
        <v>183</v>
      </c>
      <c r="T411" s="3" t="s">
        <v>611</v>
      </c>
    </row>
    <row r="412" spans="1:20">
      <c r="A412" s="2">
        <v>411</v>
      </c>
      <c r="B412" s="1" t="s">
        <v>68</v>
      </c>
      <c r="C412" s="1" t="s">
        <v>533</v>
      </c>
      <c r="D412" s="1" t="s">
        <v>568</v>
      </c>
      <c r="E412" s="1">
        <v>28</v>
      </c>
      <c r="F412" s="1" t="s">
        <v>570</v>
      </c>
      <c r="G412" s="1" t="s">
        <v>577</v>
      </c>
      <c r="H412" s="15">
        <v>44439</v>
      </c>
      <c r="I412" s="11">
        <v>149249</v>
      </c>
      <c r="J412" s="11">
        <v>17050.96</v>
      </c>
      <c r="K412" s="1">
        <v>5</v>
      </c>
      <c r="L412" s="1" t="s">
        <v>585</v>
      </c>
      <c r="M412" s="1" t="s">
        <v>594</v>
      </c>
      <c r="N412" s="1" t="s">
        <v>594</v>
      </c>
      <c r="O412" s="1" t="s">
        <v>604</v>
      </c>
      <c r="P412" s="1" t="s">
        <v>608</v>
      </c>
      <c r="Q412" s="1" t="s">
        <v>608</v>
      </c>
      <c r="R412" s="1">
        <v>77</v>
      </c>
      <c r="S412" s="1">
        <v>141</v>
      </c>
      <c r="T412" s="3" t="s">
        <v>610</v>
      </c>
    </row>
    <row r="413" spans="1:20">
      <c r="A413" s="2">
        <v>412</v>
      </c>
      <c r="B413" s="1" t="s">
        <v>58</v>
      </c>
      <c r="C413" s="1" t="s">
        <v>529</v>
      </c>
      <c r="D413" s="1" t="s">
        <v>568</v>
      </c>
      <c r="E413" s="1">
        <v>60</v>
      </c>
      <c r="F413" s="1" t="s">
        <v>574</v>
      </c>
      <c r="G413" s="1" t="s">
        <v>582</v>
      </c>
      <c r="H413" s="15">
        <v>45402</v>
      </c>
      <c r="I413" s="11">
        <v>33400</v>
      </c>
      <c r="J413" s="11">
        <v>5957.88</v>
      </c>
      <c r="K413" s="1">
        <v>9</v>
      </c>
      <c r="L413" s="1" t="s">
        <v>587</v>
      </c>
      <c r="M413" s="1" t="s">
        <v>588</v>
      </c>
      <c r="N413" s="1" t="s">
        <v>596</v>
      </c>
      <c r="O413" s="1" t="s">
        <v>604</v>
      </c>
      <c r="P413" s="1" t="s">
        <v>607</v>
      </c>
      <c r="Q413" s="1" t="s">
        <v>608</v>
      </c>
      <c r="R413" s="1">
        <v>98</v>
      </c>
      <c r="S413" s="1">
        <v>123</v>
      </c>
      <c r="T413" s="3" t="s">
        <v>610</v>
      </c>
    </row>
    <row r="414" spans="1:20">
      <c r="A414" s="2">
        <v>413</v>
      </c>
      <c r="B414" s="1" t="s">
        <v>191</v>
      </c>
      <c r="C414" s="1" t="s">
        <v>534</v>
      </c>
      <c r="D414" s="1" t="s">
        <v>568</v>
      </c>
      <c r="E414" s="1">
        <v>36</v>
      </c>
      <c r="F414" s="1" t="s">
        <v>572</v>
      </c>
      <c r="G414" s="1" t="s">
        <v>581</v>
      </c>
      <c r="H414" s="15">
        <v>44904</v>
      </c>
      <c r="I414" s="11">
        <v>148222</v>
      </c>
      <c r="J414" s="11">
        <v>17685.63</v>
      </c>
      <c r="K414" s="1">
        <v>16</v>
      </c>
      <c r="L414" s="1" t="s">
        <v>586</v>
      </c>
      <c r="M414" s="1" t="s">
        <v>589</v>
      </c>
      <c r="N414" s="1" t="s">
        <v>597</v>
      </c>
      <c r="O414" s="1" t="s">
        <v>606</v>
      </c>
      <c r="P414" s="1" t="s">
        <v>607</v>
      </c>
      <c r="Q414" s="1" t="s">
        <v>607</v>
      </c>
      <c r="R414" s="1">
        <v>43</v>
      </c>
      <c r="S414" s="1">
        <v>185</v>
      </c>
      <c r="T414" s="3" t="s">
        <v>609</v>
      </c>
    </row>
    <row r="415" spans="1:20">
      <c r="A415" s="2">
        <v>414</v>
      </c>
      <c r="B415" s="1" t="s">
        <v>115</v>
      </c>
      <c r="C415" s="1" t="s">
        <v>215</v>
      </c>
      <c r="D415" s="1" t="s">
        <v>567</v>
      </c>
      <c r="E415" s="1">
        <v>22</v>
      </c>
      <c r="F415" s="1" t="s">
        <v>574</v>
      </c>
      <c r="G415" s="1" t="s">
        <v>581</v>
      </c>
      <c r="H415" s="15">
        <v>45721</v>
      </c>
      <c r="I415" s="11">
        <v>143996</v>
      </c>
      <c r="J415" s="11">
        <v>24529.48</v>
      </c>
      <c r="K415" s="1">
        <v>6</v>
      </c>
      <c r="L415" s="1" t="s">
        <v>585</v>
      </c>
      <c r="M415" s="1" t="s">
        <v>591</v>
      </c>
      <c r="N415" s="1" t="s">
        <v>599</v>
      </c>
      <c r="O415" s="1" t="s">
        <v>604</v>
      </c>
      <c r="P415" s="1" t="s">
        <v>608</v>
      </c>
      <c r="Q415" s="1" t="s">
        <v>608</v>
      </c>
      <c r="R415" s="1">
        <v>43</v>
      </c>
      <c r="S415" s="1">
        <v>142</v>
      </c>
      <c r="T415" s="3" t="s">
        <v>609</v>
      </c>
    </row>
    <row r="416" spans="1:20">
      <c r="A416" s="2">
        <v>415</v>
      </c>
      <c r="B416" s="1" t="s">
        <v>20</v>
      </c>
      <c r="C416" s="1" t="s">
        <v>287</v>
      </c>
      <c r="D416" s="1" t="s">
        <v>567</v>
      </c>
      <c r="E416" s="1">
        <v>34</v>
      </c>
      <c r="F416" s="1" t="s">
        <v>569</v>
      </c>
      <c r="G416" s="1" t="s">
        <v>577</v>
      </c>
      <c r="H416" s="15">
        <v>44075</v>
      </c>
      <c r="I416" s="11">
        <v>47640</v>
      </c>
      <c r="J416" s="11">
        <v>6863.69</v>
      </c>
      <c r="K416" s="1">
        <v>5</v>
      </c>
      <c r="L416" s="1" t="s">
        <v>584</v>
      </c>
      <c r="M416" s="1" t="s">
        <v>591</v>
      </c>
      <c r="N416" s="1" t="s">
        <v>599</v>
      </c>
      <c r="O416" s="1" t="s">
        <v>604</v>
      </c>
      <c r="P416" s="1" t="s">
        <v>607</v>
      </c>
      <c r="Q416" s="1" t="s">
        <v>608</v>
      </c>
      <c r="R416" s="1">
        <v>2</v>
      </c>
      <c r="S416" s="1">
        <v>181</v>
      </c>
      <c r="T416" s="3" t="s">
        <v>611</v>
      </c>
    </row>
    <row r="417" spans="1:20">
      <c r="A417" s="2">
        <v>416</v>
      </c>
      <c r="B417" s="1" t="s">
        <v>235</v>
      </c>
      <c r="C417" s="1" t="s">
        <v>535</v>
      </c>
      <c r="D417" s="1" t="s">
        <v>568</v>
      </c>
      <c r="E417" s="1">
        <v>35</v>
      </c>
      <c r="F417" s="1" t="s">
        <v>572</v>
      </c>
      <c r="G417" s="1" t="s">
        <v>580</v>
      </c>
      <c r="H417" s="15">
        <v>43986</v>
      </c>
      <c r="I417" s="11">
        <v>54498</v>
      </c>
      <c r="J417" s="11">
        <v>8586.9500000000007</v>
      </c>
      <c r="K417" s="1">
        <v>13</v>
      </c>
      <c r="L417" s="1" t="s">
        <v>587</v>
      </c>
      <c r="M417" s="1" t="s">
        <v>589</v>
      </c>
      <c r="N417" s="1" t="s">
        <v>597</v>
      </c>
      <c r="O417" s="1" t="s">
        <v>605</v>
      </c>
      <c r="P417" s="1" t="s">
        <v>607</v>
      </c>
      <c r="Q417" s="1" t="s">
        <v>607</v>
      </c>
      <c r="R417" s="1">
        <v>20</v>
      </c>
      <c r="S417" s="1">
        <v>141</v>
      </c>
      <c r="T417" s="3" t="s">
        <v>611</v>
      </c>
    </row>
    <row r="418" spans="1:20">
      <c r="A418" s="2">
        <v>417</v>
      </c>
      <c r="B418" s="1" t="s">
        <v>236</v>
      </c>
      <c r="C418" s="1" t="s">
        <v>330</v>
      </c>
      <c r="D418" s="1" t="s">
        <v>568</v>
      </c>
      <c r="E418" s="1">
        <v>54</v>
      </c>
      <c r="F418" s="1" t="s">
        <v>575</v>
      </c>
      <c r="G418" s="1" t="s">
        <v>577</v>
      </c>
      <c r="H418" s="15">
        <v>45884</v>
      </c>
      <c r="I418" s="11">
        <v>34965</v>
      </c>
      <c r="J418" s="11">
        <v>6006.76</v>
      </c>
      <c r="K418" s="1">
        <v>6</v>
      </c>
      <c r="L418" s="1" t="s">
        <v>586</v>
      </c>
      <c r="M418" s="1" t="s">
        <v>593</v>
      </c>
      <c r="N418" s="1" t="s">
        <v>601</v>
      </c>
      <c r="O418" s="1" t="s">
        <v>603</v>
      </c>
      <c r="P418" s="1" t="s">
        <v>608</v>
      </c>
      <c r="Q418" s="1" t="s">
        <v>607</v>
      </c>
      <c r="R418" s="1">
        <v>85</v>
      </c>
      <c r="S418" s="1">
        <v>133</v>
      </c>
      <c r="T418" s="3" t="s">
        <v>609</v>
      </c>
    </row>
    <row r="419" spans="1:20">
      <c r="A419" s="2">
        <v>418</v>
      </c>
      <c r="B419" s="1" t="s">
        <v>77</v>
      </c>
      <c r="C419" s="1" t="s">
        <v>305</v>
      </c>
      <c r="D419" s="1" t="s">
        <v>567</v>
      </c>
      <c r="E419" s="1">
        <v>23</v>
      </c>
      <c r="F419" s="1" t="s">
        <v>574</v>
      </c>
      <c r="G419" s="1" t="s">
        <v>578</v>
      </c>
      <c r="H419" s="15">
        <v>44743</v>
      </c>
      <c r="I419" s="11">
        <v>76598</v>
      </c>
      <c r="J419" s="11">
        <v>12621.88</v>
      </c>
      <c r="K419" s="1">
        <v>16</v>
      </c>
      <c r="L419" s="1" t="s">
        <v>586</v>
      </c>
      <c r="M419" s="1" t="s">
        <v>590</v>
      </c>
      <c r="N419" s="1" t="s">
        <v>598</v>
      </c>
      <c r="O419" s="1" t="s">
        <v>605</v>
      </c>
      <c r="P419" s="1" t="s">
        <v>607</v>
      </c>
      <c r="Q419" s="1" t="s">
        <v>607</v>
      </c>
      <c r="R419" s="1">
        <v>25</v>
      </c>
      <c r="S419" s="1">
        <v>141</v>
      </c>
      <c r="T419" s="3" t="s">
        <v>610</v>
      </c>
    </row>
    <row r="420" spans="1:20">
      <c r="A420" s="2">
        <v>419</v>
      </c>
      <c r="B420" s="1" t="s">
        <v>104</v>
      </c>
      <c r="C420" s="1" t="s">
        <v>536</v>
      </c>
      <c r="D420" s="1" t="s">
        <v>568</v>
      </c>
      <c r="E420" s="1">
        <v>47</v>
      </c>
      <c r="F420" s="1" t="s">
        <v>576</v>
      </c>
      <c r="G420" s="1" t="s">
        <v>580</v>
      </c>
      <c r="H420" s="15">
        <v>43924</v>
      </c>
      <c r="I420" s="11">
        <v>64308</v>
      </c>
      <c r="J420" s="11">
        <v>11231.09</v>
      </c>
      <c r="K420" s="1">
        <v>6</v>
      </c>
      <c r="L420" s="1" t="s">
        <v>584</v>
      </c>
      <c r="M420" s="1" t="s">
        <v>592</v>
      </c>
      <c r="N420" s="1" t="s">
        <v>600</v>
      </c>
      <c r="O420" s="1" t="s">
        <v>606</v>
      </c>
      <c r="P420" s="1" t="s">
        <v>607</v>
      </c>
      <c r="Q420" s="1" t="s">
        <v>607</v>
      </c>
      <c r="R420" s="1">
        <v>72</v>
      </c>
      <c r="S420" s="1">
        <v>193</v>
      </c>
      <c r="T420" s="3" t="s">
        <v>609</v>
      </c>
    </row>
    <row r="421" spans="1:20">
      <c r="A421" s="2">
        <v>420</v>
      </c>
      <c r="B421" s="1" t="s">
        <v>237</v>
      </c>
      <c r="C421" s="1" t="s">
        <v>429</v>
      </c>
      <c r="D421" s="1" t="s">
        <v>568</v>
      </c>
      <c r="E421" s="1">
        <v>53</v>
      </c>
      <c r="F421" s="1" t="s">
        <v>570</v>
      </c>
      <c r="G421" s="1" t="s">
        <v>580</v>
      </c>
      <c r="H421" s="15">
        <v>43159</v>
      </c>
      <c r="I421" s="11">
        <v>31140</v>
      </c>
      <c r="J421" s="11">
        <v>2966.89</v>
      </c>
      <c r="K421" s="1">
        <v>3</v>
      </c>
      <c r="L421" s="1" t="s">
        <v>587</v>
      </c>
      <c r="M421" s="1" t="s">
        <v>591</v>
      </c>
      <c r="N421" s="1" t="s">
        <v>599</v>
      </c>
      <c r="O421" s="1" t="s">
        <v>606</v>
      </c>
      <c r="P421" s="1" t="s">
        <v>607</v>
      </c>
      <c r="Q421" s="1" t="s">
        <v>608</v>
      </c>
      <c r="R421" s="1">
        <v>44</v>
      </c>
      <c r="S421" s="1">
        <v>137</v>
      </c>
      <c r="T421" s="3" t="s">
        <v>609</v>
      </c>
    </row>
    <row r="422" spans="1:20">
      <c r="A422" s="2">
        <v>421</v>
      </c>
      <c r="B422" s="1" t="s">
        <v>238</v>
      </c>
      <c r="C422" s="1" t="s">
        <v>511</v>
      </c>
      <c r="D422" s="1" t="s">
        <v>567</v>
      </c>
      <c r="E422" s="1">
        <v>60</v>
      </c>
      <c r="F422" s="1" t="s">
        <v>569</v>
      </c>
      <c r="G422" s="1" t="s">
        <v>578</v>
      </c>
      <c r="H422" s="15">
        <v>44766</v>
      </c>
      <c r="I422" s="11">
        <v>121173</v>
      </c>
      <c r="J422" s="11">
        <v>9724.75</v>
      </c>
      <c r="K422" s="1">
        <v>7</v>
      </c>
      <c r="L422" s="1" t="s">
        <v>586</v>
      </c>
      <c r="M422" s="1" t="s">
        <v>595</v>
      </c>
      <c r="N422" s="1" t="s">
        <v>602</v>
      </c>
      <c r="O422" s="1" t="s">
        <v>606</v>
      </c>
      <c r="P422" s="1" t="s">
        <v>608</v>
      </c>
      <c r="Q422" s="1" t="s">
        <v>607</v>
      </c>
      <c r="R422" s="1">
        <v>60</v>
      </c>
      <c r="S422" s="1">
        <v>147</v>
      </c>
      <c r="T422" s="3" t="s">
        <v>610</v>
      </c>
    </row>
    <row r="423" spans="1:20">
      <c r="A423" s="2">
        <v>422</v>
      </c>
      <c r="B423" s="1" t="s">
        <v>44</v>
      </c>
      <c r="C423" s="1" t="s">
        <v>268</v>
      </c>
      <c r="D423" s="1" t="s">
        <v>567</v>
      </c>
      <c r="E423" s="1">
        <v>33</v>
      </c>
      <c r="F423" s="1" t="s">
        <v>575</v>
      </c>
      <c r="G423" s="1" t="s">
        <v>578</v>
      </c>
      <c r="H423" s="15">
        <v>45924</v>
      </c>
      <c r="I423" s="11">
        <v>74467</v>
      </c>
      <c r="J423" s="11">
        <v>6090.23</v>
      </c>
      <c r="K423" s="1">
        <v>14</v>
      </c>
      <c r="L423" s="1" t="s">
        <v>587</v>
      </c>
      <c r="M423" s="1" t="s">
        <v>595</v>
      </c>
      <c r="N423" s="1" t="s">
        <v>602</v>
      </c>
      <c r="O423" s="1" t="s">
        <v>606</v>
      </c>
      <c r="P423" s="1" t="s">
        <v>608</v>
      </c>
      <c r="Q423" s="1" t="s">
        <v>608</v>
      </c>
      <c r="R423" s="1">
        <v>51</v>
      </c>
      <c r="S423" s="1">
        <v>161</v>
      </c>
      <c r="T423" s="3" t="s">
        <v>610</v>
      </c>
    </row>
    <row r="424" spans="1:20">
      <c r="A424" s="2">
        <v>423</v>
      </c>
      <c r="B424" s="1" t="s">
        <v>73</v>
      </c>
      <c r="C424" s="1" t="s">
        <v>537</v>
      </c>
      <c r="D424" s="1" t="s">
        <v>567</v>
      </c>
      <c r="E424" s="1">
        <v>25</v>
      </c>
      <c r="F424" s="1" t="s">
        <v>572</v>
      </c>
      <c r="G424" s="1" t="s">
        <v>581</v>
      </c>
      <c r="H424" s="15">
        <v>43079</v>
      </c>
      <c r="I424" s="11">
        <v>55571</v>
      </c>
      <c r="J424" s="11">
        <v>6831.21</v>
      </c>
      <c r="K424" s="1">
        <v>19</v>
      </c>
      <c r="L424" s="1" t="s">
        <v>584</v>
      </c>
      <c r="M424" s="1" t="s">
        <v>594</v>
      </c>
      <c r="N424" s="1" t="s">
        <v>594</v>
      </c>
      <c r="O424" s="1" t="s">
        <v>603</v>
      </c>
      <c r="P424" s="1" t="s">
        <v>607</v>
      </c>
      <c r="Q424" s="1" t="s">
        <v>608</v>
      </c>
      <c r="R424" s="1">
        <v>83</v>
      </c>
      <c r="S424" s="1">
        <v>172</v>
      </c>
      <c r="T424" s="3" t="s">
        <v>611</v>
      </c>
    </row>
    <row r="425" spans="1:20">
      <c r="A425" s="2">
        <v>424</v>
      </c>
      <c r="B425" s="1" t="s">
        <v>22</v>
      </c>
      <c r="C425" s="1" t="s">
        <v>374</v>
      </c>
      <c r="D425" s="1" t="s">
        <v>567</v>
      </c>
      <c r="E425" s="1">
        <v>45</v>
      </c>
      <c r="F425" s="1" t="s">
        <v>572</v>
      </c>
      <c r="G425" s="1" t="s">
        <v>578</v>
      </c>
      <c r="H425" s="15">
        <v>44110</v>
      </c>
      <c r="I425" s="11">
        <v>32756</v>
      </c>
      <c r="J425" s="11">
        <v>4361.6000000000004</v>
      </c>
      <c r="K425" s="1">
        <v>6</v>
      </c>
      <c r="L425" s="1" t="s">
        <v>585</v>
      </c>
      <c r="M425" s="1" t="s">
        <v>595</v>
      </c>
      <c r="N425" s="1" t="s">
        <v>602</v>
      </c>
      <c r="O425" s="1" t="s">
        <v>605</v>
      </c>
      <c r="P425" s="1" t="s">
        <v>608</v>
      </c>
      <c r="Q425" s="1" t="s">
        <v>607</v>
      </c>
      <c r="R425" s="1">
        <v>9</v>
      </c>
      <c r="S425" s="1">
        <v>197</v>
      </c>
      <c r="T425" s="3" t="s">
        <v>609</v>
      </c>
    </row>
    <row r="426" spans="1:20">
      <c r="A426" s="2">
        <v>425</v>
      </c>
      <c r="B426" s="1" t="s">
        <v>20</v>
      </c>
      <c r="C426" s="1" t="s">
        <v>538</v>
      </c>
      <c r="D426" s="1" t="s">
        <v>567</v>
      </c>
      <c r="E426" s="1">
        <v>44</v>
      </c>
      <c r="F426" s="1" t="s">
        <v>571</v>
      </c>
      <c r="G426" s="1" t="s">
        <v>579</v>
      </c>
      <c r="H426" s="15">
        <v>43651</v>
      </c>
      <c r="I426" s="11">
        <v>45354</v>
      </c>
      <c r="J426" s="11">
        <v>5405.36</v>
      </c>
      <c r="K426" s="1">
        <v>17</v>
      </c>
      <c r="L426" s="1" t="s">
        <v>586</v>
      </c>
      <c r="M426" s="1" t="s">
        <v>593</v>
      </c>
      <c r="N426" s="1" t="s">
        <v>601</v>
      </c>
      <c r="O426" s="1" t="s">
        <v>605</v>
      </c>
      <c r="P426" s="1" t="s">
        <v>607</v>
      </c>
      <c r="Q426" s="1" t="s">
        <v>608</v>
      </c>
      <c r="R426" s="1">
        <v>43</v>
      </c>
      <c r="S426" s="1">
        <v>173</v>
      </c>
      <c r="T426" s="3" t="s">
        <v>609</v>
      </c>
    </row>
    <row r="427" spans="1:20">
      <c r="A427" s="2">
        <v>426</v>
      </c>
      <c r="B427" s="1" t="s">
        <v>149</v>
      </c>
      <c r="C427" s="1" t="s">
        <v>315</v>
      </c>
      <c r="D427" s="1" t="s">
        <v>567</v>
      </c>
      <c r="E427" s="1">
        <v>53</v>
      </c>
      <c r="F427" s="1" t="s">
        <v>572</v>
      </c>
      <c r="G427" s="1" t="s">
        <v>581</v>
      </c>
      <c r="H427" s="15">
        <v>42801</v>
      </c>
      <c r="I427" s="11">
        <v>111759</v>
      </c>
      <c r="J427" s="11">
        <v>8543.0300000000007</v>
      </c>
      <c r="K427" s="1">
        <v>6</v>
      </c>
      <c r="L427" s="1" t="s">
        <v>584</v>
      </c>
      <c r="M427" s="1" t="s">
        <v>591</v>
      </c>
      <c r="N427" s="1" t="s">
        <v>599</v>
      </c>
      <c r="O427" s="1" t="s">
        <v>605</v>
      </c>
      <c r="P427" s="1" t="s">
        <v>608</v>
      </c>
      <c r="Q427" s="1" t="s">
        <v>607</v>
      </c>
      <c r="R427" s="1">
        <v>0</v>
      </c>
      <c r="S427" s="1">
        <v>146</v>
      </c>
      <c r="T427" s="3" t="s">
        <v>610</v>
      </c>
    </row>
    <row r="428" spans="1:20">
      <c r="A428" s="2">
        <v>427</v>
      </c>
      <c r="B428" s="1" t="s">
        <v>81</v>
      </c>
      <c r="C428" s="1" t="s">
        <v>105</v>
      </c>
      <c r="D428" s="1" t="s">
        <v>567</v>
      </c>
      <c r="E428" s="1">
        <v>43</v>
      </c>
      <c r="F428" s="1" t="s">
        <v>575</v>
      </c>
      <c r="G428" s="1" t="s">
        <v>580</v>
      </c>
      <c r="H428" s="15">
        <v>44692</v>
      </c>
      <c r="I428" s="11">
        <v>30228</v>
      </c>
      <c r="J428" s="11">
        <v>1602.97</v>
      </c>
      <c r="K428" s="1">
        <v>8</v>
      </c>
      <c r="L428" s="1" t="s">
        <v>587</v>
      </c>
      <c r="M428" s="1" t="s">
        <v>589</v>
      </c>
      <c r="N428" s="1" t="s">
        <v>597</v>
      </c>
      <c r="O428" s="1" t="s">
        <v>603</v>
      </c>
      <c r="P428" s="1" t="s">
        <v>607</v>
      </c>
      <c r="Q428" s="1" t="s">
        <v>607</v>
      </c>
      <c r="R428" s="1">
        <v>30</v>
      </c>
      <c r="S428" s="1">
        <v>136</v>
      </c>
      <c r="T428" s="3" t="s">
        <v>611</v>
      </c>
    </row>
    <row r="429" spans="1:20">
      <c r="A429" s="2">
        <v>428</v>
      </c>
      <c r="B429" s="1" t="s">
        <v>43</v>
      </c>
      <c r="C429" s="1" t="s">
        <v>266</v>
      </c>
      <c r="D429" s="1" t="s">
        <v>567</v>
      </c>
      <c r="E429" s="1">
        <v>45</v>
      </c>
      <c r="F429" s="1" t="s">
        <v>573</v>
      </c>
      <c r="G429" s="1" t="s">
        <v>578</v>
      </c>
      <c r="H429" s="15">
        <v>45145</v>
      </c>
      <c r="I429" s="11">
        <v>112180</v>
      </c>
      <c r="J429" s="11">
        <v>22041.040000000001</v>
      </c>
      <c r="K429" s="1">
        <v>6</v>
      </c>
      <c r="L429" s="1" t="s">
        <v>587</v>
      </c>
      <c r="M429" s="1" t="s">
        <v>590</v>
      </c>
      <c r="N429" s="1" t="s">
        <v>598</v>
      </c>
      <c r="O429" s="1" t="s">
        <v>603</v>
      </c>
      <c r="P429" s="1" t="s">
        <v>608</v>
      </c>
      <c r="Q429" s="1" t="s">
        <v>608</v>
      </c>
      <c r="R429" s="1">
        <v>86</v>
      </c>
      <c r="S429" s="1">
        <v>151</v>
      </c>
      <c r="T429" s="3" t="s">
        <v>610</v>
      </c>
    </row>
    <row r="430" spans="1:20">
      <c r="A430" s="2">
        <v>429</v>
      </c>
      <c r="B430" s="1" t="s">
        <v>109</v>
      </c>
      <c r="C430" s="1" t="s">
        <v>276</v>
      </c>
      <c r="D430" s="1" t="s">
        <v>567</v>
      </c>
      <c r="E430" s="1">
        <v>51</v>
      </c>
      <c r="F430" s="1" t="s">
        <v>571</v>
      </c>
      <c r="G430" s="1" t="s">
        <v>580</v>
      </c>
      <c r="H430" s="15">
        <v>42782</v>
      </c>
      <c r="I430" s="11">
        <v>53220</v>
      </c>
      <c r="J430" s="11">
        <v>3085.27</v>
      </c>
      <c r="K430" s="1">
        <v>4</v>
      </c>
      <c r="L430" s="1" t="s">
        <v>585</v>
      </c>
      <c r="M430" s="1" t="s">
        <v>592</v>
      </c>
      <c r="N430" s="1" t="s">
        <v>600</v>
      </c>
      <c r="O430" s="1" t="s">
        <v>604</v>
      </c>
      <c r="P430" s="1" t="s">
        <v>607</v>
      </c>
      <c r="Q430" s="1" t="s">
        <v>607</v>
      </c>
      <c r="R430" s="1">
        <v>15</v>
      </c>
      <c r="S430" s="1">
        <v>144</v>
      </c>
      <c r="T430" s="3" t="s">
        <v>610</v>
      </c>
    </row>
    <row r="431" spans="1:20">
      <c r="A431" s="2">
        <v>430</v>
      </c>
      <c r="B431" s="1" t="s">
        <v>74</v>
      </c>
      <c r="C431" s="1" t="s">
        <v>272</v>
      </c>
      <c r="D431" s="1" t="s">
        <v>568</v>
      </c>
      <c r="E431" s="1">
        <v>51</v>
      </c>
      <c r="F431" s="1" t="s">
        <v>570</v>
      </c>
      <c r="G431" s="1" t="s">
        <v>582</v>
      </c>
      <c r="H431" s="15">
        <v>45646</v>
      </c>
      <c r="I431" s="11">
        <v>50812</v>
      </c>
      <c r="J431" s="11">
        <v>4255.29</v>
      </c>
      <c r="K431" s="1">
        <v>5</v>
      </c>
      <c r="L431" s="1" t="s">
        <v>584</v>
      </c>
      <c r="M431" s="1" t="s">
        <v>593</v>
      </c>
      <c r="N431" s="1" t="s">
        <v>601</v>
      </c>
      <c r="O431" s="1" t="s">
        <v>606</v>
      </c>
      <c r="P431" s="1" t="s">
        <v>608</v>
      </c>
      <c r="Q431" s="1" t="s">
        <v>608</v>
      </c>
      <c r="R431" s="1">
        <v>7</v>
      </c>
      <c r="S431" s="1">
        <v>172</v>
      </c>
      <c r="T431" s="3" t="s">
        <v>610</v>
      </c>
    </row>
    <row r="432" spans="1:20">
      <c r="A432" s="2">
        <v>431</v>
      </c>
      <c r="B432" s="1" t="s">
        <v>30</v>
      </c>
      <c r="C432" s="1" t="s">
        <v>539</v>
      </c>
      <c r="D432" s="1" t="s">
        <v>567</v>
      </c>
      <c r="E432" s="1">
        <v>32</v>
      </c>
      <c r="F432" s="1" t="s">
        <v>576</v>
      </c>
      <c r="G432" s="1" t="s">
        <v>581</v>
      </c>
      <c r="H432" s="15">
        <v>45830</v>
      </c>
      <c r="I432" s="11">
        <v>114805</v>
      </c>
      <c r="J432" s="11">
        <v>9913.91</v>
      </c>
      <c r="K432" s="1">
        <v>12</v>
      </c>
      <c r="L432" s="1" t="s">
        <v>587</v>
      </c>
      <c r="M432" s="1" t="s">
        <v>588</v>
      </c>
      <c r="N432" s="1" t="s">
        <v>596</v>
      </c>
      <c r="O432" s="1" t="s">
        <v>605</v>
      </c>
      <c r="P432" s="1" t="s">
        <v>607</v>
      </c>
      <c r="Q432" s="1" t="s">
        <v>608</v>
      </c>
      <c r="R432" s="1">
        <v>75</v>
      </c>
      <c r="S432" s="1">
        <v>192</v>
      </c>
      <c r="T432" s="3" t="s">
        <v>610</v>
      </c>
    </row>
    <row r="433" spans="1:20">
      <c r="A433" s="2">
        <v>432</v>
      </c>
      <c r="B433" s="1" t="s">
        <v>134</v>
      </c>
      <c r="C433" s="1" t="s">
        <v>333</v>
      </c>
      <c r="D433" s="1" t="s">
        <v>567</v>
      </c>
      <c r="E433" s="1">
        <v>59</v>
      </c>
      <c r="F433" s="1" t="s">
        <v>571</v>
      </c>
      <c r="G433" s="1" t="s">
        <v>582</v>
      </c>
      <c r="H433" s="15">
        <v>43485</v>
      </c>
      <c r="I433" s="11">
        <v>117219</v>
      </c>
      <c r="J433" s="11">
        <v>17770.41</v>
      </c>
      <c r="K433" s="1">
        <v>11</v>
      </c>
      <c r="L433" s="1" t="s">
        <v>584</v>
      </c>
      <c r="M433" s="1" t="s">
        <v>589</v>
      </c>
      <c r="N433" s="1" t="s">
        <v>597</v>
      </c>
      <c r="O433" s="1" t="s">
        <v>605</v>
      </c>
      <c r="P433" s="1" t="s">
        <v>608</v>
      </c>
      <c r="Q433" s="1" t="s">
        <v>608</v>
      </c>
      <c r="R433" s="1">
        <v>18</v>
      </c>
      <c r="S433" s="1">
        <v>129</v>
      </c>
      <c r="T433" s="3" t="s">
        <v>611</v>
      </c>
    </row>
    <row r="434" spans="1:20">
      <c r="A434" s="2">
        <v>433</v>
      </c>
      <c r="B434" s="1" t="s">
        <v>51</v>
      </c>
      <c r="C434" s="1" t="s">
        <v>540</v>
      </c>
      <c r="D434" s="1" t="s">
        <v>568</v>
      </c>
      <c r="E434" s="1">
        <v>43</v>
      </c>
      <c r="F434" s="1" t="s">
        <v>576</v>
      </c>
      <c r="G434" s="1" t="s">
        <v>579</v>
      </c>
      <c r="H434" s="15">
        <v>42309</v>
      </c>
      <c r="I434" s="11">
        <v>107284</v>
      </c>
      <c r="J434" s="11">
        <v>12902.83</v>
      </c>
      <c r="K434" s="1">
        <v>15</v>
      </c>
      <c r="L434" s="1" t="s">
        <v>586</v>
      </c>
      <c r="M434" s="1" t="s">
        <v>592</v>
      </c>
      <c r="N434" s="1" t="s">
        <v>600</v>
      </c>
      <c r="O434" s="1" t="s">
        <v>603</v>
      </c>
      <c r="P434" s="1" t="s">
        <v>608</v>
      </c>
      <c r="Q434" s="1" t="s">
        <v>607</v>
      </c>
      <c r="R434" s="1">
        <v>7</v>
      </c>
      <c r="S434" s="1">
        <v>116</v>
      </c>
      <c r="T434" s="3" t="s">
        <v>611</v>
      </c>
    </row>
    <row r="435" spans="1:20">
      <c r="A435" s="2">
        <v>434</v>
      </c>
      <c r="B435" s="1" t="s">
        <v>58</v>
      </c>
      <c r="C435" s="1" t="s">
        <v>541</v>
      </c>
      <c r="D435" s="1" t="s">
        <v>568</v>
      </c>
      <c r="E435" s="1">
        <v>51</v>
      </c>
      <c r="F435" s="1" t="s">
        <v>573</v>
      </c>
      <c r="G435" s="1" t="s">
        <v>580</v>
      </c>
      <c r="H435" s="15">
        <v>44630</v>
      </c>
      <c r="I435" s="11">
        <v>95085</v>
      </c>
      <c r="J435" s="11">
        <v>9305.69</v>
      </c>
      <c r="K435" s="1">
        <v>6</v>
      </c>
      <c r="L435" s="1" t="s">
        <v>586</v>
      </c>
      <c r="M435" s="1" t="s">
        <v>589</v>
      </c>
      <c r="N435" s="1" t="s">
        <v>597</v>
      </c>
      <c r="O435" s="1" t="s">
        <v>605</v>
      </c>
      <c r="P435" s="1" t="s">
        <v>607</v>
      </c>
      <c r="Q435" s="1" t="s">
        <v>608</v>
      </c>
      <c r="R435" s="1">
        <v>98</v>
      </c>
      <c r="S435" s="1">
        <v>100</v>
      </c>
      <c r="T435" s="3" t="s">
        <v>610</v>
      </c>
    </row>
    <row r="436" spans="1:20">
      <c r="A436" s="2">
        <v>435</v>
      </c>
      <c r="B436" s="1" t="s">
        <v>239</v>
      </c>
      <c r="C436" s="1" t="s">
        <v>296</v>
      </c>
      <c r="D436" s="1" t="s">
        <v>567</v>
      </c>
      <c r="E436" s="1">
        <v>36</v>
      </c>
      <c r="F436" s="1" t="s">
        <v>573</v>
      </c>
      <c r="G436" s="1" t="s">
        <v>582</v>
      </c>
      <c r="H436" s="15">
        <v>43044</v>
      </c>
      <c r="I436" s="11">
        <v>140433</v>
      </c>
      <c r="J436" s="11">
        <v>17260.98</v>
      </c>
      <c r="K436" s="1">
        <v>17</v>
      </c>
      <c r="L436" s="1" t="s">
        <v>587</v>
      </c>
      <c r="M436" s="1" t="s">
        <v>592</v>
      </c>
      <c r="N436" s="1" t="s">
        <v>600</v>
      </c>
      <c r="O436" s="1" t="s">
        <v>604</v>
      </c>
      <c r="P436" s="1" t="s">
        <v>607</v>
      </c>
      <c r="Q436" s="1" t="s">
        <v>607</v>
      </c>
      <c r="R436" s="1">
        <v>0</v>
      </c>
      <c r="S436" s="1">
        <v>149</v>
      </c>
      <c r="T436" s="3" t="s">
        <v>611</v>
      </c>
    </row>
    <row r="437" spans="1:20">
      <c r="A437" s="2">
        <v>436</v>
      </c>
      <c r="B437" s="1" t="s">
        <v>240</v>
      </c>
      <c r="C437" s="1" t="s">
        <v>298</v>
      </c>
      <c r="D437" s="1" t="s">
        <v>568</v>
      </c>
      <c r="E437" s="1">
        <v>38</v>
      </c>
      <c r="F437" s="1" t="s">
        <v>574</v>
      </c>
      <c r="G437" s="1" t="s">
        <v>577</v>
      </c>
      <c r="H437" s="15">
        <v>43706</v>
      </c>
      <c r="I437" s="11">
        <v>141008</v>
      </c>
      <c r="J437" s="11">
        <v>9402.2000000000007</v>
      </c>
      <c r="K437" s="1">
        <v>11</v>
      </c>
      <c r="L437" s="1" t="s">
        <v>585</v>
      </c>
      <c r="M437" s="1" t="s">
        <v>590</v>
      </c>
      <c r="N437" s="1" t="s">
        <v>598</v>
      </c>
      <c r="O437" s="1" t="s">
        <v>603</v>
      </c>
      <c r="P437" s="1" t="s">
        <v>607</v>
      </c>
      <c r="Q437" s="1" t="s">
        <v>607</v>
      </c>
      <c r="R437" s="1">
        <v>29</v>
      </c>
      <c r="S437" s="1">
        <v>129</v>
      </c>
      <c r="T437" s="3" t="s">
        <v>609</v>
      </c>
    </row>
    <row r="438" spans="1:20">
      <c r="A438" s="2">
        <v>437</v>
      </c>
      <c r="B438" s="1" t="s">
        <v>95</v>
      </c>
      <c r="C438" s="1" t="s">
        <v>542</v>
      </c>
      <c r="D438" s="1" t="s">
        <v>567</v>
      </c>
      <c r="E438" s="1">
        <v>54</v>
      </c>
      <c r="F438" s="1" t="s">
        <v>570</v>
      </c>
      <c r="G438" s="1" t="s">
        <v>580</v>
      </c>
      <c r="H438" s="15">
        <v>43107</v>
      </c>
      <c r="I438" s="11">
        <v>36846</v>
      </c>
      <c r="J438" s="11">
        <v>3133.88</v>
      </c>
      <c r="K438" s="1">
        <v>3</v>
      </c>
      <c r="L438" s="1" t="s">
        <v>586</v>
      </c>
      <c r="M438" s="1" t="s">
        <v>589</v>
      </c>
      <c r="N438" s="1" t="s">
        <v>597</v>
      </c>
      <c r="O438" s="1" t="s">
        <v>605</v>
      </c>
      <c r="P438" s="1" t="s">
        <v>608</v>
      </c>
      <c r="Q438" s="1" t="s">
        <v>607</v>
      </c>
      <c r="R438" s="1">
        <v>76</v>
      </c>
      <c r="S438" s="1">
        <v>134</v>
      </c>
      <c r="T438" s="3" t="s">
        <v>609</v>
      </c>
    </row>
    <row r="439" spans="1:20">
      <c r="A439" s="2">
        <v>438</v>
      </c>
      <c r="B439" s="1" t="s">
        <v>81</v>
      </c>
      <c r="C439" s="1" t="s">
        <v>305</v>
      </c>
      <c r="D439" s="1" t="s">
        <v>567</v>
      </c>
      <c r="E439" s="1">
        <v>26</v>
      </c>
      <c r="F439" s="1" t="s">
        <v>576</v>
      </c>
      <c r="G439" s="1" t="s">
        <v>582</v>
      </c>
      <c r="H439" s="15">
        <v>45559</v>
      </c>
      <c r="I439" s="11">
        <v>140503</v>
      </c>
      <c r="J439" s="11">
        <v>24764.240000000002</v>
      </c>
      <c r="K439" s="1">
        <v>18</v>
      </c>
      <c r="L439" s="1" t="s">
        <v>584</v>
      </c>
      <c r="M439" s="1" t="s">
        <v>593</v>
      </c>
      <c r="N439" s="1" t="s">
        <v>601</v>
      </c>
      <c r="O439" s="1" t="s">
        <v>606</v>
      </c>
      <c r="P439" s="1" t="s">
        <v>607</v>
      </c>
      <c r="Q439" s="1" t="s">
        <v>608</v>
      </c>
      <c r="R439" s="1">
        <v>21</v>
      </c>
      <c r="S439" s="1">
        <v>169</v>
      </c>
      <c r="T439" s="3" t="s">
        <v>610</v>
      </c>
    </row>
    <row r="440" spans="1:20">
      <c r="A440" s="2">
        <v>439</v>
      </c>
      <c r="B440" s="1" t="s">
        <v>241</v>
      </c>
      <c r="C440" s="1" t="s">
        <v>543</v>
      </c>
      <c r="D440" s="1" t="s">
        <v>567</v>
      </c>
      <c r="E440" s="1">
        <v>30</v>
      </c>
      <c r="F440" s="1" t="s">
        <v>571</v>
      </c>
      <c r="G440" s="1" t="s">
        <v>581</v>
      </c>
      <c r="H440" s="15">
        <v>42637</v>
      </c>
      <c r="I440" s="11">
        <v>65120</v>
      </c>
      <c r="J440" s="11">
        <v>4071.32</v>
      </c>
      <c r="K440" s="1">
        <v>2</v>
      </c>
      <c r="L440" s="1" t="s">
        <v>586</v>
      </c>
      <c r="M440" s="1" t="s">
        <v>591</v>
      </c>
      <c r="N440" s="1" t="s">
        <v>599</v>
      </c>
      <c r="O440" s="1" t="s">
        <v>603</v>
      </c>
      <c r="P440" s="1" t="s">
        <v>608</v>
      </c>
      <c r="Q440" s="1" t="s">
        <v>608</v>
      </c>
      <c r="R440" s="1">
        <v>7</v>
      </c>
      <c r="S440" s="1">
        <v>178</v>
      </c>
      <c r="T440" s="3" t="s">
        <v>611</v>
      </c>
    </row>
    <row r="441" spans="1:20">
      <c r="A441" s="2">
        <v>440</v>
      </c>
      <c r="B441" s="1" t="s">
        <v>65</v>
      </c>
      <c r="C441" s="1" t="s">
        <v>544</v>
      </c>
      <c r="D441" s="1" t="s">
        <v>568</v>
      </c>
      <c r="E441" s="1">
        <v>38</v>
      </c>
      <c r="F441" s="1" t="s">
        <v>575</v>
      </c>
      <c r="G441" s="1" t="s">
        <v>577</v>
      </c>
      <c r="H441" s="15">
        <v>44680</v>
      </c>
      <c r="I441" s="11">
        <v>117363</v>
      </c>
      <c r="J441" s="11">
        <v>18982.5</v>
      </c>
      <c r="K441" s="1">
        <v>19</v>
      </c>
      <c r="L441" s="1" t="s">
        <v>584</v>
      </c>
      <c r="M441" s="1" t="s">
        <v>594</v>
      </c>
      <c r="N441" s="1" t="s">
        <v>594</v>
      </c>
      <c r="O441" s="1" t="s">
        <v>603</v>
      </c>
      <c r="P441" s="1" t="s">
        <v>607</v>
      </c>
      <c r="Q441" s="1" t="s">
        <v>608</v>
      </c>
      <c r="R441" s="1">
        <v>0</v>
      </c>
      <c r="S441" s="1">
        <v>157</v>
      </c>
      <c r="T441" s="3" t="s">
        <v>611</v>
      </c>
    </row>
    <row r="442" spans="1:20">
      <c r="A442" s="2">
        <v>441</v>
      </c>
      <c r="B442" s="1" t="s">
        <v>190</v>
      </c>
      <c r="C442" s="1" t="s">
        <v>330</v>
      </c>
      <c r="D442" s="1" t="s">
        <v>567</v>
      </c>
      <c r="E442" s="1">
        <v>33</v>
      </c>
      <c r="F442" s="1" t="s">
        <v>573</v>
      </c>
      <c r="G442" s="1" t="s">
        <v>578</v>
      </c>
      <c r="H442" s="15">
        <v>44339</v>
      </c>
      <c r="I442" s="11">
        <v>99869</v>
      </c>
      <c r="J442" s="11">
        <v>10571.53</v>
      </c>
      <c r="K442" s="1">
        <v>11</v>
      </c>
      <c r="L442" s="1" t="s">
        <v>587</v>
      </c>
      <c r="M442" s="1" t="s">
        <v>593</v>
      </c>
      <c r="N442" s="1" t="s">
        <v>601</v>
      </c>
      <c r="O442" s="1" t="s">
        <v>605</v>
      </c>
      <c r="P442" s="1" t="s">
        <v>607</v>
      </c>
      <c r="Q442" s="1" t="s">
        <v>608</v>
      </c>
      <c r="R442" s="1">
        <v>94</v>
      </c>
      <c r="S442" s="1">
        <v>111</v>
      </c>
      <c r="T442" s="3" t="s">
        <v>610</v>
      </c>
    </row>
    <row r="443" spans="1:20">
      <c r="A443" s="2">
        <v>442</v>
      </c>
      <c r="B443" s="1" t="s">
        <v>77</v>
      </c>
      <c r="C443" s="1" t="s">
        <v>545</v>
      </c>
      <c r="D443" s="1" t="s">
        <v>567</v>
      </c>
      <c r="E443" s="1">
        <v>27</v>
      </c>
      <c r="F443" s="1" t="s">
        <v>573</v>
      </c>
      <c r="G443" s="1" t="s">
        <v>577</v>
      </c>
      <c r="H443" s="15">
        <v>45334</v>
      </c>
      <c r="I443" s="11">
        <v>108712</v>
      </c>
      <c r="J443" s="11">
        <v>9814.7800000000007</v>
      </c>
      <c r="K443" s="1">
        <v>14</v>
      </c>
      <c r="L443" s="1" t="s">
        <v>587</v>
      </c>
      <c r="M443" s="1" t="s">
        <v>594</v>
      </c>
      <c r="N443" s="1" t="s">
        <v>594</v>
      </c>
      <c r="O443" s="1" t="s">
        <v>604</v>
      </c>
      <c r="P443" s="1" t="s">
        <v>608</v>
      </c>
      <c r="Q443" s="1" t="s">
        <v>607</v>
      </c>
      <c r="R443" s="1">
        <v>41</v>
      </c>
      <c r="S443" s="1">
        <v>189</v>
      </c>
      <c r="T443" s="3" t="s">
        <v>610</v>
      </c>
    </row>
    <row r="444" spans="1:20">
      <c r="A444" s="2">
        <v>443</v>
      </c>
      <c r="B444" s="1" t="s">
        <v>60</v>
      </c>
      <c r="C444" s="1" t="s">
        <v>546</v>
      </c>
      <c r="D444" s="1" t="s">
        <v>567</v>
      </c>
      <c r="E444" s="1">
        <v>53</v>
      </c>
      <c r="F444" s="1" t="s">
        <v>574</v>
      </c>
      <c r="G444" s="1" t="s">
        <v>583</v>
      </c>
      <c r="H444" s="15">
        <v>45230</v>
      </c>
      <c r="I444" s="11">
        <v>48548</v>
      </c>
      <c r="J444" s="11">
        <v>5235.45</v>
      </c>
      <c r="K444" s="1">
        <v>1</v>
      </c>
      <c r="L444" s="1" t="s">
        <v>587</v>
      </c>
      <c r="M444" s="1" t="s">
        <v>590</v>
      </c>
      <c r="N444" s="1" t="s">
        <v>598</v>
      </c>
      <c r="O444" s="1" t="s">
        <v>604</v>
      </c>
      <c r="P444" s="1" t="s">
        <v>608</v>
      </c>
      <c r="Q444" s="1" t="s">
        <v>608</v>
      </c>
      <c r="R444" s="1">
        <v>12</v>
      </c>
      <c r="S444" s="1">
        <v>135</v>
      </c>
      <c r="T444" s="3" t="s">
        <v>610</v>
      </c>
    </row>
    <row r="445" spans="1:20">
      <c r="A445" s="2">
        <v>444</v>
      </c>
      <c r="B445" s="1" t="s">
        <v>130</v>
      </c>
      <c r="C445" s="1" t="s">
        <v>378</v>
      </c>
      <c r="D445" s="1" t="s">
        <v>568</v>
      </c>
      <c r="E445" s="1">
        <v>59</v>
      </c>
      <c r="F445" s="1" t="s">
        <v>574</v>
      </c>
      <c r="G445" s="1" t="s">
        <v>580</v>
      </c>
      <c r="H445" s="15">
        <v>45016</v>
      </c>
      <c r="I445" s="11">
        <v>64379</v>
      </c>
      <c r="J445" s="11">
        <v>7331.3</v>
      </c>
      <c r="K445" s="1">
        <v>15</v>
      </c>
      <c r="L445" s="1" t="s">
        <v>587</v>
      </c>
      <c r="M445" s="1" t="s">
        <v>595</v>
      </c>
      <c r="N445" s="1" t="s">
        <v>602</v>
      </c>
      <c r="O445" s="1" t="s">
        <v>603</v>
      </c>
      <c r="P445" s="1" t="s">
        <v>607</v>
      </c>
      <c r="Q445" s="1" t="s">
        <v>608</v>
      </c>
      <c r="R445" s="1">
        <v>40</v>
      </c>
      <c r="S445" s="1">
        <v>105</v>
      </c>
      <c r="T445" s="3" t="s">
        <v>610</v>
      </c>
    </row>
    <row r="446" spans="1:20">
      <c r="A446" s="2">
        <v>445</v>
      </c>
      <c r="B446" s="1" t="s">
        <v>242</v>
      </c>
      <c r="C446" s="1" t="s">
        <v>266</v>
      </c>
      <c r="D446" s="1" t="s">
        <v>568</v>
      </c>
      <c r="E446" s="1">
        <v>39</v>
      </c>
      <c r="F446" s="1" t="s">
        <v>573</v>
      </c>
      <c r="G446" s="1" t="s">
        <v>581</v>
      </c>
      <c r="H446" s="15">
        <v>45446</v>
      </c>
      <c r="I446" s="11">
        <v>52264</v>
      </c>
      <c r="J446" s="11">
        <v>8741.32</v>
      </c>
      <c r="K446" s="1">
        <v>13</v>
      </c>
      <c r="L446" s="1" t="s">
        <v>585</v>
      </c>
      <c r="M446" s="1" t="s">
        <v>591</v>
      </c>
      <c r="N446" s="1" t="s">
        <v>599</v>
      </c>
      <c r="O446" s="1" t="s">
        <v>604</v>
      </c>
      <c r="P446" s="1" t="s">
        <v>607</v>
      </c>
      <c r="Q446" s="1" t="s">
        <v>608</v>
      </c>
      <c r="R446" s="1">
        <v>26</v>
      </c>
      <c r="S446" s="1">
        <v>117</v>
      </c>
      <c r="T446" s="3" t="s">
        <v>611</v>
      </c>
    </row>
    <row r="447" spans="1:20">
      <c r="A447" s="2">
        <v>446</v>
      </c>
      <c r="B447" s="1" t="s">
        <v>243</v>
      </c>
      <c r="C447" s="1" t="s">
        <v>287</v>
      </c>
      <c r="D447" s="1" t="s">
        <v>568</v>
      </c>
      <c r="E447" s="1">
        <v>36</v>
      </c>
      <c r="F447" s="1" t="s">
        <v>572</v>
      </c>
      <c r="G447" s="1" t="s">
        <v>580</v>
      </c>
      <c r="H447" s="15">
        <v>44645</v>
      </c>
      <c r="I447" s="11">
        <v>107597</v>
      </c>
      <c r="J447" s="11">
        <v>9314.99</v>
      </c>
      <c r="K447" s="1">
        <v>8</v>
      </c>
      <c r="L447" s="1" t="s">
        <v>585</v>
      </c>
      <c r="M447" s="1" t="s">
        <v>590</v>
      </c>
      <c r="N447" s="1" t="s">
        <v>598</v>
      </c>
      <c r="O447" s="1" t="s">
        <v>606</v>
      </c>
      <c r="P447" s="1" t="s">
        <v>608</v>
      </c>
      <c r="Q447" s="1" t="s">
        <v>608</v>
      </c>
      <c r="R447" s="1">
        <v>88</v>
      </c>
      <c r="S447" s="1">
        <v>190</v>
      </c>
      <c r="T447" s="3" t="s">
        <v>611</v>
      </c>
    </row>
    <row r="448" spans="1:20">
      <c r="A448" s="2">
        <v>447</v>
      </c>
      <c r="B448" s="1" t="s">
        <v>38</v>
      </c>
      <c r="C448" s="1" t="s">
        <v>547</v>
      </c>
      <c r="D448" s="1" t="s">
        <v>567</v>
      </c>
      <c r="E448" s="1">
        <v>44</v>
      </c>
      <c r="F448" s="1" t="s">
        <v>570</v>
      </c>
      <c r="G448" s="1" t="s">
        <v>582</v>
      </c>
      <c r="H448" s="15">
        <v>43160</v>
      </c>
      <c r="I448" s="11">
        <v>35555</v>
      </c>
      <c r="J448" s="11">
        <v>5065.5600000000004</v>
      </c>
      <c r="K448" s="1">
        <v>16</v>
      </c>
      <c r="L448" s="1" t="s">
        <v>584</v>
      </c>
      <c r="M448" s="1" t="s">
        <v>589</v>
      </c>
      <c r="N448" s="1" t="s">
        <v>597</v>
      </c>
      <c r="O448" s="1" t="s">
        <v>603</v>
      </c>
      <c r="P448" s="1" t="s">
        <v>607</v>
      </c>
      <c r="Q448" s="1" t="s">
        <v>607</v>
      </c>
      <c r="R448" s="1">
        <v>69</v>
      </c>
      <c r="S448" s="1">
        <v>118</v>
      </c>
      <c r="T448" s="3" t="s">
        <v>609</v>
      </c>
    </row>
    <row r="449" spans="1:20">
      <c r="A449" s="2">
        <v>448</v>
      </c>
      <c r="B449" s="1" t="s">
        <v>141</v>
      </c>
      <c r="C449" s="1" t="s">
        <v>266</v>
      </c>
      <c r="D449" s="1" t="s">
        <v>568</v>
      </c>
      <c r="E449" s="1">
        <v>43</v>
      </c>
      <c r="F449" s="1" t="s">
        <v>570</v>
      </c>
      <c r="G449" s="1" t="s">
        <v>581</v>
      </c>
      <c r="H449" s="15">
        <v>44456</v>
      </c>
      <c r="I449" s="11">
        <v>55547</v>
      </c>
      <c r="J449" s="11">
        <v>7533.73</v>
      </c>
      <c r="K449" s="1">
        <v>15</v>
      </c>
      <c r="L449" s="1" t="s">
        <v>584</v>
      </c>
      <c r="M449" s="1" t="s">
        <v>594</v>
      </c>
      <c r="N449" s="1" t="s">
        <v>594</v>
      </c>
      <c r="O449" s="1" t="s">
        <v>603</v>
      </c>
      <c r="P449" s="1" t="s">
        <v>608</v>
      </c>
      <c r="Q449" s="1" t="s">
        <v>607</v>
      </c>
      <c r="R449" s="1">
        <v>26</v>
      </c>
      <c r="S449" s="1">
        <v>122</v>
      </c>
      <c r="T449" s="3" t="s">
        <v>609</v>
      </c>
    </row>
    <row r="450" spans="1:20">
      <c r="A450" s="2">
        <v>449</v>
      </c>
      <c r="B450" s="1" t="s">
        <v>30</v>
      </c>
      <c r="C450" s="1" t="s">
        <v>548</v>
      </c>
      <c r="D450" s="1" t="s">
        <v>567</v>
      </c>
      <c r="E450" s="1">
        <v>34</v>
      </c>
      <c r="F450" s="1" t="s">
        <v>569</v>
      </c>
      <c r="G450" s="1" t="s">
        <v>578</v>
      </c>
      <c r="H450" s="15">
        <v>43196</v>
      </c>
      <c r="I450" s="11">
        <v>139191</v>
      </c>
      <c r="J450" s="11">
        <v>10676.9</v>
      </c>
      <c r="K450" s="1">
        <v>8</v>
      </c>
      <c r="L450" s="1" t="s">
        <v>586</v>
      </c>
      <c r="M450" s="1" t="s">
        <v>589</v>
      </c>
      <c r="N450" s="1" t="s">
        <v>597</v>
      </c>
      <c r="O450" s="1" t="s">
        <v>606</v>
      </c>
      <c r="P450" s="1" t="s">
        <v>607</v>
      </c>
      <c r="Q450" s="1" t="s">
        <v>608</v>
      </c>
      <c r="R450" s="1">
        <v>74</v>
      </c>
      <c r="S450" s="1">
        <v>121</v>
      </c>
      <c r="T450" s="3" t="s">
        <v>611</v>
      </c>
    </row>
    <row r="451" spans="1:20">
      <c r="A451" s="2">
        <v>450</v>
      </c>
      <c r="B451" s="1" t="s">
        <v>44</v>
      </c>
      <c r="C451" s="1" t="s">
        <v>483</v>
      </c>
      <c r="D451" s="1" t="s">
        <v>567</v>
      </c>
      <c r="E451" s="1">
        <v>22</v>
      </c>
      <c r="F451" s="1" t="s">
        <v>570</v>
      </c>
      <c r="G451" s="1" t="s">
        <v>583</v>
      </c>
      <c r="H451" s="15">
        <v>44256</v>
      </c>
      <c r="I451" s="11">
        <v>96707</v>
      </c>
      <c r="J451" s="11">
        <v>8446.92</v>
      </c>
      <c r="K451" s="1">
        <v>20</v>
      </c>
      <c r="L451" s="1" t="s">
        <v>585</v>
      </c>
      <c r="M451" s="1" t="s">
        <v>595</v>
      </c>
      <c r="N451" s="1" t="s">
        <v>602</v>
      </c>
      <c r="O451" s="1" t="s">
        <v>606</v>
      </c>
      <c r="P451" s="1" t="s">
        <v>608</v>
      </c>
      <c r="Q451" s="1" t="s">
        <v>608</v>
      </c>
      <c r="R451" s="1">
        <v>96</v>
      </c>
      <c r="S451" s="1">
        <v>105</v>
      </c>
      <c r="T451" s="3" t="s">
        <v>609</v>
      </c>
    </row>
    <row r="452" spans="1:20">
      <c r="A452" s="2">
        <v>451</v>
      </c>
      <c r="B452" s="1" t="s">
        <v>90</v>
      </c>
      <c r="C452" s="1" t="s">
        <v>549</v>
      </c>
      <c r="D452" s="1" t="s">
        <v>567</v>
      </c>
      <c r="E452" s="1">
        <v>35</v>
      </c>
      <c r="F452" s="1" t="s">
        <v>572</v>
      </c>
      <c r="G452" s="1" t="s">
        <v>578</v>
      </c>
      <c r="H452" s="15">
        <v>45514</v>
      </c>
      <c r="I452" s="11">
        <v>124462</v>
      </c>
      <c r="J452" s="11">
        <v>24047.77</v>
      </c>
      <c r="K452" s="1">
        <v>5</v>
      </c>
      <c r="L452" s="1" t="s">
        <v>586</v>
      </c>
      <c r="M452" s="1" t="s">
        <v>590</v>
      </c>
      <c r="N452" s="1" t="s">
        <v>598</v>
      </c>
      <c r="O452" s="1" t="s">
        <v>604</v>
      </c>
      <c r="P452" s="1" t="s">
        <v>608</v>
      </c>
      <c r="Q452" s="1" t="s">
        <v>608</v>
      </c>
      <c r="R452" s="1">
        <v>53</v>
      </c>
      <c r="S452" s="1">
        <v>173</v>
      </c>
      <c r="T452" s="3" t="s">
        <v>609</v>
      </c>
    </row>
    <row r="453" spans="1:20">
      <c r="A453" s="2">
        <v>452</v>
      </c>
      <c r="B453" s="1" t="s">
        <v>149</v>
      </c>
      <c r="C453" s="1" t="s">
        <v>256</v>
      </c>
      <c r="D453" s="1" t="s">
        <v>567</v>
      </c>
      <c r="E453" s="1">
        <v>22</v>
      </c>
      <c r="F453" s="1" t="s">
        <v>571</v>
      </c>
      <c r="G453" s="1" t="s">
        <v>583</v>
      </c>
      <c r="H453" s="15">
        <v>45652</v>
      </c>
      <c r="I453" s="11">
        <v>92217</v>
      </c>
      <c r="J453" s="11">
        <v>16174.48</v>
      </c>
      <c r="K453" s="1">
        <v>19</v>
      </c>
      <c r="L453" s="1" t="s">
        <v>584</v>
      </c>
      <c r="M453" s="1" t="s">
        <v>593</v>
      </c>
      <c r="N453" s="1" t="s">
        <v>601</v>
      </c>
      <c r="O453" s="1" t="s">
        <v>605</v>
      </c>
      <c r="P453" s="1" t="s">
        <v>608</v>
      </c>
      <c r="Q453" s="1" t="s">
        <v>608</v>
      </c>
      <c r="R453" s="1">
        <v>4</v>
      </c>
      <c r="S453" s="1">
        <v>117</v>
      </c>
      <c r="T453" s="3" t="s">
        <v>611</v>
      </c>
    </row>
    <row r="454" spans="1:20">
      <c r="A454" s="2">
        <v>453</v>
      </c>
      <c r="B454" s="1" t="s">
        <v>105</v>
      </c>
      <c r="C454" s="1" t="s">
        <v>550</v>
      </c>
      <c r="D454" s="1" t="s">
        <v>567</v>
      </c>
      <c r="E454" s="1">
        <v>25</v>
      </c>
      <c r="F454" s="1" t="s">
        <v>570</v>
      </c>
      <c r="G454" s="1" t="s">
        <v>581</v>
      </c>
      <c r="H454" s="15">
        <v>43373</v>
      </c>
      <c r="I454" s="11">
        <v>70061</v>
      </c>
      <c r="J454" s="11">
        <v>11960.1</v>
      </c>
      <c r="K454" s="1">
        <v>11</v>
      </c>
      <c r="L454" s="1" t="s">
        <v>587</v>
      </c>
      <c r="M454" s="1" t="s">
        <v>589</v>
      </c>
      <c r="N454" s="1" t="s">
        <v>597</v>
      </c>
      <c r="O454" s="1" t="s">
        <v>603</v>
      </c>
      <c r="P454" s="1" t="s">
        <v>607</v>
      </c>
      <c r="Q454" s="1" t="s">
        <v>608</v>
      </c>
      <c r="R454" s="1">
        <v>88</v>
      </c>
      <c r="S454" s="1">
        <v>152</v>
      </c>
      <c r="T454" s="3" t="s">
        <v>609</v>
      </c>
    </row>
    <row r="455" spans="1:20">
      <c r="A455" s="2">
        <v>454</v>
      </c>
      <c r="B455" s="1" t="s">
        <v>191</v>
      </c>
      <c r="C455" s="1" t="s">
        <v>453</v>
      </c>
      <c r="D455" s="1" t="s">
        <v>568</v>
      </c>
      <c r="E455" s="1">
        <v>25</v>
      </c>
      <c r="F455" s="1" t="s">
        <v>573</v>
      </c>
      <c r="G455" s="1" t="s">
        <v>577</v>
      </c>
      <c r="H455" s="15">
        <v>43642</v>
      </c>
      <c r="I455" s="11">
        <v>136109</v>
      </c>
      <c r="J455" s="11">
        <v>11438.85</v>
      </c>
      <c r="K455" s="1">
        <v>3</v>
      </c>
      <c r="L455" s="1" t="s">
        <v>585</v>
      </c>
      <c r="M455" s="1" t="s">
        <v>595</v>
      </c>
      <c r="N455" s="1" t="s">
        <v>602</v>
      </c>
      <c r="O455" s="1" t="s">
        <v>605</v>
      </c>
      <c r="P455" s="1" t="s">
        <v>608</v>
      </c>
      <c r="Q455" s="1" t="s">
        <v>608</v>
      </c>
      <c r="R455" s="1">
        <v>100</v>
      </c>
      <c r="S455" s="1">
        <v>155</v>
      </c>
      <c r="T455" s="3" t="s">
        <v>609</v>
      </c>
    </row>
    <row r="456" spans="1:20">
      <c r="A456" s="2">
        <v>455</v>
      </c>
      <c r="B456" s="1" t="s">
        <v>38</v>
      </c>
      <c r="C456" s="1" t="s">
        <v>551</v>
      </c>
      <c r="D456" s="1" t="s">
        <v>567</v>
      </c>
      <c r="E456" s="1">
        <v>31</v>
      </c>
      <c r="F456" s="1" t="s">
        <v>569</v>
      </c>
      <c r="G456" s="1" t="s">
        <v>581</v>
      </c>
      <c r="H456" s="15">
        <v>44091</v>
      </c>
      <c r="I456" s="11">
        <v>50469</v>
      </c>
      <c r="J456" s="11">
        <v>3180.55</v>
      </c>
      <c r="K456" s="1">
        <v>11</v>
      </c>
      <c r="L456" s="1" t="s">
        <v>584</v>
      </c>
      <c r="M456" s="1" t="s">
        <v>593</v>
      </c>
      <c r="N456" s="1" t="s">
        <v>601</v>
      </c>
      <c r="O456" s="1" t="s">
        <v>605</v>
      </c>
      <c r="P456" s="1" t="s">
        <v>607</v>
      </c>
      <c r="Q456" s="1" t="s">
        <v>608</v>
      </c>
      <c r="R456" s="1">
        <v>41</v>
      </c>
      <c r="S456" s="1">
        <v>104</v>
      </c>
      <c r="T456" s="3" t="s">
        <v>609</v>
      </c>
    </row>
    <row r="457" spans="1:20">
      <c r="A457" s="2">
        <v>456</v>
      </c>
      <c r="B457" s="1" t="s">
        <v>90</v>
      </c>
      <c r="C457" s="1" t="s">
        <v>552</v>
      </c>
      <c r="D457" s="1" t="s">
        <v>567</v>
      </c>
      <c r="E457" s="1">
        <v>50</v>
      </c>
      <c r="F457" s="1" t="s">
        <v>574</v>
      </c>
      <c r="G457" s="1" t="s">
        <v>582</v>
      </c>
      <c r="H457" s="15">
        <v>45752</v>
      </c>
      <c r="I457" s="11">
        <v>96149</v>
      </c>
      <c r="J457" s="11">
        <v>16003.84</v>
      </c>
      <c r="K457" s="1">
        <v>6</v>
      </c>
      <c r="L457" s="1" t="s">
        <v>584</v>
      </c>
      <c r="M457" s="1" t="s">
        <v>592</v>
      </c>
      <c r="N457" s="1" t="s">
        <v>600</v>
      </c>
      <c r="O457" s="1" t="s">
        <v>604</v>
      </c>
      <c r="P457" s="1" t="s">
        <v>607</v>
      </c>
      <c r="Q457" s="1" t="s">
        <v>608</v>
      </c>
      <c r="R457" s="1">
        <v>47</v>
      </c>
      <c r="S457" s="1">
        <v>154</v>
      </c>
      <c r="T457" s="3" t="s">
        <v>609</v>
      </c>
    </row>
    <row r="458" spans="1:20">
      <c r="A458" s="2">
        <v>457</v>
      </c>
      <c r="B458" s="1" t="s">
        <v>44</v>
      </c>
      <c r="C458" s="1" t="s">
        <v>553</v>
      </c>
      <c r="D458" s="1" t="s">
        <v>567</v>
      </c>
      <c r="E458" s="1">
        <v>40</v>
      </c>
      <c r="F458" s="1" t="s">
        <v>575</v>
      </c>
      <c r="G458" s="1" t="s">
        <v>582</v>
      </c>
      <c r="H458" s="15">
        <v>45579</v>
      </c>
      <c r="I458" s="11">
        <v>92863</v>
      </c>
      <c r="J458" s="11">
        <v>15553.5</v>
      </c>
      <c r="K458" s="1">
        <v>10</v>
      </c>
      <c r="L458" s="1" t="s">
        <v>584</v>
      </c>
      <c r="M458" s="1" t="s">
        <v>589</v>
      </c>
      <c r="N458" s="1" t="s">
        <v>597</v>
      </c>
      <c r="O458" s="1" t="s">
        <v>604</v>
      </c>
      <c r="P458" s="1" t="s">
        <v>607</v>
      </c>
      <c r="Q458" s="1" t="s">
        <v>608</v>
      </c>
      <c r="R458" s="1">
        <v>71</v>
      </c>
      <c r="S458" s="1">
        <v>175</v>
      </c>
      <c r="T458" s="3" t="s">
        <v>609</v>
      </c>
    </row>
    <row r="459" spans="1:20">
      <c r="A459" s="2">
        <v>458</v>
      </c>
      <c r="B459" s="1" t="s">
        <v>244</v>
      </c>
      <c r="C459" s="1" t="s">
        <v>374</v>
      </c>
      <c r="D459" s="1" t="s">
        <v>567</v>
      </c>
      <c r="E459" s="1">
        <v>34</v>
      </c>
      <c r="F459" s="1" t="s">
        <v>574</v>
      </c>
      <c r="G459" s="1" t="s">
        <v>580</v>
      </c>
      <c r="H459" s="15">
        <v>43732</v>
      </c>
      <c r="I459" s="11">
        <v>48501</v>
      </c>
      <c r="J459" s="11">
        <v>3271.92</v>
      </c>
      <c r="K459" s="1">
        <v>11</v>
      </c>
      <c r="L459" s="1" t="s">
        <v>587</v>
      </c>
      <c r="M459" s="1" t="s">
        <v>594</v>
      </c>
      <c r="N459" s="1" t="s">
        <v>594</v>
      </c>
      <c r="O459" s="1" t="s">
        <v>605</v>
      </c>
      <c r="P459" s="1" t="s">
        <v>608</v>
      </c>
      <c r="Q459" s="1" t="s">
        <v>608</v>
      </c>
      <c r="R459" s="1">
        <v>37</v>
      </c>
      <c r="S459" s="1">
        <v>106</v>
      </c>
      <c r="T459" s="3" t="s">
        <v>609</v>
      </c>
    </row>
    <row r="460" spans="1:20">
      <c r="A460" s="2">
        <v>459</v>
      </c>
      <c r="B460" s="1" t="s">
        <v>57</v>
      </c>
      <c r="C460" s="1" t="s">
        <v>479</v>
      </c>
      <c r="D460" s="1" t="s">
        <v>568</v>
      </c>
      <c r="E460" s="1">
        <v>25</v>
      </c>
      <c r="F460" s="1" t="s">
        <v>572</v>
      </c>
      <c r="G460" s="1" t="s">
        <v>583</v>
      </c>
      <c r="H460" s="15">
        <v>42340</v>
      </c>
      <c r="I460" s="11">
        <v>61131</v>
      </c>
      <c r="J460" s="11">
        <v>6299.82</v>
      </c>
      <c r="K460" s="1">
        <v>11</v>
      </c>
      <c r="L460" s="1" t="s">
        <v>586</v>
      </c>
      <c r="M460" s="1" t="s">
        <v>591</v>
      </c>
      <c r="N460" s="1" t="s">
        <v>599</v>
      </c>
      <c r="O460" s="1" t="s">
        <v>603</v>
      </c>
      <c r="P460" s="1" t="s">
        <v>608</v>
      </c>
      <c r="Q460" s="1" t="s">
        <v>607</v>
      </c>
      <c r="R460" s="1">
        <v>86</v>
      </c>
      <c r="S460" s="1">
        <v>127</v>
      </c>
      <c r="T460" s="3" t="s">
        <v>609</v>
      </c>
    </row>
    <row r="461" spans="1:20">
      <c r="A461" s="2">
        <v>460</v>
      </c>
      <c r="B461" s="1" t="s">
        <v>245</v>
      </c>
      <c r="C461" s="1" t="s">
        <v>356</v>
      </c>
      <c r="D461" s="1" t="s">
        <v>568</v>
      </c>
      <c r="E461" s="1">
        <v>55</v>
      </c>
      <c r="F461" s="1" t="s">
        <v>576</v>
      </c>
      <c r="G461" s="1" t="s">
        <v>577</v>
      </c>
      <c r="H461" s="15">
        <v>42784</v>
      </c>
      <c r="I461" s="11">
        <v>137599</v>
      </c>
      <c r="J461" s="11">
        <v>15174.61</v>
      </c>
      <c r="K461" s="1">
        <v>19</v>
      </c>
      <c r="L461" s="1" t="s">
        <v>585</v>
      </c>
      <c r="M461" s="1" t="s">
        <v>591</v>
      </c>
      <c r="N461" s="1" t="s">
        <v>599</v>
      </c>
      <c r="O461" s="1" t="s">
        <v>603</v>
      </c>
      <c r="P461" s="1" t="s">
        <v>607</v>
      </c>
      <c r="Q461" s="1" t="s">
        <v>607</v>
      </c>
      <c r="R461" s="1">
        <v>47</v>
      </c>
      <c r="S461" s="1">
        <v>166</v>
      </c>
      <c r="T461" s="3" t="s">
        <v>610</v>
      </c>
    </row>
    <row r="462" spans="1:20">
      <c r="A462" s="2">
        <v>461</v>
      </c>
      <c r="B462" s="1" t="s">
        <v>246</v>
      </c>
      <c r="C462" s="1" t="s">
        <v>229</v>
      </c>
      <c r="D462" s="1" t="s">
        <v>567</v>
      </c>
      <c r="E462" s="1">
        <v>54</v>
      </c>
      <c r="F462" s="1" t="s">
        <v>570</v>
      </c>
      <c r="G462" s="1" t="s">
        <v>578</v>
      </c>
      <c r="H462" s="15">
        <v>45713</v>
      </c>
      <c r="I462" s="11">
        <v>130038</v>
      </c>
      <c r="J462" s="11">
        <v>11485.95</v>
      </c>
      <c r="K462" s="1">
        <v>8</v>
      </c>
      <c r="L462" s="1" t="s">
        <v>587</v>
      </c>
      <c r="M462" s="1" t="s">
        <v>590</v>
      </c>
      <c r="N462" s="1" t="s">
        <v>598</v>
      </c>
      <c r="O462" s="1" t="s">
        <v>603</v>
      </c>
      <c r="P462" s="1" t="s">
        <v>607</v>
      </c>
      <c r="Q462" s="1" t="s">
        <v>607</v>
      </c>
      <c r="R462" s="1">
        <v>74</v>
      </c>
      <c r="S462" s="1">
        <v>132</v>
      </c>
      <c r="T462" s="3" t="s">
        <v>609</v>
      </c>
    </row>
    <row r="463" spans="1:20">
      <c r="A463" s="2">
        <v>462</v>
      </c>
      <c r="B463" s="1" t="s">
        <v>29</v>
      </c>
      <c r="C463" s="1" t="s">
        <v>276</v>
      </c>
      <c r="D463" s="1" t="s">
        <v>568</v>
      </c>
      <c r="E463" s="1">
        <v>23</v>
      </c>
      <c r="F463" s="1" t="s">
        <v>570</v>
      </c>
      <c r="G463" s="1" t="s">
        <v>579</v>
      </c>
      <c r="H463" s="15">
        <v>44991</v>
      </c>
      <c r="I463" s="11">
        <v>25595</v>
      </c>
      <c r="J463" s="11">
        <v>3131.71</v>
      </c>
      <c r="K463" s="1">
        <v>11</v>
      </c>
      <c r="L463" s="1" t="s">
        <v>587</v>
      </c>
      <c r="M463" s="1" t="s">
        <v>590</v>
      </c>
      <c r="N463" s="1" t="s">
        <v>598</v>
      </c>
      <c r="O463" s="1" t="s">
        <v>603</v>
      </c>
      <c r="P463" s="1" t="s">
        <v>608</v>
      </c>
      <c r="Q463" s="1" t="s">
        <v>607</v>
      </c>
      <c r="R463" s="1">
        <v>51</v>
      </c>
      <c r="S463" s="1">
        <v>181</v>
      </c>
      <c r="T463" s="3" t="s">
        <v>611</v>
      </c>
    </row>
    <row r="464" spans="1:20">
      <c r="A464" s="2">
        <v>463</v>
      </c>
      <c r="B464" s="1" t="s">
        <v>47</v>
      </c>
      <c r="C464" s="1" t="s">
        <v>554</v>
      </c>
      <c r="D464" s="1" t="s">
        <v>568</v>
      </c>
      <c r="E464" s="1">
        <v>49</v>
      </c>
      <c r="F464" s="1" t="s">
        <v>573</v>
      </c>
      <c r="G464" s="1" t="s">
        <v>581</v>
      </c>
      <c r="H464" s="15">
        <v>42758</v>
      </c>
      <c r="I464" s="11">
        <v>49340</v>
      </c>
      <c r="J464" s="11">
        <v>6558.19</v>
      </c>
      <c r="K464" s="1">
        <v>15</v>
      </c>
      <c r="L464" s="1" t="s">
        <v>585</v>
      </c>
      <c r="M464" s="1" t="s">
        <v>595</v>
      </c>
      <c r="N464" s="1" t="s">
        <v>602</v>
      </c>
      <c r="O464" s="1" t="s">
        <v>603</v>
      </c>
      <c r="P464" s="1" t="s">
        <v>607</v>
      </c>
      <c r="Q464" s="1" t="s">
        <v>608</v>
      </c>
      <c r="R464" s="1">
        <v>10</v>
      </c>
      <c r="S464" s="1">
        <v>110</v>
      </c>
      <c r="T464" s="3" t="s">
        <v>609</v>
      </c>
    </row>
    <row r="465" spans="1:20">
      <c r="A465" s="2">
        <v>464</v>
      </c>
      <c r="B465" s="1" t="s">
        <v>149</v>
      </c>
      <c r="C465" s="1" t="s">
        <v>555</v>
      </c>
      <c r="D465" s="1" t="s">
        <v>567</v>
      </c>
      <c r="E465" s="1">
        <v>25</v>
      </c>
      <c r="F465" s="1" t="s">
        <v>575</v>
      </c>
      <c r="G465" s="1" t="s">
        <v>583</v>
      </c>
      <c r="H465" s="15">
        <v>45034</v>
      </c>
      <c r="I465" s="11">
        <v>107404</v>
      </c>
      <c r="J465" s="11">
        <v>7865.93</v>
      </c>
      <c r="K465" s="1">
        <v>19</v>
      </c>
      <c r="L465" s="1" t="s">
        <v>584</v>
      </c>
      <c r="M465" s="1" t="s">
        <v>590</v>
      </c>
      <c r="N465" s="1" t="s">
        <v>598</v>
      </c>
      <c r="O465" s="1" t="s">
        <v>605</v>
      </c>
      <c r="P465" s="1" t="s">
        <v>607</v>
      </c>
      <c r="Q465" s="1" t="s">
        <v>608</v>
      </c>
      <c r="R465" s="1">
        <v>73</v>
      </c>
      <c r="S465" s="1">
        <v>137</v>
      </c>
      <c r="T465" s="3" t="s">
        <v>611</v>
      </c>
    </row>
    <row r="466" spans="1:20">
      <c r="A466" s="2">
        <v>465</v>
      </c>
      <c r="B466" s="1" t="s">
        <v>55</v>
      </c>
      <c r="C466" s="1" t="s">
        <v>480</v>
      </c>
      <c r="D466" s="1" t="s">
        <v>568</v>
      </c>
      <c r="E466" s="1">
        <v>29</v>
      </c>
      <c r="F466" s="1" t="s">
        <v>576</v>
      </c>
      <c r="G466" s="1" t="s">
        <v>582</v>
      </c>
      <c r="H466" s="15">
        <v>42484</v>
      </c>
      <c r="I466" s="11">
        <v>119426</v>
      </c>
      <c r="J466" s="11">
        <v>12014.39</v>
      </c>
      <c r="K466" s="1">
        <v>3</v>
      </c>
      <c r="L466" s="1" t="s">
        <v>584</v>
      </c>
      <c r="M466" s="1" t="s">
        <v>595</v>
      </c>
      <c r="N466" s="1" t="s">
        <v>602</v>
      </c>
      <c r="O466" s="1" t="s">
        <v>605</v>
      </c>
      <c r="P466" s="1" t="s">
        <v>607</v>
      </c>
      <c r="Q466" s="1" t="s">
        <v>608</v>
      </c>
      <c r="R466" s="1">
        <v>14</v>
      </c>
      <c r="S466" s="1">
        <v>197</v>
      </c>
      <c r="T466" s="3" t="s">
        <v>610</v>
      </c>
    </row>
    <row r="467" spans="1:20">
      <c r="A467" s="2">
        <v>466</v>
      </c>
      <c r="B467" s="1" t="s">
        <v>127</v>
      </c>
      <c r="C467" s="1" t="s">
        <v>270</v>
      </c>
      <c r="D467" s="1" t="s">
        <v>568</v>
      </c>
      <c r="E467" s="1">
        <v>40</v>
      </c>
      <c r="F467" s="1" t="s">
        <v>575</v>
      </c>
      <c r="G467" s="1" t="s">
        <v>583</v>
      </c>
      <c r="H467" s="15">
        <v>44716</v>
      </c>
      <c r="I467" s="11">
        <v>75944</v>
      </c>
      <c r="J467" s="11">
        <v>13825.47</v>
      </c>
      <c r="K467" s="1">
        <v>17</v>
      </c>
      <c r="L467" s="1" t="s">
        <v>584</v>
      </c>
      <c r="M467" s="1" t="s">
        <v>590</v>
      </c>
      <c r="N467" s="1" t="s">
        <v>598</v>
      </c>
      <c r="O467" s="1" t="s">
        <v>603</v>
      </c>
      <c r="P467" s="1" t="s">
        <v>608</v>
      </c>
      <c r="Q467" s="1" t="s">
        <v>608</v>
      </c>
      <c r="R467" s="1">
        <v>87</v>
      </c>
      <c r="S467" s="1">
        <v>129</v>
      </c>
      <c r="T467" s="3" t="s">
        <v>609</v>
      </c>
    </row>
    <row r="468" spans="1:20">
      <c r="A468" s="2">
        <v>467</v>
      </c>
      <c r="B468" s="1" t="s">
        <v>109</v>
      </c>
      <c r="C468" s="1" t="s">
        <v>287</v>
      </c>
      <c r="D468" s="1" t="s">
        <v>567</v>
      </c>
      <c r="E468" s="1">
        <v>55</v>
      </c>
      <c r="F468" s="1" t="s">
        <v>571</v>
      </c>
      <c r="G468" s="1" t="s">
        <v>583</v>
      </c>
      <c r="H468" s="15">
        <v>44685</v>
      </c>
      <c r="I468" s="11">
        <v>109542</v>
      </c>
      <c r="J468" s="11">
        <v>10578.59</v>
      </c>
      <c r="K468" s="1">
        <v>8</v>
      </c>
      <c r="L468" s="1" t="s">
        <v>584</v>
      </c>
      <c r="M468" s="1" t="s">
        <v>592</v>
      </c>
      <c r="N468" s="1" t="s">
        <v>600</v>
      </c>
      <c r="O468" s="1" t="s">
        <v>606</v>
      </c>
      <c r="P468" s="1" t="s">
        <v>608</v>
      </c>
      <c r="Q468" s="1" t="s">
        <v>608</v>
      </c>
      <c r="R468" s="1">
        <v>29</v>
      </c>
      <c r="S468" s="1">
        <v>144</v>
      </c>
      <c r="T468" s="3" t="s">
        <v>609</v>
      </c>
    </row>
    <row r="469" spans="1:20">
      <c r="A469" s="2">
        <v>468</v>
      </c>
      <c r="B469" s="1" t="s">
        <v>134</v>
      </c>
      <c r="C469" s="1" t="s">
        <v>556</v>
      </c>
      <c r="D469" s="1" t="s">
        <v>567</v>
      </c>
      <c r="E469" s="1">
        <v>31</v>
      </c>
      <c r="F469" s="1" t="s">
        <v>574</v>
      </c>
      <c r="G469" s="1" t="s">
        <v>579</v>
      </c>
      <c r="H469" s="15">
        <v>44833</v>
      </c>
      <c r="I469" s="11">
        <v>40965</v>
      </c>
      <c r="J469" s="11">
        <v>2585.15</v>
      </c>
      <c r="K469" s="1">
        <v>2</v>
      </c>
      <c r="L469" s="1" t="s">
        <v>586</v>
      </c>
      <c r="M469" s="1" t="s">
        <v>591</v>
      </c>
      <c r="N469" s="1" t="s">
        <v>599</v>
      </c>
      <c r="O469" s="1" t="s">
        <v>605</v>
      </c>
      <c r="P469" s="1" t="s">
        <v>608</v>
      </c>
      <c r="Q469" s="1" t="s">
        <v>608</v>
      </c>
      <c r="R469" s="1">
        <v>98</v>
      </c>
      <c r="S469" s="1">
        <v>155</v>
      </c>
      <c r="T469" s="3" t="s">
        <v>611</v>
      </c>
    </row>
    <row r="470" spans="1:20">
      <c r="A470" s="2">
        <v>469</v>
      </c>
      <c r="B470" s="1" t="s">
        <v>247</v>
      </c>
      <c r="C470" s="1" t="s">
        <v>557</v>
      </c>
      <c r="D470" s="1" t="s">
        <v>567</v>
      </c>
      <c r="E470" s="1">
        <v>51</v>
      </c>
      <c r="F470" s="1" t="s">
        <v>575</v>
      </c>
      <c r="G470" s="1" t="s">
        <v>579</v>
      </c>
      <c r="H470" s="15">
        <v>43732</v>
      </c>
      <c r="I470" s="11">
        <v>135349</v>
      </c>
      <c r="J470" s="11">
        <v>13401.03</v>
      </c>
      <c r="K470" s="1">
        <v>16</v>
      </c>
      <c r="L470" s="1" t="s">
        <v>585</v>
      </c>
      <c r="M470" s="1" t="s">
        <v>589</v>
      </c>
      <c r="N470" s="1" t="s">
        <v>597</v>
      </c>
      <c r="O470" s="1" t="s">
        <v>604</v>
      </c>
      <c r="P470" s="1" t="s">
        <v>607</v>
      </c>
      <c r="Q470" s="1" t="s">
        <v>607</v>
      </c>
      <c r="R470" s="1">
        <v>98</v>
      </c>
      <c r="S470" s="1">
        <v>109</v>
      </c>
      <c r="T470" s="3" t="s">
        <v>609</v>
      </c>
    </row>
    <row r="471" spans="1:20">
      <c r="A471" s="2">
        <v>470</v>
      </c>
      <c r="B471" s="1" t="s">
        <v>31</v>
      </c>
      <c r="C471" s="1" t="s">
        <v>257</v>
      </c>
      <c r="D471" s="1" t="s">
        <v>567</v>
      </c>
      <c r="E471" s="1">
        <v>45</v>
      </c>
      <c r="F471" s="1" t="s">
        <v>572</v>
      </c>
      <c r="G471" s="1" t="s">
        <v>580</v>
      </c>
      <c r="H471" s="15">
        <v>44335</v>
      </c>
      <c r="I471" s="11">
        <v>134840</v>
      </c>
      <c r="J471" s="11">
        <v>23662.75</v>
      </c>
      <c r="K471" s="1">
        <v>9</v>
      </c>
      <c r="L471" s="1" t="s">
        <v>584</v>
      </c>
      <c r="M471" s="1" t="s">
        <v>593</v>
      </c>
      <c r="N471" s="1" t="s">
        <v>601</v>
      </c>
      <c r="O471" s="1" t="s">
        <v>604</v>
      </c>
      <c r="P471" s="1" t="s">
        <v>608</v>
      </c>
      <c r="Q471" s="1" t="s">
        <v>608</v>
      </c>
      <c r="R471" s="1">
        <v>62</v>
      </c>
      <c r="S471" s="1">
        <v>136</v>
      </c>
      <c r="T471" s="3" t="s">
        <v>610</v>
      </c>
    </row>
    <row r="472" spans="1:20">
      <c r="A472" s="2">
        <v>471</v>
      </c>
      <c r="B472" s="1" t="s">
        <v>124</v>
      </c>
      <c r="C472" s="1" t="s">
        <v>298</v>
      </c>
      <c r="D472" s="1" t="s">
        <v>568</v>
      </c>
      <c r="E472" s="1">
        <v>33</v>
      </c>
      <c r="F472" s="1" t="s">
        <v>570</v>
      </c>
      <c r="G472" s="1" t="s">
        <v>582</v>
      </c>
      <c r="H472" s="15">
        <v>43455</v>
      </c>
      <c r="I472" s="11">
        <v>60061</v>
      </c>
      <c r="J472" s="11">
        <v>6017.69</v>
      </c>
      <c r="K472" s="1">
        <v>9</v>
      </c>
      <c r="L472" s="1" t="s">
        <v>584</v>
      </c>
      <c r="M472" s="1" t="s">
        <v>594</v>
      </c>
      <c r="N472" s="1" t="s">
        <v>594</v>
      </c>
      <c r="O472" s="1" t="s">
        <v>603</v>
      </c>
      <c r="P472" s="1" t="s">
        <v>608</v>
      </c>
      <c r="Q472" s="1" t="s">
        <v>608</v>
      </c>
      <c r="R472" s="1">
        <v>27</v>
      </c>
      <c r="S472" s="1">
        <v>146</v>
      </c>
      <c r="T472" s="3" t="s">
        <v>610</v>
      </c>
    </row>
    <row r="473" spans="1:20">
      <c r="A473" s="2">
        <v>472</v>
      </c>
      <c r="B473" s="1" t="s">
        <v>94</v>
      </c>
      <c r="C473" s="1" t="s">
        <v>558</v>
      </c>
      <c r="D473" s="1" t="s">
        <v>567</v>
      </c>
      <c r="E473" s="1">
        <v>31</v>
      </c>
      <c r="F473" s="1" t="s">
        <v>576</v>
      </c>
      <c r="G473" s="1" t="s">
        <v>581</v>
      </c>
      <c r="H473" s="15">
        <v>42951</v>
      </c>
      <c r="I473" s="11">
        <v>108962</v>
      </c>
      <c r="J473" s="11">
        <v>20511.57</v>
      </c>
      <c r="K473" s="1">
        <v>4</v>
      </c>
      <c r="L473" s="1" t="s">
        <v>584</v>
      </c>
      <c r="M473" s="1" t="s">
        <v>593</v>
      </c>
      <c r="N473" s="1" t="s">
        <v>601</v>
      </c>
      <c r="O473" s="1" t="s">
        <v>606</v>
      </c>
      <c r="P473" s="1" t="s">
        <v>608</v>
      </c>
      <c r="Q473" s="1" t="s">
        <v>607</v>
      </c>
      <c r="R473" s="1">
        <v>42</v>
      </c>
      <c r="S473" s="1">
        <v>138</v>
      </c>
      <c r="T473" s="3" t="s">
        <v>610</v>
      </c>
    </row>
    <row r="474" spans="1:20">
      <c r="A474" s="2">
        <v>473</v>
      </c>
      <c r="B474" s="1" t="s">
        <v>248</v>
      </c>
      <c r="C474" s="1" t="s">
        <v>489</v>
      </c>
      <c r="D474" s="1" t="s">
        <v>567</v>
      </c>
      <c r="E474" s="1">
        <v>43</v>
      </c>
      <c r="F474" s="1" t="s">
        <v>572</v>
      </c>
      <c r="G474" s="1" t="s">
        <v>581</v>
      </c>
      <c r="H474" s="15">
        <v>44414</v>
      </c>
      <c r="I474" s="11">
        <v>25299</v>
      </c>
      <c r="J474" s="11">
        <v>3227.86</v>
      </c>
      <c r="K474" s="1">
        <v>11</v>
      </c>
      <c r="L474" s="1" t="s">
        <v>587</v>
      </c>
      <c r="M474" s="1" t="s">
        <v>588</v>
      </c>
      <c r="N474" s="1" t="s">
        <v>596</v>
      </c>
      <c r="O474" s="1" t="s">
        <v>603</v>
      </c>
      <c r="P474" s="1" t="s">
        <v>607</v>
      </c>
      <c r="Q474" s="1" t="s">
        <v>607</v>
      </c>
      <c r="R474" s="1">
        <v>17</v>
      </c>
      <c r="S474" s="1">
        <v>174</v>
      </c>
      <c r="T474" s="3" t="s">
        <v>609</v>
      </c>
    </row>
    <row r="475" spans="1:20">
      <c r="A475" s="2">
        <v>474</v>
      </c>
      <c r="B475" s="1" t="s">
        <v>119</v>
      </c>
      <c r="C475" s="1" t="s">
        <v>257</v>
      </c>
      <c r="D475" s="1" t="s">
        <v>567</v>
      </c>
      <c r="E475" s="1">
        <v>22</v>
      </c>
      <c r="F475" s="1" t="s">
        <v>570</v>
      </c>
      <c r="G475" s="1" t="s">
        <v>581</v>
      </c>
      <c r="H475" s="15">
        <v>44484</v>
      </c>
      <c r="I475" s="11">
        <v>132411</v>
      </c>
      <c r="J475" s="11">
        <v>12782.28</v>
      </c>
      <c r="K475" s="1">
        <v>3</v>
      </c>
      <c r="L475" s="1" t="s">
        <v>585</v>
      </c>
      <c r="M475" s="1" t="s">
        <v>595</v>
      </c>
      <c r="N475" s="1" t="s">
        <v>602</v>
      </c>
      <c r="O475" s="1" t="s">
        <v>603</v>
      </c>
      <c r="P475" s="1" t="s">
        <v>608</v>
      </c>
      <c r="Q475" s="1" t="s">
        <v>607</v>
      </c>
      <c r="R475" s="1">
        <v>96</v>
      </c>
      <c r="S475" s="1">
        <v>156</v>
      </c>
      <c r="T475" s="3" t="s">
        <v>610</v>
      </c>
    </row>
    <row r="476" spans="1:20">
      <c r="A476" s="2">
        <v>475</v>
      </c>
      <c r="B476" s="1" t="s">
        <v>249</v>
      </c>
      <c r="C476" s="1" t="s">
        <v>444</v>
      </c>
      <c r="D476" s="1" t="s">
        <v>568</v>
      </c>
      <c r="E476" s="1">
        <v>48</v>
      </c>
      <c r="F476" s="1" t="s">
        <v>574</v>
      </c>
      <c r="G476" s="1" t="s">
        <v>581</v>
      </c>
      <c r="H476" s="15">
        <v>44553</v>
      </c>
      <c r="I476" s="11">
        <v>49008</v>
      </c>
      <c r="J476" s="11">
        <v>2790.84</v>
      </c>
      <c r="K476" s="1">
        <v>17</v>
      </c>
      <c r="L476" s="1" t="s">
        <v>586</v>
      </c>
      <c r="M476" s="1" t="s">
        <v>595</v>
      </c>
      <c r="N476" s="1" t="s">
        <v>602</v>
      </c>
      <c r="O476" s="1" t="s">
        <v>603</v>
      </c>
      <c r="P476" s="1" t="s">
        <v>608</v>
      </c>
      <c r="Q476" s="1" t="s">
        <v>607</v>
      </c>
      <c r="R476" s="1">
        <v>6</v>
      </c>
      <c r="S476" s="1">
        <v>187</v>
      </c>
      <c r="T476" s="3" t="s">
        <v>611</v>
      </c>
    </row>
    <row r="477" spans="1:20">
      <c r="A477" s="2">
        <v>476</v>
      </c>
      <c r="B477" s="1" t="s">
        <v>83</v>
      </c>
      <c r="C477" s="1" t="s">
        <v>288</v>
      </c>
      <c r="D477" s="1" t="s">
        <v>568</v>
      </c>
      <c r="E477" s="1">
        <v>26</v>
      </c>
      <c r="F477" s="1" t="s">
        <v>576</v>
      </c>
      <c r="G477" s="1" t="s">
        <v>578</v>
      </c>
      <c r="H477" s="15">
        <v>45095</v>
      </c>
      <c r="I477" s="11">
        <v>79161</v>
      </c>
      <c r="J477" s="11">
        <v>12491.43</v>
      </c>
      <c r="K477" s="1">
        <v>14</v>
      </c>
      <c r="L477" s="1" t="s">
        <v>586</v>
      </c>
      <c r="M477" s="1" t="s">
        <v>595</v>
      </c>
      <c r="N477" s="1" t="s">
        <v>602</v>
      </c>
      <c r="O477" s="1" t="s">
        <v>603</v>
      </c>
      <c r="P477" s="1" t="s">
        <v>608</v>
      </c>
      <c r="Q477" s="1" t="s">
        <v>608</v>
      </c>
      <c r="R477" s="1">
        <v>20</v>
      </c>
      <c r="S477" s="1">
        <v>107</v>
      </c>
      <c r="T477" s="3" t="s">
        <v>611</v>
      </c>
    </row>
    <row r="478" spans="1:20">
      <c r="A478" s="2">
        <v>477</v>
      </c>
      <c r="B478" s="1" t="s">
        <v>44</v>
      </c>
      <c r="C478" s="1" t="s">
        <v>288</v>
      </c>
      <c r="D478" s="1" t="s">
        <v>567</v>
      </c>
      <c r="E478" s="1">
        <v>58</v>
      </c>
      <c r="F478" s="1" t="s">
        <v>571</v>
      </c>
      <c r="G478" s="1" t="s">
        <v>582</v>
      </c>
      <c r="H478" s="15">
        <v>44131</v>
      </c>
      <c r="I478" s="11">
        <v>133754</v>
      </c>
      <c r="J478" s="11">
        <v>19864.490000000002</v>
      </c>
      <c r="K478" s="1">
        <v>12</v>
      </c>
      <c r="L478" s="1" t="s">
        <v>586</v>
      </c>
      <c r="M478" s="1" t="s">
        <v>594</v>
      </c>
      <c r="N478" s="1" t="s">
        <v>594</v>
      </c>
      <c r="O478" s="1" t="s">
        <v>603</v>
      </c>
      <c r="P478" s="1" t="s">
        <v>607</v>
      </c>
      <c r="Q478" s="1" t="s">
        <v>607</v>
      </c>
      <c r="R478" s="1">
        <v>15</v>
      </c>
      <c r="S478" s="1">
        <v>173</v>
      </c>
      <c r="T478" s="3" t="s">
        <v>610</v>
      </c>
    </row>
    <row r="479" spans="1:20">
      <c r="A479" s="2">
        <v>478</v>
      </c>
      <c r="B479" s="1" t="s">
        <v>250</v>
      </c>
      <c r="C479" s="1" t="s">
        <v>393</v>
      </c>
      <c r="D479" s="1" t="s">
        <v>568</v>
      </c>
      <c r="E479" s="1">
        <v>55</v>
      </c>
      <c r="F479" s="1" t="s">
        <v>576</v>
      </c>
      <c r="G479" s="1" t="s">
        <v>581</v>
      </c>
      <c r="H479" s="15">
        <v>44768</v>
      </c>
      <c r="I479" s="11">
        <v>127897</v>
      </c>
      <c r="J479" s="11">
        <v>15093.6</v>
      </c>
      <c r="K479" s="1">
        <v>17</v>
      </c>
      <c r="L479" s="1" t="s">
        <v>584</v>
      </c>
      <c r="M479" s="1" t="s">
        <v>591</v>
      </c>
      <c r="N479" s="1" t="s">
        <v>599</v>
      </c>
      <c r="O479" s="1" t="s">
        <v>603</v>
      </c>
      <c r="P479" s="1" t="s">
        <v>608</v>
      </c>
      <c r="Q479" s="1" t="s">
        <v>607</v>
      </c>
      <c r="R479" s="1">
        <v>53</v>
      </c>
      <c r="S479" s="1">
        <v>147</v>
      </c>
      <c r="T479" s="3" t="s">
        <v>611</v>
      </c>
    </row>
    <row r="480" spans="1:20">
      <c r="A480" s="2">
        <v>479</v>
      </c>
      <c r="B480" s="1" t="s">
        <v>157</v>
      </c>
      <c r="C480" s="1" t="s">
        <v>298</v>
      </c>
      <c r="D480" s="1" t="s">
        <v>567</v>
      </c>
      <c r="E480" s="1">
        <v>50</v>
      </c>
      <c r="F480" s="1" t="s">
        <v>571</v>
      </c>
      <c r="G480" s="1" t="s">
        <v>577</v>
      </c>
      <c r="H480" s="15">
        <v>43866</v>
      </c>
      <c r="I480" s="11">
        <v>138545</v>
      </c>
      <c r="J480" s="11">
        <v>8337.3700000000008</v>
      </c>
      <c r="K480" s="1">
        <v>10</v>
      </c>
      <c r="L480" s="1" t="s">
        <v>585</v>
      </c>
      <c r="M480" s="1" t="s">
        <v>591</v>
      </c>
      <c r="N480" s="1" t="s">
        <v>599</v>
      </c>
      <c r="O480" s="1" t="s">
        <v>606</v>
      </c>
      <c r="P480" s="1" t="s">
        <v>607</v>
      </c>
      <c r="Q480" s="1" t="s">
        <v>608</v>
      </c>
      <c r="R480" s="1">
        <v>18</v>
      </c>
      <c r="S480" s="1">
        <v>169</v>
      </c>
      <c r="T480" s="3" t="s">
        <v>611</v>
      </c>
    </row>
    <row r="481" spans="1:20">
      <c r="A481" s="2">
        <v>480</v>
      </c>
      <c r="B481" s="1" t="s">
        <v>228</v>
      </c>
      <c r="C481" s="1" t="s">
        <v>330</v>
      </c>
      <c r="D481" s="1" t="s">
        <v>568</v>
      </c>
      <c r="E481" s="1">
        <v>24</v>
      </c>
      <c r="F481" s="1" t="s">
        <v>572</v>
      </c>
      <c r="G481" s="1" t="s">
        <v>578</v>
      </c>
      <c r="H481" s="15">
        <v>44711</v>
      </c>
      <c r="I481" s="11">
        <v>82893</v>
      </c>
      <c r="J481" s="11">
        <v>14645.91</v>
      </c>
      <c r="K481" s="1">
        <v>1</v>
      </c>
      <c r="L481" s="1" t="s">
        <v>584</v>
      </c>
      <c r="M481" s="1" t="s">
        <v>590</v>
      </c>
      <c r="N481" s="1" t="s">
        <v>598</v>
      </c>
      <c r="O481" s="1" t="s">
        <v>603</v>
      </c>
      <c r="P481" s="1" t="s">
        <v>608</v>
      </c>
      <c r="Q481" s="1" t="s">
        <v>608</v>
      </c>
      <c r="R481" s="1">
        <v>95</v>
      </c>
      <c r="S481" s="1">
        <v>135</v>
      </c>
      <c r="T481" s="3" t="s">
        <v>610</v>
      </c>
    </row>
    <row r="482" spans="1:20">
      <c r="A482" s="2">
        <v>481</v>
      </c>
      <c r="B482" s="1" t="s">
        <v>35</v>
      </c>
      <c r="C482" s="1" t="s">
        <v>559</v>
      </c>
      <c r="D482" s="1" t="s">
        <v>567</v>
      </c>
      <c r="E482" s="1">
        <v>53</v>
      </c>
      <c r="F482" s="1" t="s">
        <v>572</v>
      </c>
      <c r="G482" s="1" t="s">
        <v>581</v>
      </c>
      <c r="H482" s="15">
        <v>44542</v>
      </c>
      <c r="I482" s="11">
        <v>78279</v>
      </c>
      <c r="J482" s="11">
        <v>10451.08</v>
      </c>
      <c r="K482" s="1">
        <v>3</v>
      </c>
      <c r="L482" s="1" t="s">
        <v>585</v>
      </c>
      <c r="M482" s="1" t="s">
        <v>589</v>
      </c>
      <c r="N482" s="1" t="s">
        <v>597</v>
      </c>
      <c r="O482" s="1" t="s">
        <v>605</v>
      </c>
      <c r="P482" s="1" t="s">
        <v>608</v>
      </c>
      <c r="Q482" s="1" t="s">
        <v>607</v>
      </c>
      <c r="R482" s="1">
        <v>3</v>
      </c>
      <c r="S482" s="1">
        <v>167</v>
      </c>
      <c r="T482" s="3" t="s">
        <v>610</v>
      </c>
    </row>
    <row r="483" spans="1:20">
      <c r="A483" s="2">
        <v>482</v>
      </c>
      <c r="B483" s="1" t="s">
        <v>251</v>
      </c>
      <c r="C483" s="1" t="s">
        <v>330</v>
      </c>
      <c r="D483" s="1" t="s">
        <v>568</v>
      </c>
      <c r="E483" s="1">
        <v>31</v>
      </c>
      <c r="F483" s="1" t="s">
        <v>576</v>
      </c>
      <c r="G483" s="1" t="s">
        <v>581</v>
      </c>
      <c r="H483" s="15">
        <v>42377</v>
      </c>
      <c r="I483" s="11">
        <v>94999</v>
      </c>
      <c r="J483" s="11">
        <v>17570.78</v>
      </c>
      <c r="K483" s="1">
        <v>4</v>
      </c>
      <c r="L483" s="1" t="s">
        <v>585</v>
      </c>
      <c r="M483" s="1" t="s">
        <v>588</v>
      </c>
      <c r="N483" s="1" t="s">
        <v>596</v>
      </c>
      <c r="O483" s="1" t="s">
        <v>603</v>
      </c>
      <c r="P483" s="1" t="s">
        <v>607</v>
      </c>
      <c r="Q483" s="1" t="s">
        <v>608</v>
      </c>
      <c r="R483" s="1">
        <v>44</v>
      </c>
      <c r="S483" s="1">
        <v>108</v>
      </c>
      <c r="T483" s="3" t="s">
        <v>609</v>
      </c>
    </row>
    <row r="484" spans="1:20">
      <c r="A484" s="2">
        <v>483</v>
      </c>
      <c r="B484" s="1" t="s">
        <v>166</v>
      </c>
      <c r="C484" s="1" t="s">
        <v>487</v>
      </c>
      <c r="D484" s="1" t="s">
        <v>568</v>
      </c>
      <c r="E484" s="1">
        <v>45</v>
      </c>
      <c r="F484" s="1" t="s">
        <v>574</v>
      </c>
      <c r="G484" s="1" t="s">
        <v>580</v>
      </c>
      <c r="H484" s="15">
        <v>43647</v>
      </c>
      <c r="I484" s="11">
        <v>115539</v>
      </c>
      <c r="J484" s="11">
        <v>15456.27</v>
      </c>
      <c r="K484" s="1">
        <v>12</v>
      </c>
      <c r="L484" s="1" t="s">
        <v>586</v>
      </c>
      <c r="M484" s="1" t="s">
        <v>588</v>
      </c>
      <c r="N484" s="1" t="s">
        <v>596</v>
      </c>
      <c r="O484" s="1" t="s">
        <v>605</v>
      </c>
      <c r="P484" s="1" t="s">
        <v>607</v>
      </c>
      <c r="Q484" s="1" t="s">
        <v>607</v>
      </c>
      <c r="R484" s="1">
        <v>1</v>
      </c>
      <c r="S484" s="1">
        <v>136</v>
      </c>
      <c r="T484" s="3" t="s">
        <v>610</v>
      </c>
    </row>
    <row r="485" spans="1:20">
      <c r="A485" s="2">
        <v>484</v>
      </c>
      <c r="B485" s="1" t="s">
        <v>219</v>
      </c>
      <c r="C485" s="1" t="s">
        <v>329</v>
      </c>
      <c r="D485" s="1" t="s">
        <v>567</v>
      </c>
      <c r="E485" s="1">
        <v>52</v>
      </c>
      <c r="F485" s="1" t="s">
        <v>571</v>
      </c>
      <c r="G485" s="1" t="s">
        <v>579</v>
      </c>
      <c r="H485" s="15">
        <v>44863</v>
      </c>
      <c r="I485" s="11">
        <v>78670</v>
      </c>
      <c r="J485" s="11">
        <v>11414.82</v>
      </c>
      <c r="K485" s="1">
        <v>17</v>
      </c>
      <c r="L485" s="1" t="s">
        <v>586</v>
      </c>
      <c r="M485" s="1" t="s">
        <v>591</v>
      </c>
      <c r="N485" s="1" t="s">
        <v>599</v>
      </c>
      <c r="O485" s="1" t="s">
        <v>606</v>
      </c>
      <c r="P485" s="1" t="s">
        <v>608</v>
      </c>
      <c r="Q485" s="1" t="s">
        <v>608</v>
      </c>
      <c r="R485" s="1">
        <v>60</v>
      </c>
      <c r="S485" s="1">
        <v>150</v>
      </c>
      <c r="T485" s="3" t="s">
        <v>609</v>
      </c>
    </row>
    <row r="486" spans="1:20">
      <c r="A486" s="2">
        <v>485</v>
      </c>
      <c r="B486" s="1" t="s">
        <v>90</v>
      </c>
      <c r="C486" s="1" t="s">
        <v>560</v>
      </c>
      <c r="D486" s="1" t="s">
        <v>567</v>
      </c>
      <c r="E486" s="1">
        <v>30</v>
      </c>
      <c r="F486" s="1" t="s">
        <v>569</v>
      </c>
      <c r="G486" s="1" t="s">
        <v>578</v>
      </c>
      <c r="H486" s="15">
        <v>44211</v>
      </c>
      <c r="I486" s="11">
        <v>98481</v>
      </c>
      <c r="J486" s="11">
        <v>9040.89</v>
      </c>
      <c r="K486" s="1">
        <v>19</v>
      </c>
      <c r="L486" s="1" t="s">
        <v>587</v>
      </c>
      <c r="M486" s="1" t="s">
        <v>593</v>
      </c>
      <c r="N486" s="1" t="s">
        <v>601</v>
      </c>
      <c r="O486" s="1" t="s">
        <v>603</v>
      </c>
      <c r="P486" s="1" t="s">
        <v>608</v>
      </c>
      <c r="Q486" s="1" t="s">
        <v>608</v>
      </c>
      <c r="R486" s="1">
        <v>41</v>
      </c>
      <c r="S486" s="1">
        <v>176</v>
      </c>
      <c r="T486" s="3" t="s">
        <v>610</v>
      </c>
    </row>
    <row r="487" spans="1:20">
      <c r="A487" s="2">
        <v>486</v>
      </c>
      <c r="B487" s="1" t="s">
        <v>173</v>
      </c>
      <c r="C487" s="1" t="s">
        <v>283</v>
      </c>
      <c r="D487" s="1" t="s">
        <v>567</v>
      </c>
      <c r="E487" s="1">
        <v>49</v>
      </c>
      <c r="F487" s="1" t="s">
        <v>572</v>
      </c>
      <c r="G487" s="1" t="s">
        <v>580</v>
      </c>
      <c r="H487" s="15">
        <v>42427</v>
      </c>
      <c r="I487" s="11">
        <v>141983</v>
      </c>
      <c r="J487" s="11">
        <v>25742.52</v>
      </c>
      <c r="K487" s="1">
        <v>3</v>
      </c>
      <c r="L487" s="1" t="s">
        <v>587</v>
      </c>
      <c r="M487" s="1" t="s">
        <v>594</v>
      </c>
      <c r="N487" s="1" t="s">
        <v>594</v>
      </c>
      <c r="O487" s="1" t="s">
        <v>604</v>
      </c>
      <c r="P487" s="1" t="s">
        <v>608</v>
      </c>
      <c r="Q487" s="1" t="s">
        <v>607</v>
      </c>
      <c r="R487" s="1">
        <v>34</v>
      </c>
      <c r="S487" s="1">
        <v>176</v>
      </c>
      <c r="T487" s="3" t="s">
        <v>610</v>
      </c>
    </row>
    <row r="488" spans="1:20">
      <c r="A488" s="2">
        <v>487</v>
      </c>
      <c r="B488" s="1" t="s">
        <v>56</v>
      </c>
      <c r="C488" s="1" t="s">
        <v>241</v>
      </c>
      <c r="D488" s="1" t="s">
        <v>568</v>
      </c>
      <c r="E488" s="1">
        <v>33</v>
      </c>
      <c r="F488" s="1" t="s">
        <v>572</v>
      </c>
      <c r="G488" s="1" t="s">
        <v>583</v>
      </c>
      <c r="H488" s="15">
        <v>45717</v>
      </c>
      <c r="I488" s="11">
        <v>108912</v>
      </c>
      <c r="J488" s="11">
        <v>21036.28</v>
      </c>
      <c r="K488" s="1">
        <v>4</v>
      </c>
      <c r="L488" s="1" t="s">
        <v>587</v>
      </c>
      <c r="M488" s="1" t="s">
        <v>588</v>
      </c>
      <c r="N488" s="1" t="s">
        <v>596</v>
      </c>
      <c r="O488" s="1" t="s">
        <v>606</v>
      </c>
      <c r="P488" s="1" t="s">
        <v>608</v>
      </c>
      <c r="Q488" s="1" t="s">
        <v>607</v>
      </c>
      <c r="R488" s="1">
        <v>41</v>
      </c>
      <c r="S488" s="1">
        <v>122</v>
      </c>
      <c r="T488" s="3" t="s">
        <v>611</v>
      </c>
    </row>
    <row r="489" spans="1:20">
      <c r="A489" s="2">
        <v>488</v>
      </c>
      <c r="B489" s="1" t="s">
        <v>202</v>
      </c>
      <c r="C489" s="1" t="s">
        <v>381</v>
      </c>
      <c r="D489" s="1" t="s">
        <v>568</v>
      </c>
      <c r="E489" s="1">
        <v>32</v>
      </c>
      <c r="F489" s="1" t="s">
        <v>573</v>
      </c>
      <c r="G489" s="1" t="s">
        <v>581</v>
      </c>
      <c r="H489" s="15">
        <v>42938</v>
      </c>
      <c r="I489" s="11">
        <v>84867</v>
      </c>
      <c r="J489" s="11">
        <v>6428.78</v>
      </c>
      <c r="K489" s="1">
        <v>13</v>
      </c>
      <c r="L489" s="1" t="s">
        <v>584</v>
      </c>
      <c r="M489" s="1" t="s">
        <v>591</v>
      </c>
      <c r="N489" s="1" t="s">
        <v>599</v>
      </c>
      <c r="O489" s="1" t="s">
        <v>606</v>
      </c>
      <c r="P489" s="1" t="s">
        <v>607</v>
      </c>
      <c r="Q489" s="1" t="s">
        <v>608</v>
      </c>
      <c r="R489" s="1">
        <v>28</v>
      </c>
      <c r="S489" s="1">
        <v>166</v>
      </c>
      <c r="T489" s="3" t="s">
        <v>610</v>
      </c>
    </row>
    <row r="490" spans="1:20">
      <c r="A490" s="2">
        <v>489</v>
      </c>
      <c r="B490" s="1" t="s">
        <v>241</v>
      </c>
      <c r="C490" s="1" t="s">
        <v>561</v>
      </c>
      <c r="D490" s="1" t="s">
        <v>567</v>
      </c>
      <c r="E490" s="1">
        <v>59</v>
      </c>
      <c r="F490" s="1" t="s">
        <v>571</v>
      </c>
      <c r="G490" s="1" t="s">
        <v>578</v>
      </c>
      <c r="H490" s="15">
        <v>42785</v>
      </c>
      <c r="I490" s="11">
        <v>103263</v>
      </c>
      <c r="J490" s="11">
        <v>13642.99</v>
      </c>
      <c r="K490" s="1">
        <v>11</v>
      </c>
      <c r="L490" s="1" t="s">
        <v>587</v>
      </c>
      <c r="M490" s="1" t="s">
        <v>588</v>
      </c>
      <c r="N490" s="1" t="s">
        <v>596</v>
      </c>
      <c r="O490" s="1" t="s">
        <v>604</v>
      </c>
      <c r="P490" s="1" t="s">
        <v>608</v>
      </c>
      <c r="Q490" s="1" t="s">
        <v>607</v>
      </c>
      <c r="R490" s="1">
        <v>31</v>
      </c>
      <c r="S490" s="1">
        <v>158</v>
      </c>
      <c r="T490" s="3" t="s">
        <v>609</v>
      </c>
    </row>
    <row r="491" spans="1:20">
      <c r="A491" s="2">
        <v>490</v>
      </c>
      <c r="B491" s="1" t="s">
        <v>244</v>
      </c>
      <c r="C491" s="1" t="s">
        <v>562</v>
      </c>
      <c r="D491" s="1" t="s">
        <v>567</v>
      </c>
      <c r="E491" s="1">
        <v>31</v>
      </c>
      <c r="F491" s="1" t="s">
        <v>571</v>
      </c>
      <c r="G491" s="1" t="s">
        <v>583</v>
      </c>
      <c r="H491" s="15">
        <v>45634</v>
      </c>
      <c r="I491" s="11">
        <v>93769</v>
      </c>
      <c r="J491" s="11">
        <v>18321.21</v>
      </c>
      <c r="K491" s="1">
        <v>12</v>
      </c>
      <c r="L491" s="1" t="s">
        <v>587</v>
      </c>
      <c r="M491" s="1" t="s">
        <v>589</v>
      </c>
      <c r="N491" s="1" t="s">
        <v>597</v>
      </c>
      <c r="O491" s="1" t="s">
        <v>603</v>
      </c>
      <c r="P491" s="1" t="s">
        <v>607</v>
      </c>
      <c r="Q491" s="1" t="s">
        <v>607</v>
      </c>
      <c r="R491" s="1">
        <v>55</v>
      </c>
      <c r="S491" s="1">
        <v>101</v>
      </c>
      <c r="T491" s="3" t="s">
        <v>611</v>
      </c>
    </row>
    <row r="492" spans="1:20">
      <c r="A492" s="2">
        <v>491</v>
      </c>
      <c r="B492" s="1" t="s">
        <v>252</v>
      </c>
      <c r="C492" s="1" t="s">
        <v>563</v>
      </c>
      <c r="D492" s="1" t="s">
        <v>568</v>
      </c>
      <c r="E492" s="1">
        <v>45</v>
      </c>
      <c r="F492" s="1" t="s">
        <v>574</v>
      </c>
      <c r="G492" s="1" t="s">
        <v>577</v>
      </c>
      <c r="H492" s="15">
        <v>45225</v>
      </c>
      <c r="I492" s="11">
        <v>34820</v>
      </c>
      <c r="J492" s="11">
        <v>4871.63</v>
      </c>
      <c r="K492" s="1">
        <v>3</v>
      </c>
      <c r="L492" s="1" t="s">
        <v>586</v>
      </c>
      <c r="M492" s="1" t="s">
        <v>592</v>
      </c>
      <c r="N492" s="1" t="s">
        <v>600</v>
      </c>
      <c r="O492" s="1" t="s">
        <v>603</v>
      </c>
      <c r="P492" s="1" t="s">
        <v>608</v>
      </c>
      <c r="Q492" s="1" t="s">
        <v>607</v>
      </c>
      <c r="R492" s="1">
        <v>4</v>
      </c>
      <c r="S492" s="1">
        <v>101</v>
      </c>
      <c r="T492" s="3" t="s">
        <v>610</v>
      </c>
    </row>
    <row r="493" spans="1:20">
      <c r="A493" s="2">
        <v>492</v>
      </c>
      <c r="B493" s="1" t="s">
        <v>63</v>
      </c>
      <c r="C493" s="1" t="s">
        <v>437</v>
      </c>
      <c r="D493" s="1" t="s">
        <v>568</v>
      </c>
      <c r="E493" s="1">
        <v>28</v>
      </c>
      <c r="F493" s="1" t="s">
        <v>575</v>
      </c>
      <c r="G493" s="1" t="s">
        <v>583</v>
      </c>
      <c r="H493" s="15">
        <v>43937</v>
      </c>
      <c r="I493" s="11">
        <v>119727</v>
      </c>
      <c r="J493" s="11">
        <v>18242.02</v>
      </c>
      <c r="K493" s="1">
        <v>18</v>
      </c>
      <c r="L493" s="1" t="s">
        <v>585</v>
      </c>
      <c r="M493" s="1" t="s">
        <v>590</v>
      </c>
      <c r="N493" s="1" t="s">
        <v>598</v>
      </c>
      <c r="O493" s="1" t="s">
        <v>603</v>
      </c>
      <c r="P493" s="1" t="s">
        <v>608</v>
      </c>
      <c r="Q493" s="1" t="s">
        <v>608</v>
      </c>
      <c r="R493" s="1">
        <v>34</v>
      </c>
      <c r="S493" s="1">
        <v>144</v>
      </c>
      <c r="T493" s="3" t="s">
        <v>611</v>
      </c>
    </row>
    <row r="494" spans="1:20">
      <c r="A494" s="2">
        <v>493</v>
      </c>
      <c r="B494" s="1" t="s">
        <v>246</v>
      </c>
      <c r="C494" s="1" t="s">
        <v>564</v>
      </c>
      <c r="D494" s="1" t="s">
        <v>567</v>
      </c>
      <c r="E494" s="1">
        <v>35</v>
      </c>
      <c r="F494" s="1" t="s">
        <v>569</v>
      </c>
      <c r="G494" s="1" t="s">
        <v>581</v>
      </c>
      <c r="H494" s="15">
        <v>45332</v>
      </c>
      <c r="I494" s="11">
        <v>149344</v>
      </c>
      <c r="J494" s="11">
        <v>28585.88</v>
      </c>
      <c r="K494" s="1">
        <v>13</v>
      </c>
      <c r="L494" s="1" t="s">
        <v>585</v>
      </c>
      <c r="M494" s="1" t="s">
        <v>594</v>
      </c>
      <c r="N494" s="1" t="s">
        <v>594</v>
      </c>
      <c r="O494" s="1" t="s">
        <v>606</v>
      </c>
      <c r="P494" s="1" t="s">
        <v>607</v>
      </c>
      <c r="Q494" s="1" t="s">
        <v>608</v>
      </c>
      <c r="R494" s="1">
        <v>76</v>
      </c>
      <c r="S494" s="1">
        <v>141</v>
      </c>
      <c r="T494" s="3" t="s">
        <v>610</v>
      </c>
    </row>
    <row r="495" spans="1:20">
      <c r="A495" s="2">
        <v>494</v>
      </c>
      <c r="B495" s="1" t="s">
        <v>253</v>
      </c>
      <c r="C495" s="1" t="s">
        <v>259</v>
      </c>
      <c r="D495" s="1" t="s">
        <v>568</v>
      </c>
      <c r="E495" s="1">
        <v>42</v>
      </c>
      <c r="F495" s="1" t="s">
        <v>576</v>
      </c>
      <c r="G495" s="1" t="s">
        <v>583</v>
      </c>
      <c r="H495" s="15">
        <v>42538</v>
      </c>
      <c r="I495" s="11">
        <v>86283</v>
      </c>
      <c r="J495" s="11">
        <v>11505.14</v>
      </c>
      <c r="K495" s="1">
        <v>10</v>
      </c>
      <c r="L495" s="1" t="s">
        <v>584</v>
      </c>
      <c r="M495" s="1" t="s">
        <v>594</v>
      </c>
      <c r="N495" s="1" t="s">
        <v>594</v>
      </c>
      <c r="O495" s="1" t="s">
        <v>605</v>
      </c>
      <c r="P495" s="1" t="s">
        <v>608</v>
      </c>
      <c r="Q495" s="1" t="s">
        <v>607</v>
      </c>
      <c r="R495" s="1">
        <v>2</v>
      </c>
      <c r="S495" s="1">
        <v>167</v>
      </c>
      <c r="T495" s="3" t="s">
        <v>610</v>
      </c>
    </row>
    <row r="496" spans="1:20">
      <c r="A496" s="2">
        <v>495</v>
      </c>
      <c r="B496" s="1" t="s">
        <v>25</v>
      </c>
      <c r="C496" s="1" t="s">
        <v>298</v>
      </c>
      <c r="D496" s="1" t="s">
        <v>567</v>
      </c>
      <c r="E496" s="1">
        <v>51</v>
      </c>
      <c r="F496" s="1" t="s">
        <v>573</v>
      </c>
      <c r="G496" s="1" t="s">
        <v>579</v>
      </c>
      <c r="H496" s="15">
        <v>43970</v>
      </c>
      <c r="I496" s="11">
        <v>65078</v>
      </c>
      <c r="J496" s="11">
        <v>12102.34</v>
      </c>
      <c r="K496" s="1">
        <v>9</v>
      </c>
      <c r="L496" s="1" t="s">
        <v>587</v>
      </c>
      <c r="M496" s="1" t="s">
        <v>589</v>
      </c>
      <c r="N496" s="1" t="s">
        <v>597</v>
      </c>
      <c r="O496" s="1" t="s">
        <v>603</v>
      </c>
      <c r="P496" s="1" t="s">
        <v>608</v>
      </c>
      <c r="Q496" s="1" t="s">
        <v>608</v>
      </c>
      <c r="R496" s="1">
        <v>80</v>
      </c>
      <c r="S496" s="1">
        <v>154</v>
      </c>
      <c r="T496" s="3" t="s">
        <v>609</v>
      </c>
    </row>
    <row r="497" spans="1:20">
      <c r="A497" s="2">
        <v>496</v>
      </c>
      <c r="B497" s="1" t="s">
        <v>232</v>
      </c>
      <c r="C497" s="1" t="s">
        <v>565</v>
      </c>
      <c r="D497" s="1" t="s">
        <v>568</v>
      </c>
      <c r="E497" s="1">
        <v>49</v>
      </c>
      <c r="F497" s="1" t="s">
        <v>569</v>
      </c>
      <c r="G497" s="1" t="s">
        <v>578</v>
      </c>
      <c r="H497" s="15">
        <v>43475</v>
      </c>
      <c r="I497" s="11">
        <v>115285</v>
      </c>
      <c r="J497" s="11">
        <v>19732.41</v>
      </c>
      <c r="K497" s="1">
        <v>11</v>
      </c>
      <c r="L497" s="1" t="s">
        <v>586</v>
      </c>
      <c r="M497" s="1" t="s">
        <v>588</v>
      </c>
      <c r="N497" s="1" t="s">
        <v>596</v>
      </c>
      <c r="O497" s="1" t="s">
        <v>603</v>
      </c>
      <c r="P497" s="1" t="s">
        <v>607</v>
      </c>
      <c r="Q497" s="1" t="s">
        <v>608</v>
      </c>
      <c r="R497" s="1">
        <v>41</v>
      </c>
      <c r="S497" s="1">
        <v>125</v>
      </c>
      <c r="T497" s="3" t="s">
        <v>610</v>
      </c>
    </row>
    <row r="498" spans="1:20">
      <c r="A498" s="2">
        <v>497</v>
      </c>
      <c r="B498" s="1" t="s">
        <v>254</v>
      </c>
      <c r="C498" s="1" t="s">
        <v>455</v>
      </c>
      <c r="D498" s="1" t="s">
        <v>567</v>
      </c>
      <c r="E498" s="1">
        <v>26</v>
      </c>
      <c r="F498" s="1" t="s">
        <v>574</v>
      </c>
      <c r="G498" s="1" t="s">
        <v>578</v>
      </c>
      <c r="H498" s="15">
        <v>43812</v>
      </c>
      <c r="I498" s="11">
        <v>52321</v>
      </c>
      <c r="J498" s="11">
        <v>7960.3</v>
      </c>
      <c r="K498" s="1">
        <v>5</v>
      </c>
      <c r="L498" s="1" t="s">
        <v>584</v>
      </c>
      <c r="M498" s="1" t="s">
        <v>588</v>
      </c>
      <c r="N498" s="1" t="s">
        <v>596</v>
      </c>
      <c r="O498" s="1" t="s">
        <v>605</v>
      </c>
      <c r="P498" s="1" t="s">
        <v>608</v>
      </c>
      <c r="Q498" s="1" t="s">
        <v>608</v>
      </c>
      <c r="R498" s="1">
        <v>80</v>
      </c>
      <c r="S498" s="1">
        <v>179</v>
      </c>
      <c r="T498" s="3" t="s">
        <v>609</v>
      </c>
    </row>
    <row r="499" spans="1:20">
      <c r="A499" s="2">
        <v>498</v>
      </c>
      <c r="B499" s="1" t="s">
        <v>33</v>
      </c>
      <c r="C499" s="1" t="s">
        <v>566</v>
      </c>
      <c r="D499" s="1" t="s">
        <v>568</v>
      </c>
      <c r="E499" s="1">
        <v>53</v>
      </c>
      <c r="F499" s="1" t="s">
        <v>570</v>
      </c>
      <c r="G499" s="1" t="s">
        <v>583</v>
      </c>
      <c r="H499" s="15">
        <v>44650</v>
      </c>
      <c r="I499" s="11">
        <v>83849</v>
      </c>
      <c r="J499" s="11">
        <v>7748.35</v>
      </c>
      <c r="K499" s="1">
        <v>19</v>
      </c>
      <c r="L499" s="1" t="s">
        <v>586</v>
      </c>
      <c r="M499" s="1" t="s">
        <v>589</v>
      </c>
      <c r="N499" s="1" t="s">
        <v>597</v>
      </c>
      <c r="O499" s="1" t="s">
        <v>604</v>
      </c>
      <c r="P499" s="1" t="s">
        <v>608</v>
      </c>
      <c r="Q499" s="1" t="s">
        <v>608</v>
      </c>
      <c r="R499" s="1">
        <v>93</v>
      </c>
      <c r="S499" s="1">
        <v>122</v>
      </c>
      <c r="T499" s="3" t="s">
        <v>611</v>
      </c>
    </row>
    <row r="500" spans="1:20">
      <c r="A500" s="2">
        <v>499</v>
      </c>
      <c r="B500" s="1" t="s">
        <v>255</v>
      </c>
      <c r="C500" s="1" t="s">
        <v>195</v>
      </c>
      <c r="D500" s="1" t="s">
        <v>567</v>
      </c>
      <c r="E500" s="1">
        <v>47</v>
      </c>
      <c r="F500" s="1" t="s">
        <v>575</v>
      </c>
      <c r="G500" s="1" t="s">
        <v>582</v>
      </c>
      <c r="H500" s="15">
        <v>44637</v>
      </c>
      <c r="I500" s="11">
        <v>144547</v>
      </c>
      <c r="J500" s="11">
        <v>22057.49</v>
      </c>
      <c r="K500" s="1">
        <v>16</v>
      </c>
      <c r="L500" s="1" t="s">
        <v>587</v>
      </c>
      <c r="M500" s="1" t="s">
        <v>590</v>
      </c>
      <c r="N500" s="1" t="s">
        <v>598</v>
      </c>
      <c r="O500" s="1" t="s">
        <v>604</v>
      </c>
      <c r="P500" s="1" t="s">
        <v>607</v>
      </c>
      <c r="Q500" s="1" t="s">
        <v>607</v>
      </c>
      <c r="R500" s="1">
        <v>32</v>
      </c>
      <c r="S500" s="1">
        <v>114</v>
      </c>
      <c r="T500" s="3" t="s">
        <v>609</v>
      </c>
    </row>
    <row r="501" spans="1:20">
      <c r="A501" s="7">
        <v>500</v>
      </c>
      <c r="B501" s="8" t="s">
        <v>77</v>
      </c>
      <c r="C501" s="8" t="s">
        <v>343</v>
      </c>
      <c r="D501" s="8" t="s">
        <v>567</v>
      </c>
      <c r="E501" s="8">
        <v>38</v>
      </c>
      <c r="F501" s="8" t="s">
        <v>571</v>
      </c>
      <c r="G501" s="8" t="s">
        <v>577</v>
      </c>
      <c r="H501" s="16">
        <v>43950</v>
      </c>
      <c r="I501" s="12">
        <v>125214</v>
      </c>
      <c r="J501" s="12">
        <v>21936.81</v>
      </c>
      <c r="K501" s="8">
        <v>4</v>
      </c>
      <c r="L501" s="8" t="s">
        <v>586</v>
      </c>
      <c r="M501" s="8" t="s">
        <v>592</v>
      </c>
      <c r="N501" s="8" t="s">
        <v>600</v>
      </c>
      <c r="O501" s="8" t="s">
        <v>604</v>
      </c>
      <c r="P501" s="8" t="s">
        <v>607</v>
      </c>
      <c r="Q501" s="8" t="s">
        <v>607</v>
      </c>
      <c r="R501" s="8">
        <v>2</v>
      </c>
      <c r="S501" s="8">
        <v>163</v>
      </c>
      <c r="T501" s="9" t="s">
        <v>611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907E4-3CB2-4C5C-9E80-07E7CE219F4E}">
  <dimension ref="A1:E15"/>
  <sheetViews>
    <sheetView workbookViewId="0">
      <selection activeCell="H12" sqref="H12"/>
    </sheetView>
  </sheetViews>
  <sheetFormatPr defaultRowHeight="14.5"/>
  <cols>
    <col min="1" max="1" width="26.26953125" customWidth="1"/>
    <col min="3" max="3" width="16.90625" customWidth="1"/>
    <col min="5" max="5" width="32.08984375" customWidth="1"/>
  </cols>
  <sheetData>
    <row r="1" spans="1:5">
      <c r="A1" s="18" t="s">
        <v>612</v>
      </c>
      <c r="C1" s="18" t="s">
        <v>613</v>
      </c>
      <c r="E1" s="18" t="s">
        <v>614</v>
      </c>
    </row>
    <row r="3" spans="1:5">
      <c r="A3" s="20" t="s">
        <v>615</v>
      </c>
      <c r="C3" s="20">
        <f>COUNTA(DATASET!A:A)</f>
        <v>501</v>
      </c>
      <c r="E3" s="20" t="s">
        <v>616</v>
      </c>
    </row>
    <row r="5" spans="1:5">
      <c r="A5" s="20" t="s">
        <v>617</v>
      </c>
      <c r="C5" s="20">
        <f>AVERAGE(DATASET!I:I)</f>
        <v>86349.316000000006</v>
      </c>
      <c r="E5" s="20" t="s">
        <v>618</v>
      </c>
    </row>
    <row r="7" spans="1:5">
      <c r="A7" s="20" t="s">
        <v>619</v>
      </c>
      <c r="C7" s="20">
        <f>MEDIAN(DATASET!I:I)</f>
        <v>85173.5</v>
      </c>
      <c r="E7" s="20" t="s">
        <v>620</v>
      </c>
    </row>
    <row r="9" spans="1:5">
      <c r="A9" s="20" t="s">
        <v>621</v>
      </c>
      <c r="C9" s="20">
        <f>COUNTIFS(DATASET!P:P,"Yes")</f>
        <v>245</v>
      </c>
      <c r="E9" s="20" t="s">
        <v>622</v>
      </c>
    </row>
    <row r="11" spans="1:5">
      <c r="A11" s="20" t="s">
        <v>623</v>
      </c>
      <c r="C11" s="21">
        <f>COUNTIFS(DATASET!P:P,"Yes")/COUNTA(DATASET!A:A)</f>
        <v>0.48902195608782434</v>
      </c>
      <c r="E11" s="20" t="s">
        <v>624</v>
      </c>
    </row>
    <row r="12" spans="1:5">
      <c r="C12" s="19"/>
    </row>
    <row r="13" spans="1:5">
      <c r="A13" s="20" t="s">
        <v>625</v>
      </c>
      <c r="C13" s="20">
        <f>AVERAGEIFS(DATASET!I:I,DATASET!F:F,"HR")</f>
        <v>86132.5</v>
      </c>
      <c r="E13" s="20" t="s">
        <v>626</v>
      </c>
    </row>
    <row r="15" spans="1:5">
      <c r="A15" s="20" t="s">
        <v>627</v>
      </c>
      <c r="C15" s="20">
        <f>COUNTIFS(DATASET!F:F,"IT")</f>
        <v>54</v>
      </c>
      <c r="E15" s="20" t="s">
        <v>628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D3EEF-A264-4EAD-BBC4-AEB706289F26}">
  <dimension ref="A3:L82"/>
  <sheetViews>
    <sheetView topLeftCell="A37" zoomScale="73" workbookViewId="0">
      <selection activeCell="B6" sqref="B6"/>
    </sheetView>
  </sheetViews>
  <sheetFormatPr defaultRowHeight="14.5"/>
  <cols>
    <col min="1" max="1" width="16.54296875" bestFit="1" customWidth="1"/>
    <col min="2" max="2" width="21.36328125" bestFit="1" customWidth="1"/>
    <col min="3" max="3" width="3.81640625" bestFit="1" customWidth="1"/>
    <col min="4" max="4" width="10.90625" bestFit="1" customWidth="1"/>
  </cols>
  <sheetData>
    <row r="3" spans="1:9">
      <c r="A3" s="22" t="s">
        <v>641</v>
      </c>
      <c r="B3" s="1" t="s">
        <v>643</v>
      </c>
    </row>
    <row r="4" spans="1:9">
      <c r="A4" s="1" t="s">
        <v>572</v>
      </c>
      <c r="B4" s="1">
        <v>62</v>
      </c>
    </row>
    <row r="5" spans="1:9">
      <c r="A5" s="1" t="s">
        <v>571</v>
      </c>
      <c r="B5" s="1">
        <v>69</v>
      </c>
    </row>
    <row r="6" spans="1:9">
      <c r="A6" s="1" t="s">
        <v>575</v>
      </c>
      <c r="B6" s="1">
        <v>60</v>
      </c>
      <c r="D6" s="23" t="s">
        <v>644</v>
      </c>
      <c r="E6" s="23"/>
      <c r="F6" s="23"/>
      <c r="G6" s="23"/>
      <c r="H6" s="23"/>
      <c r="I6" s="23"/>
    </row>
    <row r="7" spans="1:9">
      <c r="A7" s="1" t="s">
        <v>570</v>
      </c>
      <c r="B7" s="1">
        <v>54</v>
      </c>
    </row>
    <row r="8" spans="1:9">
      <c r="A8" s="1" t="s">
        <v>569</v>
      </c>
      <c r="B8" s="1">
        <v>59</v>
      </c>
    </row>
    <row r="9" spans="1:9">
      <c r="A9" s="1" t="s">
        <v>576</v>
      </c>
      <c r="B9" s="1">
        <v>59</v>
      </c>
    </row>
    <row r="10" spans="1:9">
      <c r="A10" s="1" t="s">
        <v>574</v>
      </c>
      <c r="B10" s="1">
        <v>71</v>
      </c>
    </row>
    <row r="11" spans="1:9">
      <c r="A11" s="1" t="s">
        <v>573</v>
      </c>
      <c r="B11" s="1">
        <v>66</v>
      </c>
    </row>
    <row r="12" spans="1:9">
      <c r="A12" s="1" t="s">
        <v>642</v>
      </c>
      <c r="B12" s="1">
        <v>500</v>
      </c>
    </row>
    <row r="21" spans="1:8">
      <c r="A21" s="22" t="s">
        <v>641</v>
      </c>
      <c r="B21" s="1" t="s">
        <v>645</v>
      </c>
    </row>
    <row r="22" spans="1:8">
      <c r="A22" s="1" t="s">
        <v>572</v>
      </c>
      <c r="B22" s="11">
        <v>83867.903225806454</v>
      </c>
    </row>
    <row r="23" spans="1:8">
      <c r="A23" s="1" t="s">
        <v>571</v>
      </c>
      <c r="B23" s="11">
        <v>86490.594202898545</v>
      </c>
    </row>
    <row r="24" spans="1:8">
      <c r="A24" s="1" t="s">
        <v>575</v>
      </c>
      <c r="B24" s="11">
        <v>86132.5</v>
      </c>
    </row>
    <row r="25" spans="1:8">
      <c r="A25" s="1" t="s">
        <v>570</v>
      </c>
      <c r="B25" s="11">
        <v>82077.537037037036</v>
      </c>
      <c r="D25" s="23" t="s">
        <v>646</v>
      </c>
      <c r="E25" s="23"/>
      <c r="F25" s="23"/>
      <c r="G25" s="23"/>
      <c r="H25" s="23"/>
    </row>
    <row r="26" spans="1:8">
      <c r="A26" s="1" t="s">
        <v>569</v>
      </c>
      <c r="B26" s="11">
        <v>84905.372881355928</v>
      </c>
    </row>
    <row r="27" spans="1:8">
      <c r="A27" s="1" t="s">
        <v>576</v>
      </c>
      <c r="B27" s="11">
        <v>97205.305084745763</v>
      </c>
    </row>
    <row r="28" spans="1:8">
      <c r="A28" s="1" t="s">
        <v>574</v>
      </c>
      <c r="B28" s="11">
        <v>83414.647887323939</v>
      </c>
    </row>
    <row r="29" spans="1:8">
      <c r="A29" s="1" t="s">
        <v>573</v>
      </c>
      <c r="B29" s="11">
        <v>86968.030303030304</v>
      </c>
    </row>
    <row r="30" spans="1:8">
      <c r="A30" s="1" t="s">
        <v>642</v>
      </c>
      <c r="B30" s="11">
        <v>86349.316000000006</v>
      </c>
    </row>
    <row r="39" spans="1:11">
      <c r="A39" s="22" t="s">
        <v>643</v>
      </c>
      <c r="B39" s="22" t="s">
        <v>647</v>
      </c>
      <c r="C39" s="1"/>
      <c r="D39" s="1"/>
    </row>
    <row r="40" spans="1:11">
      <c r="A40" s="22" t="s">
        <v>641</v>
      </c>
      <c r="B40" s="1" t="s">
        <v>568</v>
      </c>
      <c r="C40" s="1" t="s">
        <v>567</v>
      </c>
      <c r="D40" s="1" t="s">
        <v>642</v>
      </c>
    </row>
    <row r="41" spans="1:11">
      <c r="A41" s="1" t="s">
        <v>572</v>
      </c>
      <c r="B41" s="1">
        <v>24</v>
      </c>
      <c r="C41" s="1">
        <v>38</v>
      </c>
      <c r="D41" s="1">
        <v>62</v>
      </c>
    </row>
    <row r="42" spans="1:11">
      <c r="A42" s="1" t="s">
        <v>571</v>
      </c>
      <c r="B42" s="1">
        <v>29</v>
      </c>
      <c r="C42" s="1">
        <v>40</v>
      </c>
      <c r="D42" s="1">
        <v>69</v>
      </c>
    </row>
    <row r="43" spans="1:11">
      <c r="A43" s="1" t="s">
        <v>575</v>
      </c>
      <c r="B43" s="1">
        <v>27</v>
      </c>
      <c r="C43" s="1">
        <v>33</v>
      </c>
      <c r="D43" s="1">
        <v>60</v>
      </c>
      <c r="F43" s="24" t="s">
        <v>648</v>
      </c>
      <c r="G43" s="24"/>
      <c r="H43" s="24"/>
      <c r="I43" s="24"/>
      <c r="J43" s="24"/>
      <c r="K43" s="24"/>
    </row>
    <row r="44" spans="1:11">
      <c r="A44" s="1" t="s">
        <v>570</v>
      </c>
      <c r="B44" s="1">
        <v>32</v>
      </c>
      <c r="C44" s="1">
        <v>22</v>
      </c>
      <c r="D44" s="1">
        <v>54</v>
      </c>
    </row>
    <row r="45" spans="1:11">
      <c r="A45" s="1" t="s">
        <v>569</v>
      </c>
      <c r="B45" s="1">
        <v>21</v>
      </c>
      <c r="C45" s="1">
        <v>38</v>
      </c>
      <c r="D45" s="1">
        <v>59</v>
      </c>
    </row>
    <row r="46" spans="1:11">
      <c r="A46" s="1" t="s">
        <v>576</v>
      </c>
      <c r="B46" s="1">
        <v>31</v>
      </c>
      <c r="C46" s="1">
        <v>28</v>
      </c>
      <c r="D46" s="1">
        <v>59</v>
      </c>
    </row>
    <row r="47" spans="1:11">
      <c r="A47" s="1" t="s">
        <v>574</v>
      </c>
      <c r="B47" s="1">
        <v>34</v>
      </c>
      <c r="C47" s="1">
        <v>37</v>
      </c>
      <c r="D47" s="1">
        <v>71</v>
      </c>
    </row>
    <row r="48" spans="1:11">
      <c r="A48" s="1" t="s">
        <v>573</v>
      </c>
      <c r="B48" s="1">
        <v>36</v>
      </c>
      <c r="C48" s="1">
        <v>30</v>
      </c>
      <c r="D48" s="1">
        <v>66</v>
      </c>
    </row>
    <row r="49" spans="1:12">
      <c r="A49" s="1" t="s">
        <v>642</v>
      </c>
      <c r="B49" s="1">
        <v>234</v>
      </c>
      <c r="C49" s="1">
        <v>266</v>
      </c>
      <c r="D49" s="1">
        <v>500</v>
      </c>
    </row>
    <row r="58" spans="1:12">
      <c r="A58" s="22" t="s">
        <v>643</v>
      </c>
      <c r="B58" s="22" t="s">
        <v>647</v>
      </c>
      <c r="C58" s="1"/>
      <c r="D58" s="1"/>
    </row>
    <row r="59" spans="1:12">
      <c r="A59" s="22" t="s">
        <v>641</v>
      </c>
      <c r="B59" s="1" t="s">
        <v>608</v>
      </c>
      <c r="C59" s="1" t="s">
        <v>607</v>
      </c>
      <c r="D59" s="1" t="s">
        <v>642</v>
      </c>
    </row>
    <row r="60" spans="1:12">
      <c r="A60" s="1" t="s">
        <v>572</v>
      </c>
      <c r="B60" s="1">
        <v>32</v>
      </c>
      <c r="C60" s="1">
        <v>30</v>
      </c>
      <c r="D60" s="1">
        <v>62</v>
      </c>
    </row>
    <row r="61" spans="1:12">
      <c r="A61" s="1" t="s">
        <v>571</v>
      </c>
      <c r="B61" s="1">
        <v>35</v>
      </c>
      <c r="C61" s="1">
        <v>34</v>
      </c>
      <c r="D61" s="1">
        <v>69</v>
      </c>
    </row>
    <row r="62" spans="1:12">
      <c r="A62" s="1" t="s">
        <v>575</v>
      </c>
      <c r="B62" s="1">
        <v>30</v>
      </c>
      <c r="C62" s="1">
        <v>30</v>
      </c>
      <c r="D62" s="1">
        <v>60</v>
      </c>
      <c r="F62" s="23" t="s">
        <v>649</v>
      </c>
      <c r="G62" s="23"/>
      <c r="H62" s="23"/>
      <c r="I62" s="23"/>
      <c r="J62" s="23"/>
      <c r="K62" s="23"/>
      <c r="L62" s="23"/>
    </row>
    <row r="63" spans="1:12">
      <c r="A63" s="1" t="s">
        <v>570</v>
      </c>
      <c r="B63" s="1">
        <v>27</v>
      </c>
      <c r="C63" s="1">
        <v>27</v>
      </c>
      <c r="D63" s="1">
        <v>54</v>
      </c>
    </row>
    <row r="64" spans="1:12">
      <c r="A64" s="1" t="s">
        <v>569</v>
      </c>
      <c r="B64" s="1">
        <v>25</v>
      </c>
      <c r="C64" s="1">
        <v>34</v>
      </c>
      <c r="D64" s="1">
        <v>59</v>
      </c>
    </row>
    <row r="65" spans="1:8">
      <c r="A65" s="1" t="s">
        <v>576</v>
      </c>
      <c r="B65" s="1">
        <v>31</v>
      </c>
      <c r="C65" s="1">
        <v>28</v>
      </c>
      <c r="D65" s="1">
        <v>59</v>
      </c>
    </row>
    <row r="66" spans="1:8">
      <c r="A66" s="1" t="s">
        <v>574</v>
      </c>
      <c r="B66" s="1">
        <v>41</v>
      </c>
      <c r="C66" s="1">
        <v>30</v>
      </c>
      <c r="D66" s="1">
        <v>71</v>
      </c>
    </row>
    <row r="67" spans="1:8">
      <c r="A67" s="1" t="s">
        <v>573</v>
      </c>
      <c r="B67" s="1">
        <v>34</v>
      </c>
      <c r="C67" s="1">
        <v>32</v>
      </c>
      <c r="D67" s="1">
        <v>66</v>
      </c>
    </row>
    <row r="68" spans="1:8">
      <c r="A68" s="1" t="s">
        <v>642</v>
      </c>
      <c r="B68" s="1">
        <v>255</v>
      </c>
      <c r="C68" s="1">
        <v>245</v>
      </c>
      <c r="D68" s="1">
        <v>500</v>
      </c>
    </row>
    <row r="77" spans="1:8">
      <c r="A77" s="22" t="s">
        <v>641</v>
      </c>
      <c r="B77" s="1" t="s">
        <v>650</v>
      </c>
    </row>
    <row r="78" spans="1:8">
      <c r="A78" s="1" t="s">
        <v>584</v>
      </c>
      <c r="B78" s="1">
        <v>1381</v>
      </c>
    </row>
    <row r="79" spans="1:8">
      <c r="A79" s="1" t="s">
        <v>585</v>
      </c>
      <c r="B79" s="1">
        <v>1290</v>
      </c>
      <c r="D79" s="24" t="s">
        <v>651</v>
      </c>
      <c r="E79" s="24"/>
      <c r="F79" s="24"/>
      <c r="G79" s="24"/>
      <c r="H79" s="24"/>
    </row>
    <row r="80" spans="1:8">
      <c r="A80" s="1" t="s">
        <v>587</v>
      </c>
      <c r="B80" s="1">
        <v>1166</v>
      </c>
    </row>
    <row r="81" spans="1:2">
      <c r="A81" s="1" t="s">
        <v>586</v>
      </c>
      <c r="B81" s="1">
        <v>1406</v>
      </c>
    </row>
    <row r="82" spans="1:2">
      <c r="A82" s="1" t="s">
        <v>642</v>
      </c>
      <c r="B82" s="1">
        <v>5243</v>
      </c>
    </row>
  </sheetData>
  <mergeCells count="5">
    <mergeCell ref="D6:I6"/>
    <mergeCell ref="D25:H25"/>
    <mergeCell ref="F43:K43"/>
    <mergeCell ref="F62:L62"/>
    <mergeCell ref="D79:H79"/>
  </mergeCells>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F5E58-7340-4F4B-B00E-D571CFA3017D}">
  <dimension ref="A1:E13"/>
  <sheetViews>
    <sheetView workbookViewId="0">
      <selection activeCell="A5" sqref="A5"/>
    </sheetView>
  </sheetViews>
  <sheetFormatPr defaultRowHeight="14.5"/>
  <cols>
    <col min="1" max="1" width="18.1796875" customWidth="1"/>
    <col min="3" max="3" width="12.54296875" customWidth="1"/>
    <col min="5" max="5" width="16.81640625" customWidth="1"/>
  </cols>
  <sheetData>
    <row r="1" spans="1:5" ht="18.5">
      <c r="A1" s="25" t="s">
        <v>629</v>
      </c>
      <c r="B1" s="25"/>
      <c r="C1" s="25"/>
      <c r="D1" s="25"/>
      <c r="E1" s="25"/>
    </row>
    <row r="3" spans="1:5">
      <c r="A3" s="18" t="s">
        <v>630</v>
      </c>
      <c r="C3" s="18" t="s">
        <v>613</v>
      </c>
      <c r="E3" s="18" t="s">
        <v>614</v>
      </c>
    </row>
    <row r="5" spans="1:5">
      <c r="A5" s="20" t="s">
        <v>632</v>
      </c>
      <c r="C5" s="20">
        <f>COUNTA(DATASET!A:A)</f>
        <v>501</v>
      </c>
      <c r="E5" s="20" t="s">
        <v>631</v>
      </c>
    </row>
    <row r="7" spans="1:5">
      <c r="A7" s="20" t="s">
        <v>633</v>
      </c>
      <c r="C7" s="20">
        <f>COUNTIFS(DATASET!P:P,"No")</f>
        <v>255</v>
      </c>
      <c r="E7" s="20" t="s">
        <v>634</v>
      </c>
    </row>
    <row r="9" spans="1:5">
      <c r="A9" s="20" t="s">
        <v>635</v>
      </c>
      <c r="C9" s="20">
        <f>COUNTIFS(DATASET!P:P,"Yes")/COUNTA(DATASET!A:A)</f>
        <v>0.48902195608782434</v>
      </c>
      <c r="E9" s="20" t="s">
        <v>636</v>
      </c>
    </row>
    <row r="11" spans="1:5">
      <c r="A11" s="20" t="s">
        <v>637</v>
      </c>
      <c r="C11" s="20">
        <f>AVERAGE(DATASET!I:I)</f>
        <v>86349.316000000006</v>
      </c>
      <c r="E11" s="20" t="s">
        <v>638</v>
      </c>
    </row>
    <row r="13" spans="1:5">
      <c r="A13" s="20" t="s">
        <v>639</v>
      </c>
      <c r="C13" s="20">
        <f>COUNTIFS(DATASET!Q:Q,"Yes")/COUNTA(DATASET!A:A)</f>
        <v>0.46307385229540921</v>
      </c>
      <c r="E13" s="20" t="s">
        <v>640</v>
      </c>
    </row>
  </sheetData>
  <mergeCells count="1">
    <mergeCell ref="A1:E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9A88C-6F9D-4688-B326-9F49B8A586C3}">
  <dimension ref="A1:AM48"/>
  <sheetViews>
    <sheetView zoomScale="37" workbookViewId="0">
      <selection activeCell="AT23" sqref="AT23"/>
    </sheetView>
  </sheetViews>
  <sheetFormatPr defaultRowHeight="14.5"/>
  <sheetData>
    <row r="1" spans="1:39">
      <c r="A1" s="26"/>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c r="AK1" s="26"/>
      <c r="AL1" s="26"/>
      <c r="AM1" s="26"/>
    </row>
    <row r="2" spans="1:39">
      <c r="A2" s="26"/>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c r="AK2" s="26"/>
      <c r="AL2" s="26"/>
      <c r="AM2" s="26"/>
    </row>
    <row r="3" spans="1:39">
      <c r="A3" s="26"/>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c r="AK3" s="26"/>
      <c r="AL3" s="26"/>
      <c r="AM3" s="26"/>
    </row>
    <row r="4" spans="1:39">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c r="AL4" s="26"/>
      <c r="AM4" s="26"/>
    </row>
    <row r="5" spans="1:39">
      <c r="A5" s="26"/>
      <c r="B5" s="26"/>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c r="AK5" s="26"/>
      <c r="AL5" s="26"/>
      <c r="AM5" s="26"/>
    </row>
    <row r="6" spans="1:39">
      <c r="A6" s="26"/>
      <c r="B6" s="26"/>
      <c r="C6" s="26"/>
      <c r="D6" s="26"/>
      <c r="E6" s="26"/>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c r="AK6" s="26"/>
      <c r="AL6" s="26"/>
      <c r="AM6" s="26"/>
    </row>
    <row r="7" spans="1:39">
      <c r="A7" s="26"/>
      <c r="B7" s="26"/>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row>
    <row r="8" spans="1:39">
      <c r="A8" s="26"/>
      <c r="B8" s="26"/>
      <c r="C8" s="26"/>
      <c r="D8" s="26"/>
      <c r="E8" s="26"/>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row>
    <row r="9" spans="1:39">
      <c r="A9" s="26"/>
      <c r="B9" s="26"/>
      <c r="C9" s="26"/>
      <c r="D9" s="26"/>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row>
    <row r="10" spans="1:39">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row>
    <row r="11" spans="1:39">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row>
    <row r="12" spans="1:39">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row>
    <row r="13" spans="1:39">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row>
    <row r="14" spans="1:39">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row>
    <row r="15" spans="1:39">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row>
    <row r="16" spans="1:39">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row>
    <row r="17" spans="1:39">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row>
    <row r="18" spans="1:39">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row>
    <row r="19" spans="1:39">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row>
    <row r="20" spans="1:39">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row>
    <row r="21" spans="1:39">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row>
    <row r="22" spans="1:39">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row>
    <row r="23" spans="1:39">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row>
    <row r="24" spans="1:39">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row>
    <row r="25" spans="1:39">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row>
    <row r="26" spans="1:39">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row>
    <row r="27" spans="1:39">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row>
    <row r="28" spans="1:39">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row>
    <row r="29" spans="1:39">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row>
    <row r="30" spans="1:39">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row>
    <row r="31" spans="1:39">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row>
    <row r="32" spans="1:39">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row>
    <row r="33" spans="1:39">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row>
    <row r="34" spans="1:39">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row>
    <row r="35" spans="1:39">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row>
    <row r="36" spans="1:39">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row>
    <row r="37" spans="1:39">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row>
    <row r="38" spans="1:39">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row>
    <row r="39" spans="1:39">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row>
    <row r="40" spans="1:39">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row>
    <row r="41" spans="1:39">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row>
    <row r="42" spans="1:39">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row>
    <row r="43" spans="1:39">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row>
    <row r="44" spans="1:39">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row>
    <row r="45" spans="1:39">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row>
    <row r="46" spans="1:39">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row>
    <row r="47" spans="1:39">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row>
    <row r="48" spans="1:39">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row>
  </sheetData>
  <mergeCells count="1">
    <mergeCell ref="A1:AM4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DATASET</vt:lpstr>
      <vt:lpstr>FORMULAS</vt:lpstr>
      <vt:lpstr>PIVOT TABLES AND PIVOT CHARTS</vt:lpstr>
      <vt:lpstr>KPI</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Daizy Meher</dc:creator>
  <cp:lastModifiedBy>Daizy Meher</cp:lastModifiedBy>
  <dcterms:created xsi:type="dcterms:W3CDTF">2025-10-18T07:02:30Z</dcterms:created>
  <dcterms:modified xsi:type="dcterms:W3CDTF">2025-10-19T14:39:00Z</dcterms:modified>
</cp:coreProperties>
</file>