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Work\"/>
    </mc:Choice>
  </mc:AlternateContent>
  <xr:revisionPtr revIDLastSave="0" documentId="13_ncr:1_{4F1EB284-D06C-4641-AA1E-87E5E2E27CAA}" xr6:coauthVersionLast="47" xr6:coauthVersionMax="47" xr10:uidLastSave="{00000000-0000-0000-0000-000000000000}"/>
  <bookViews>
    <workbookView xWindow="-108" yWindow="-108" windowWidth="23256" windowHeight="12576" activeTab="1" xr2:uid="{50CCAF7C-61DF-454E-A983-6E2F015977E4}"/>
  </bookViews>
  <sheets>
    <sheet name="TimeTracking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H15" i="2"/>
  <c r="G15" i="2"/>
  <c r="G21" i="1"/>
  <c r="F21" i="1"/>
  <c r="H21" i="1"/>
  <c r="E5" i="1"/>
  <c r="E21" i="1" s="1"/>
</calcChain>
</file>

<file path=xl/sharedStrings.xml><?xml version="1.0" encoding="utf-8"?>
<sst xmlns="http://schemas.openxmlformats.org/spreadsheetml/2006/main" count="53" uniqueCount="34">
  <si>
    <t>№</t>
  </si>
  <si>
    <t>Этап</t>
  </si>
  <si>
    <t>Начало</t>
  </si>
  <si>
    <t>Конец</t>
  </si>
  <si>
    <t>Проектирование структуры сайта</t>
  </si>
  <si>
    <t>Проектирование базы данных</t>
  </si>
  <si>
    <t>Отрисовка дизайна сайта</t>
  </si>
  <si>
    <t>Программная реализация</t>
  </si>
  <si>
    <t>4.1 Авторизация</t>
  </si>
  <si>
    <t>4.2 Подсистема администратора (работники, объекты, новости)</t>
  </si>
  <si>
    <t>4.3 Подсистема администратора (клиенты, штат)</t>
  </si>
  <si>
    <t>4.4 Подсистема администратора (группы)</t>
  </si>
  <si>
    <t>4.5 Подсистема администратора (бухгалтерия)</t>
  </si>
  <si>
    <t>Тестирование</t>
  </si>
  <si>
    <t>Размещение на хостинге</t>
  </si>
  <si>
    <t>4.0 Создание БД, подключение к ней, настройка проекта</t>
  </si>
  <si>
    <t>Цена</t>
  </si>
  <si>
    <t>Фактическое начало</t>
  </si>
  <si>
    <t>Фактический конец</t>
  </si>
  <si>
    <t>ИТОГО</t>
  </si>
  <si>
    <t>Внесение корректировок</t>
  </si>
  <si>
    <t>Оплачено</t>
  </si>
  <si>
    <t>исправление созданного функционала</t>
  </si>
  <si>
    <t>добавление упущенного функционала в созданные разделы</t>
  </si>
  <si>
    <t xml:space="preserve">4.3 Подсистема калькулятора </t>
  </si>
  <si>
    <t>4.4 Подсистема работника</t>
  </si>
  <si>
    <t>добавление выбора способа отображения</t>
  </si>
  <si>
    <t>4.5. настройки системы</t>
  </si>
  <si>
    <t>3 дня (начало зависит от дизайна)</t>
  </si>
  <si>
    <t>В процессе работы</t>
  </si>
  <si>
    <t>4.5 Настройки</t>
  </si>
  <si>
    <t>Главная страница</t>
  </si>
  <si>
    <t>часы</t>
  </si>
  <si>
    <t>Исправление дизайна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</si>
</sst>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16" fontId="1" fillId="0" borderId="1" xfId="0" applyNumberFormat="1" applyFont="1" applyBorder="1"/>
    <xf numFmtId="0" fontId="1" fillId="2" borderId="2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0" borderId="3" xfId="0" applyFont="1" applyBorder="1"/>
    <xf numFmtId="0" fontId="2" fillId="0" borderId="1" xfId="0" applyFont="1" applyBorder="1"/>
    <xf numFmtId="0" fontId="2" fillId="0" borderId="2" xfId="0" applyFont="1" applyBorder="1"/>
    <xf numFmtId="14" fontId="2" fillId="0" borderId="1" xfId="0" applyNumberFormat="1" applyFont="1" applyBorder="1"/>
    <xf numFmtId="14" fontId="2" fillId="0" borderId="2" xfId="0" applyNumberFormat="1" applyFont="1" applyBorder="1"/>
    <xf numFmtId="0" fontId="1" fillId="0" borderId="2" xfId="0" applyFont="1" applyBorder="1"/>
    <xf numFmtId="14" fontId="1" fillId="0" borderId="3" xfId="0" applyNumberFormat="1" applyFont="1" applyBorder="1"/>
    <xf numFmtId="0" fontId="2" fillId="4" borderId="2" xfId="0" applyFont="1" applyFill="1" applyBorder="1"/>
    <xf numFmtId="0" fontId="1" fillId="4" borderId="2" xfId="0" applyFont="1" applyFill="1" applyBorder="1"/>
    <xf numFmtId="14" fontId="1" fillId="4" borderId="2" xfId="0" applyNumberFormat="1" applyFont="1" applyFill="1" applyBorder="1"/>
    <xf numFmtId="0" fontId="1" fillId="5" borderId="1" xfId="0" applyFont="1" applyFill="1" applyBorder="1"/>
    <xf numFmtId="0" fontId="1" fillId="4" borderId="3" xfId="0" applyFont="1" applyFill="1" applyBorder="1"/>
    <xf numFmtId="0" fontId="1" fillId="4" borderId="1" xfId="0" applyFont="1" applyFill="1" applyBorder="1"/>
    <xf numFmtId="14" fontId="1" fillId="0" borderId="2" xfId="0" applyNumberFormat="1" applyFont="1" applyBorder="1"/>
    <xf numFmtId="0" fontId="1" fillId="6" borderId="1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1" fillId="0" borderId="2" xfId="0" applyFont="1" applyBorder="1" applyAlignment="1">
      <alignment horizontal="right"/>
    </xf>
    <xf numFmtId="0" fontId="0" fillId="0" borderId="1" xfId="0" applyBorder="1"/>
    <xf numFmtId="0" fontId="3" fillId="7" borderId="0" xfId="0" applyFont="1" applyFill="1" applyBorder="1"/>
    <xf numFmtId="0" fontId="0" fillId="0" borderId="2" xfId="0" applyBorder="1"/>
    <xf numFmtId="14" fontId="1" fillId="0" borderId="7" xfId="0" applyNumberFormat="1" applyFont="1" applyBorder="1" applyAlignment="1">
      <alignment horizontal="center" wrapText="1"/>
    </xf>
    <xf numFmtId="14" fontId="1" fillId="0" borderId="8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0" fillId="4" borderId="1" xfId="0" applyFill="1" applyBorder="1"/>
    <xf numFmtId="164" fontId="1" fillId="0" borderId="9" xfId="0" applyNumberFormat="1" applyFont="1" applyFill="1" applyBorder="1"/>
    <xf numFmtId="164" fontId="0" fillId="0" borderId="0" xfId="0" applyNumberFormat="1"/>
    <xf numFmtId="0" fontId="1" fillId="6" borderId="2" xfId="0" applyFont="1" applyFill="1" applyBorder="1"/>
    <xf numFmtId="0" fontId="1" fillId="6" borderId="1" xfId="0" applyFont="1" applyFill="1" applyBorder="1"/>
  </cellXfs>
  <cellStyles count="1">
    <cellStyle name="Обычный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427C2-040D-44C3-9887-0EF72C8676AA}" name="Таблица1" displayName="Таблица1" ref="A1:H27" totalsRowShown="0" headerRowDxfId="9" dataDxfId="8">
  <autoFilter ref="A1:H27" xr:uid="{8E0427C2-040D-44C3-9887-0EF72C8676AA}"/>
  <tableColumns count="8">
    <tableColumn id="1" xr3:uid="{BD78FECF-204A-498D-B4A2-BCE41EAF6F0B}" name="№" dataDxfId="7"/>
    <tableColumn id="2" xr3:uid="{CDCEDF68-A09B-445B-A23B-FA8DE456993C}" name="Этап" dataDxfId="6"/>
    <tableColumn id="3" xr3:uid="{A6B134C7-6BB5-4AFF-9034-84813DC8E4F6}" name="Начало" dataDxfId="5"/>
    <tableColumn id="4" xr3:uid="{D0912281-2A11-4321-B852-33356A83140D}" name="Конец" dataDxfId="4"/>
    <tableColumn id="5" xr3:uid="{31EB3CEA-771C-472D-B666-B7C12AB6E738}" name="Цена" dataDxfId="3"/>
    <tableColumn id="6" xr3:uid="{169BA912-123C-438A-BF20-6872D4D48E89}" name="Фактическое начало" dataDxfId="2"/>
    <tableColumn id="7" xr3:uid="{74CA941B-4D2D-4236-8B1D-0E4FD9EEB982}" name="Фактический конец" dataDxfId="1"/>
    <tableColumn id="8" xr3:uid="{03FC9330-9F50-4C2C-9DDF-03AF33ED763C}" name="Оплачено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BB44-C20C-41EA-94B8-8595E0BC507A}">
  <dimension ref="A1:H27"/>
  <sheetViews>
    <sheetView topLeftCell="A6" workbookViewId="0">
      <selection activeCell="B16" sqref="B16:B19"/>
    </sheetView>
  </sheetViews>
  <sheetFormatPr defaultRowHeight="14.4" x14ac:dyDescent="0.3"/>
  <cols>
    <col min="1" max="1" width="5.5546875" bestFit="1" customWidth="1"/>
    <col min="2" max="2" width="34.21875" bestFit="1" customWidth="1"/>
    <col min="3" max="4" width="11" bestFit="1" customWidth="1"/>
    <col min="5" max="5" width="8.109375" bestFit="1" customWidth="1"/>
    <col min="6" max="6" width="23.5546875" bestFit="1" customWidth="1"/>
    <col min="7" max="7" width="22.44140625" bestFit="1" customWidth="1"/>
    <col min="8" max="8" width="13" bestFit="1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21</v>
      </c>
    </row>
    <row r="2" spans="1:8" ht="15.6" x14ac:dyDescent="0.3">
      <c r="A2" s="2">
        <v>1</v>
      </c>
      <c r="B2" s="9" t="s">
        <v>4</v>
      </c>
      <c r="C2" s="14">
        <v>44449</v>
      </c>
      <c r="D2" s="14">
        <v>44453</v>
      </c>
      <c r="E2" s="11">
        <v>5000</v>
      </c>
      <c r="F2" s="17">
        <v>44449</v>
      </c>
      <c r="G2" s="17">
        <v>44449</v>
      </c>
      <c r="H2" s="22">
        <v>5000</v>
      </c>
    </row>
    <row r="3" spans="1:8" ht="15.6" x14ac:dyDescent="0.3">
      <c r="A3" s="2">
        <v>2</v>
      </c>
      <c r="B3" s="9" t="s">
        <v>5</v>
      </c>
      <c r="C3" s="14">
        <v>44449</v>
      </c>
      <c r="D3" s="14">
        <v>44453</v>
      </c>
      <c r="E3" s="12">
        <v>12000</v>
      </c>
      <c r="F3" s="17">
        <v>44449</v>
      </c>
      <c r="G3" s="17">
        <v>44451</v>
      </c>
      <c r="H3" s="23">
        <v>12000</v>
      </c>
    </row>
    <row r="4" spans="1:8" ht="15.6" x14ac:dyDescent="0.3">
      <c r="A4" s="2">
        <v>3</v>
      </c>
      <c r="B4" s="9" t="s">
        <v>6</v>
      </c>
      <c r="C4" s="14">
        <v>44453</v>
      </c>
      <c r="D4" s="14">
        <v>44483</v>
      </c>
      <c r="E4" s="12">
        <v>13000</v>
      </c>
      <c r="F4" s="3"/>
      <c r="G4" s="3"/>
      <c r="H4" s="23">
        <v>7000</v>
      </c>
    </row>
    <row r="5" spans="1:8" ht="15.6" x14ac:dyDescent="0.3">
      <c r="A5" s="2">
        <v>4</v>
      </c>
      <c r="B5" s="9" t="s">
        <v>7</v>
      </c>
      <c r="C5" s="14">
        <v>44454</v>
      </c>
      <c r="D5" s="14">
        <v>44498</v>
      </c>
      <c r="E5" s="12">
        <f>SUM(E6:E17)</f>
        <v>112500</v>
      </c>
      <c r="F5" s="4">
        <v>44453</v>
      </c>
      <c r="G5" s="3"/>
      <c r="H5" s="23"/>
    </row>
    <row r="6" spans="1:8" ht="31.2" x14ac:dyDescent="0.3">
      <c r="A6" s="2"/>
      <c r="B6" s="5" t="s">
        <v>15</v>
      </c>
      <c r="C6" s="4">
        <v>44454</v>
      </c>
      <c r="D6" s="4">
        <v>44458</v>
      </c>
      <c r="E6" s="3">
        <v>3000</v>
      </c>
      <c r="F6" s="4">
        <v>44453</v>
      </c>
      <c r="G6" s="4">
        <v>44453</v>
      </c>
      <c r="H6" s="23">
        <v>3000</v>
      </c>
    </row>
    <row r="7" spans="1:8" ht="15.6" x14ac:dyDescent="0.3">
      <c r="A7" s="2"/>
      <c r="B7" s="3" t="s">
        <v>8</v>
      </c>
      <c r="C7" s="4">
        <v>44459</v>
      </c>
      <c r="D7" s="4">
        <v>44461</v>
      </c>
      <c r="E7" s="3">
        <v>3000</v>
      </c>
      <c r="F7" s="4">
        <v>44455</v>
      </c>
      <c r="G7" s="4">
        <v>44457</v>
      </c>
      <c r="H7" s="23">
        <v>3000</v>
      </c>
    </row>
    <row r="8" spans="1:8" ht="31.2" x14ac:dyDescent="0.3">
      <c r="A8" s="2"/>
      <c r="B8" s="5" t="s">
        <v>9</v>
      </c>
      <c r="C8" s="4">
        <v>44462</v>
      </c>
      <c r="D8" s="4">
        <v>44466</v>
      </c>
      <c r="E8" s="3">
        <v>23500</v>
      </c>
      <c r="F8" s="4">
        <v>44459</v>
      </c>
      <c r="G8" s="4">
        <v>44471</v>
      </c>
      <c r="H8" s="23">
        <v>23500</v>
      </c>
    </row>
    <row r="9" spans="1:8" ht="15.6" x14ac:dyDescent="0.3">
      <c r="A9" s="2"/>
      <c r="B9" s="21" t="s">
        <v>20</v>
      </c>
      <c r="C9" s="3"/>
      <c r="D9" s="3"/>
      <c r="E9" s="3"/>
      <c r="F9" s="4">
        <v>44472</v>
      </c>
      <c r="G9" s="4">
        <v>44483</v>
      </c>
      <c r="H9" s="23"/>
    </row>
    <row r="10" spans="1:8" ht="31.2" x14ac:dyDescent="0.3">
      <c r="A10" s="2"/>
      <c r="B10" s="25" t="s">
        <v>22</v>
      </c>
      <c r="C10" s="4">
        <v>44484</v>
      </c>
      <c r="D10" s="4">
        <v>44489</v>
      </c>
      <c r="E10" s="3">
        <v>0</v>
      </c>
      <c r="F10" s="4">
        <v>44484</v>
      </c>
      <c r="G10" s="4">
        <v>44490</v>
      </c>
      <c r="H10" s="23"/>
    </row>
    <row r="11" spans="1:8" ht="46.8" x14ac:dyDescent="0.3">
      <c r="A11" s="2"/>
      <c r="B11" s="25" t="s">
        <v>23</v>
      </c>
      <c r="C11" s="4">
        <v>44490</v>
      </c>
      <c r="D11" s="4">
        <v>44492</v>
      </c>
      <c r="E11" s="3">
        <v>10000</v>
      </c>
      <c r="F11" s="4">
        <v>44490</v>
      </c>
      <c r="G11" s="4">
        <v>44497</v>
      </c>
      <c r="H11" s="23">
        <v>10000</v>
      </c>
    </row>
    <row r="12" spans="1:8" ht="31.2" customHeight="1" x14ac:dyDescent="0.3">
      <c r="A12" s="2"/>
      <c r="B12" s="25" t="s">
        <v>26</v>
      </c>
      <c r="C12" s="4">
        <v>44494</v>
      </c>
      <c r="D12" s="4">
        <v>44496</v>
      </c>
      <c r="E12" s="12">
        <v>6000</v>
      </c>
      <c r="F12" s="3"/>
      <c r="G12" s="3"/>
      <c r="H12" s="23">
        <v>8000</v>
      </c>
    </row>
    <row r="13" spans="1:8" ht="31.2" x14ac:dyDescent="0.3">
      <c r="A13" s="2"/>
      <c r="B13" s="5" t="s">
        <v>10</v>
      </c>
      <c r="C13" s="4">
        <v>44497</v>
      </c>
      <c r="D13" s="4">
        <v>44506</v>
      </c>
      <c r="E13" s="3">
        <v>16000</v>
      </c>
      <c r="F13" s="3"/>
      <c r="G13" s="3"/>
      <c r="H13" s="23"/>
    </row>
    <row r="14" spans="1:8" ht="31.2" x14ac:dyDescent="0.3">
      <c r="A14" s="2"/>
      <c r="B14" s="6" t="s">
        <v>11</v>
      </c>
      <c r="C14" s="4">
        <v>44508</v>
      </c>
      <c r="D14" s="4">
        <v>44512</v>
      </c>
      <c r="E14" s="3">
        <v>9000</v>
      </c>
      <c r="F14" s="3"/>
      <c r="G14" s="3"/>
      <c r="H14" s="23"/>
    </row>
    <row r="15" spans="1:8" ht="31.2" x14ac:dyDescent="0.3">
      <c r="A15" s="8"/>
      <c r="B15" s="26" t="s">
        <v>12</v>
      </c>
      <c r="C15" s="24">
        <v>44513</v>
      </c>
      <c r="D15" s="24">
        <v>44527</v>
      </c>
      <c r="E15" s="16">
        <v>24000</v>
      </c>
      <c r="F15" s="16"/>
      <c r="G15" s="16"/>
      <c r="H15" s="19"/>
    </row>
    <row r="16" spans="1:8" ht="15.6" x14ac:dyDescent="0.3">
      <c r="A16" s="8"/>
      <c r="B16" s="16" t="s">
        <v>24</v>
      </c>
      <c r="C16" s="24">
        <v>44529</v>
      </c>
      <c r="D16" s="24">
        <v>44532</v>
      </c>
      <c r="E16" s="16">
        <v>9000</v>
      </c>
      <c r="F16" s="16"/>
      <c r="G16" s="16"/>
      <c r="H16" s="19"/>
    </row>
    <row r="17" spans="1:8" ht="15.6" x14ac:dyDescent="0.3">
      <c r="A17" s="2"/>
      <c r="B17" s="7" t="s">
        <v>25</v>
      </c>
      <c r="C17" s="4">
        <v>44533</v>
      </c>
      <c r="D17" s="4">
        <v>44539</v>
      </c>
      <c r="E17" s="3">
        <v>9000</v>
      </c>
      <c r="F17" s="3"/>
      <c r="G17" s="3"/>
      <c r="H17" s="23"/>
    </row>
    <row r="18" spans="1:8" ht="15.6" x14ac:dyDescent="0.3">
      <c r="A18" s="2"/>
      <c r="B18" s="3" t="s">
        <v>30</v>
      </c>
      <c r="C18" s="3"/>
      <c r="D18" s="3"/>
      <c r="E18" s="3"/>
      <c r="F18" s="3"/>
      <c r="G18" s="3"/>
      <c r="H18" s="23"/>
    </row>
    <row r="19" spans="1:8" ht="15.6" x14ac:dyDescent="0.3">
      <c r="A19" s="2">
        <v>5</v>
      </c>
      <c r="B19" s="9" t="s">
        <v>13</v>
      </c>
      <c r="C19" s="14">
        <v>44540</v>
      </c>
      <c r="D19" s="14">
        <v>44544</v>
      </c>
      <c r="E19" s="12">
        <v>16000</v>
      </c>
      <c r="F19" s="3"/>
      <c r="G19" s="3"/>
      <c r="H19" s="23"/>
    </row>
    <row r="20" spans="1:8" ht="15.6" x14ac:dyDescent="0.3">
      <c r="A20" s="2">
        <v>6</v>
      </c>
      <c r="B20" s="10" t="s">
        <v>14</v>
      </c>
      <c r="C20" s="15">
        <v>44545</v>
      </c>
      <c r="D20" s="15">
        <v>44548</v>
      </c>
      <c r="E20" s="13">
        <v>8000</v>
      </c>
      <c r="F20" s="16"/>
      <c r="G20" s="24"/>
      <c r="H20" s="23"/>
    </row>
    <row r="21" spans="1:8" ht="15.6" x14ac:dyDescent="0.3">
      <c r="A21" s="8"/>
      <c r="B21" s="18" t="s">
        <v>19</v>
      </c>
      <c r="C21" s="19"/>
      <c r="D21" s="19"/>
      <c r="E21" s="18">
        <f>SUM(E2:E5,E19:E20)</f>
        <v>166500</v>
      </c>
      <c r="F21" s="20">
        <f>F2</f>
        <v>44449</v>
      </c>
      <c r="G21" s="19">
        <f>G20</f>
        <v>0</v>
      </c>
      <c r="H21" s="19">
        <f>SUM(H2:H20)</f>
        <v>71500</v>
      </c>
    </row>
    <row r="22" spans="1:8" ht="15.6" x14ac:dyDescent="0.3">
      <c r="A22" s="27"/>
      <c r="B22" s="27"/>
      <c r="C22" s="27"/>
      <c r="D22" s="27"/>
      <c r="E22" s="27"/>
      <c r="F22" s="27"/>
      <c r="G22" s="27"/>
      <c r="H22" s="27"/>
    </row>
    <row r="23" spans="1:8" ht="15.6" x14ac:dyDescent="0.3">
      <c r="A23" s="27"/>
      <c r="B23" s="27"/>
      <c r="C23" s="27"/>
      <c r="D23" s="27"/>
      <c r="E23" s="27"/>
      <c r="F23" s="27"/>
      <c r="G23" s="27"/>
      <c r="H23" s="27"/>
    </row>
    <row r="24" spans="1:8" ht="15.6" x14ac:dyDescent="0.3">
      <c r="A24" s="27"/>
      <c r="B24" s="27"/>
      <c r="C24" s="27"/>
      <c r="D24" s="27"/>
      <c r="E24" s="27"/>
      <c r="F24" s="27"/>
      <c r="G24" s="27"/>
      <c r="H24" s="27"/>
    </row>
    <row r="25" spans="1:8" ht="15.6" x14ac:dyDescent="0.3">
      <c r="A25" s="27"/>
      <c r="B25" s="27"/>
      <c r="C25" s="27"/>
      <c r="D25" s="27"/>
      <c r="E25" s="27"/>
      <c r="F25" s="27"/>
      <c r="G25" s="27"/>
      <c r="H25" s="27"/>
    </row>
    <row r="26" spans="1:8" ht="15.6" x14ac:dyDescent="0.3">
      <c r="A26" s="27"/>
      <c r="B26" s="27"/>
      <c r="C26" s="27"/>
      <c r="D26" s="27"/>
      <c r="E26" s="27"/>
      <c r="F26" s="27"/>
      <c r="G26" s="27"/>
      <c r="H26" s="27"/>
    </row>
    <row r="27" spans="1:8" ht="15.6" x14ac:dyDescent="0.3">
      <c r="A27" s="27"/>
      <c r="B27" s="27"/>
      <c r="C27" s="27"/>
      <c r="D27" s="27"/>
      <c r="E27" s="27"/>
      <c r="F27" s="27"/>
      <c r="G27" s="27"/>
      <c r="H27" s="2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1508-27EB-4EA0-B1B8-D14EA8A3637B}">
  <dimension ref="A1:I15"/>
  <sheetViews>
    <sheetView tabSelected="1" workbookViewId="0">
      <selection activeCell="K7" sqref="K7"/>
    </sheetView>
  </sheetViews>
  <sheetFormatPr defaultRowHeight="14.4" x14ac:dyDescent="0.3"/>
  <cols>
    <col min="1" max="1" width="3.33203125" bestFit="1" customWidth="1"/>
    <col min="2" max="2" width="34.21875" bestFit="1" customWidth="1"/>
    <col min="3" max="4" width="11" bestFit="1" customWidth="1"/>
    <col min="5" max="5" width="11.109375" bestFit="1" customWidth="1"/>
    <col min="6" max="6" width="21.33203125" bestFit="1" customWidth="1"/>
    <col min="7" max="7" width="20.21875" bestFit="1" customWidth="1"/>
    <col min="8" max="8" width="10.77734375" bestFit="1" customWidth="1"/>
    <col min="9" max="9" width="11" bestFit="1" customWidth="1"/>
  </cols>
  <sheetData>
    <row r="1" spans="1:9" ht="15.6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16</v>
      </c>
      <c r="F1" s="29" t="s">
        <v>17</v>
      </c>
      <c r="G1" s="29" t="s">
        <v>18</v>
      </c>
      <c r="H1" s="30" t="s">
        <v>21</v>
      </c>
      <c r="I1" s="33" t="s">
        <v>32</v>
      </c>
    </row>
    <row r="2" spans="1:9" ht="31.2" x14ac:dyDescent="0.3">
      <c r="A2" s="2"/>
      <c r="B2" s="25" t="s">
        <v>22</v>
      </c>
      <c r="C2" s="4">
        <v>44484</v>
      </c>
      <c r="D2" s="4">
        <v>44489</v>
      </c>
      <c r="E2" s="3">
        <v>0</v>
      </c>
      <c r="F2" s="4">
        <v>44484</v>
      </c>
      <c r="G2" s="4">
        <v>44490</v>
      </c>
      <c r="H2" s="23"/>
      <c r="I2" s="41"/>
    </row>
    <row r="3" spans="1:9" ht="46.8" x14ac:dyDescent="0.3">
      <c r="A3" s="2"/>
      <c r="B3" s="25" t="s">
        <v>23</v>
      </c>
      <c r="C3" s="4">
        <v>44490</v>
      </c>
      <c r="D3" s="4">
        <v>44498</v>
      </c>
      <c r="E3" s="3">
        <v>10000</v>
      </c>
      <c r="F3" s="4">
        <v>44490</v>
      </c>
      <c r="G3" s="4">
        <v>44497</v>
      </c>
      <c r="H3" s="23">
        <v>10000</v>
      </c>
      <c r="I3" s="41"/>
    </row>
    <row r="4" spans="1:9" ht="31.2" x14ac:dyDescent="0.3">
      <c r="A4" s="2"/>
      <c r="B4" s="25" t="s">
        <v>26</v>
      </c>
      <c r="C4" s="35" t="s">
        <v>28</v>
      </c>
      <c r="D4" s="36"/>
      <c r="E4" s="3">
        <v>6000</v>
      </c>
      <c r="F4" s="4"/>
      <c r="G4" s="4"/>
      <c r="H4" s="23"/>
      <c r="I4" s="41"/>
    </row>
    <row r="5" spans="1:9" ht="15.6" x14ac:dyDescent="0.3">
      <c r="A5" s="2"/>
      <c r="B5" s="42" t="s">
        <v>31</v>
      </c>
      <c r="C5" s="34"/>
      <c r="D5" s="34"/>
      <c r="E5" s="27">
        <v>5000</v>
      </c>
      <c r="F5" s="24">
        <v>44511</v>
      </c>
      <c r="G5" s="24">
        <v>44524</v>
      </c>
      <c r="H5" s="19"/>
      <c r="I5" s="41">
        <v>10</v>
      </c>
    </row>
    <row r="6" spans="1:9" ht="15.6" x14ac:dyDescent="0.3">
      <c r="A6" s="2"/>
      <c r="B6" s="43" t="s">
        <v>33</v>
      </c>
      <c r="C6" s="32"/>
      <c r="D6" s="32"/>
      <c r="E6" s="32"/>
      <c r="F6" s="32"/>
      <c r="G6" s="32"/>
      <c r="H6" s="39"/>
      <c r="I6" s="41"/>
    </row>
    <row r="7" spans="1:9" ht="31.2" x14ac:dyDescent="0.3">
      <c r="A7" s="2"/>
      <c r="B7" s="5" t="s">
        <v>10</v>
      </c>
      <c r="C7" s="4">
        <v>44499</v>
      </c>
      <c r="D7" s="4">
        <v>44512</v>
      </c>
      <c r="E7" s="3">
        <v>16000</v>
      </c>
      <c r="F7" s="4">
        <v>44499</v>
      </c>
      <c r="G7" s="4">
        <v>44511</v>
      </c>
      <c r="H7" s="23">
        <v>16000</v>
      </c>
      <c r="I7" s="41"/>
    </row>
    <row r="8" spans="1:9" ht="31.2" x14ac:dyDescent="0.3">
      <c r="A8" s="2"/>
      <c r="B8" s="6" t="s">
        <v>11</v>
      </c>
      <c r="C8" s="4">
        <v>44513</v>
      </c>
      <c r="D8" s="4">
        <v>44519</v>
      </c>
      <c r="E8" s="3">
        <v>9000</v>
      </c>
      <c r="F8" s="4">
        <v>44509</v>
      </c>
      <c r="G8" s="4">
        <v>44534</v>
      </c>
      <c r="H8" s="23">
        <v>4500</v>
      </c>
      <c r="I8" s="40">
        <v>8.5</v>
      </c>
    </row>
    <row r="9" spans="1:9" ht="31.2" x14ac:dyDescent="0.3">
      <c r="A9" s="2"/>
      <c r="B9" s="26" t="s">
        <v>12</v>
      </c>
      <c r="C9" s="24">
        <v>44520</v>
      </c>
      <c r="D9" s="24">
        <v>44535</v>
      </c>
      <c r="E9" s="16">
        <v>24000</v>
      </c>
      <c r="F9" s="24">
        <v>44534</v>
      </c>
      <c r="G9" s="16"/>
      <c r="H9" s="19"/>
      <c r="I9" s="41"/>
    </row>
    <row r="10" spans="1:9" ht="15.6" x14ac:dyDescent="0.3">
      <c r="A10" s="8"/>
      <c r="B10" s="16" t="s">
        <v>24</v>
      </c>
      <c r="C10" s="24">
        <v>44506</v>
      </c>
      <c r="D10" s="24">
        <v>44542</v>
      </c>
      <c r="E10" s="31">
        <v>9000</v>
      </c>
      <c r="F10" s="16"/>
      <c r="G10" s="16"/>
      <c r="H10" s="19"/>
      <c r="I10" s="41"/>
    </row>
    <row r="11" spans="1:9" ht="15.6" x14ac:dyDescent="0.3">
      <c r="A11" s="8"/>
      <c r="B11" s="7" t="s">
        <v>25</v>
      </c>
      <c r="C11" s="4">
        <v>44543</v>
      </c>
      <c r="D11" s="4">
        <v>44550</v>
      </c>
      <c r="E11" s="3">
        <v>12000</v>
      </c>
      <c r="F11" s="3"/>
      <c r="G11" s="3"/>
      <c r="H11" s="23"/>
      <c r="I11" s="41"/>
    </row>
    <row r="12" spans="1:9" ht="15.6" x14ac:dyDescent="0.3">
      <c r="A12" s="8"/>
      <c r="B12" s="7" t="s">
        <v>27</v>
      </c>
      <c r="C12" s="4">
        <v>44551</v>
      </c>
      <c r="D12" s="4">
        <v>44555</v>
      </c>
      <c r="E12" s="3">
        <v>8000</v>
      </c>
      <c r="F12" s="3"/>
      <c r="G12" s="3"/>
      <c r="H12" s="23"/>
      <c r="I12" s="41"/>
    </row>
    <row r="13" spans="1:9" ht="15.6" x14ac:dyDescent="0.3">
      <c r="A13" s="2">
        <v>5</v>
      </c>
      <c r="B13" s="9" t="s">
        <v>13</v>
      </c>
      <c r="C13" s="14">
        <v>44556</v>
      </c>
      <c r="D13" s="14">
        <v>44558</v>
      </c>
      <c r="E13" s="12">
        <v>8000</v>
      </c>
      <c r="F13" s="3"/>
      <c r="G13" s="3"/>
      <c r="H13" s="23"/>
      <c r="I13" s="41"/>
    </row>
    <row r="14" spans="1:9" ht="15.6" x14ac:dyDescent="0.3">
      <c r="A14" s="8">
        <v>6</v>
      </c>
      <c r="B14" s="10" t="s">
        <v>14</v>
      </c>
      <c r="C14" s="37" t="s">
        <v>29</v>
      </c>
      <c r="D14" s="38"/>
      <c r="E14" s="13">
        <v>8000</v>
      </c>
      <c r="F14" s="16"/>
      <c r="G14" s="24"/>
      <c r="H14" s="23"/>
      <c r="I14" s="41"/>
    </row>
    <row r="15" spans="1:9" ht="15.6" x14ac:dyDescent="0.3">
      <c r="A15" s="8"/>
      <c r="B15" s="18" t="s">
        <v>19</v>
      </c>
      <c r="C15" s="19"/>
      <c r="D15" s="19"/>
      <c r="E15" s="18">
        <f>SUM(E2:E14)</f>
        <v>115000</v>
      </c>
      <c r="F15" s="20"/>
      <c r="G15" s="19">
        <f>G14</f>
        <v>0</v>
      </c>
      <c r="H15" s="19">
        <f>SUM(H2:H14)</f>
        <v>30500</v>
      </c>
      <c r="I15" s="41"/>
    </row>
  </sheetData>
  <mergeCells count="2">
    <mergeCell ref="C4:D4"/>
    <mergeCell ref="C14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TimeTracking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Багрова</dc:creator>
  <cp:lastModifiedBy>Полина Багрова</cp:lastModifiedBy>
  <dcterms:created xsi:type="dcterms:W3CDTF">2021-09-10T10:17:19Z</dcterms:created>
  <dcterms:modified xsi:type="dcterms:W3CDTF">2021-12-04T09:46:56Z</dcterms:modified>
</cp:coreProperties>
</file>