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3\Ciclo1\"/>
    </mc:Choice>
  </mc:AlternateContent>
  <bookViews>
    <workbookView xWindow="0" yWindow="0" windowWidth="20490" windowHeight="9045" activeTab="1"/>
  </bookViews>
  <sheets>
    <sheet name="Ciclos" sheetId="6" r:id="rId1"/>
    <sheet name="Ciclo1" sheetId="4" r:id="rId2"/>
    <sheet name="Ciclo2" sheetId="3" r:id="rId3"/>
    <sheet name="Semanas" sheetId="7" r:id="rId4"/>
    <sheet name="Hoja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6" l="1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E35" i="6"/>
  <c r="E36" i="6" s="1"/>
  <c r="E37" i="6" s="1"/>
  <c r="E38" i="6" s="1"/>
  <c r="E39" i="6" s="1"/>
  <c r="E40" i="6" s="1"/>
  <c r="E41" i="6" s="1"/>
  <c r="H44" i="8" l="1"/>
  <c r="F44" i="8"/>
  <c r="C44" i="8"/>
  <c r="C95" i="7" l="1"/>
  <c r="D90" i="7"/>
  <c r="D89" i="7"/>
  <c r="C84" i="7"/>
  <c r="D77" i="7"/>
  <c r="D78" i="7"/>
  <c r="D79" i="7"/>
  <c r="D80" i="7"/>
  <c r="C71" i="7"/>
  <c r="D68" i="7"/>
  <c r="D56" i="7"/>
  <c r="D67" i="7"/>
  <c r="D66" i="7"/>
  <c r="D65" i="7"/>
  <c r="C59" i="7" l="1"/>
  <c r="E28" i="6" l="1"/>
  <c r="E29" i="6" s="1"/>
  <c r="E30" i="6" s="1"/>
  <c r="E31" i="6" s="1"/>
  <c r="E32" i="6" s="1"/>
  <c r="H37" i="4"/>
  <c r="E33" i="6" l="1"/>
  <c r="E34" i="6" s="1"/>
  <c r="F37" i="4"/>
  <c r="D31" i="7"/>
  <c r="D17" i="7"/>
  <c r="D30" i="7" s="1"/>
  <c r="D41" i="7" s="1"/>
  <c r="D29" i="7"/>
  <c r="D40" i="7" s="1"/>
  <c r="D16" i="7"/>
  <c r="D19" i="7" l="1"/>
  <c r="C22" i="7" l="1"/>
  <c r="D32" i="7"/>
  <c r="D43" i="7" l="1"/>
  <c r="C47" i="7" s="1"/>
  <c r="C35" i="7"/>
  <c r="C37" i="4" l="1"/>
</calcChain>
</file>

<file path=xl/sharedStrings.xml><?xml version="1.0" encoding="utf-8"?>
<sst xmlns="http://schemas.openxmlformats.org/spreadsheetml/2006/main" count="343" uniqueCount="106">
  <si>
    <t>Task</t>
  </si>
  <si>
    <t>Plan Hours</t>
  </si>
  <si>
    <t>Plan Size/Value</t>
  </si>
  <si>
    <t>Actual</t>
  </si>
  <si>
    <t>Phase</t>
  </si>
  <si>
    <t>Task Name</t>
  </si>
  <si>
    <t>Total Team Hours</t>
  </si>
  <si>
    <t>Hours</t>
  </si>
  <si>
    <t>Week No.</t>
  </si>
  <si>
    <t>Planned Value</t>
  </si>
  <si>
    <t>Cumulative Hours</t>
  </si>
  <si>
    <t>Plan</t>
  </si>
  <si>
    <t>CICLO 2</t>
  </si>
  <si>
    <t>CICLO 1</t>
  </si>
  <si>
    <t>EARNED VALUE WEEK</t>
  </si>
  <si>
    <t>CUMULATIVE HOURS</t>
  </si>
  <si>
    <t>HOURS TEAM</t>
  </si>
  <si>
    <t>VALUE PLANED CUMULATIVE</t>
  </si>
  <si>
    <t>HOURS CUMULATIVE</t>
  </si>
  <si>
    <t>HOURS DIRECT</t>
  </si>
  <si>
    <t>WEEK NO</t>
  </si>
  <si>
    <t>EARNED VALUE CUMULATIVE</t>
  </si>
  <si>
    <t>PV CUMULATIVE</t>
  </si>
  <si>
    <t>requisitos</t>
  </si>
  <si>
    <t>inspeccion</t>
  </si>
  <si>
    <t>diseño</t>
  </si>
  <si>
    <t>revision</t>
  </si>
  <si>
    <t>revison</t>
  </si>
  <si>
    <t>codificacion</t>
  </si>
  <si>
    <t>creacion y construccion de la base de datos</t>
  </si>
  <si>
    <t>pruebas</t>
  </si>
  <si>
    <t>prueba del correcto almacenamiento de los datos en la base de datos</t>
  </si>
  <si>
    <t>revisión modelo relacional</t>
  </si>
  <si>
    <t>revisión de los mockups.</t>
  </si>
  <si>
    <t>TIEMPO DE DEDICACION POR SEMANA DE CADA INTEGRANTE ES DE 4 HORAS</t>
  </si>
  <si>
    <t>INTEGRANTES:</t>
  </si>
  <si>
    <t>JORGE ALEJANDRO AGUIRRE GUTIERREZ</t>
  </si>
  <si>
    <t>Valor ganado</t>
  </si>
  <si>
    <t>Valor Acumulado ganado</t>
  </si>
  <si>
    <t>Responsables</t>
  </si>
  <si>
    <t>Realizar diagrama de casos de uso</t>
  </si>
  <si>
    <t>Semana</t>
  </si>
  <si>
    <t>Horas Planeadas</t>
  </si>
  <si>
    <t>Acumulado</t>
  </si>
  <si>
    <t>Horas reales</t>
  </si>
  <si>
    <t>Valor Planeado</t>
  </si>
  <si>
    <t>Valor Ganado</t>
  </si>
  <si>
    <t>Tiempo Ganado</t>
  </si>
  <si>
    <t>Tiempo Atraso</t>
  </si>
  <si>
    <t>Valor acumulado ganado</t>
  </si>
  <si>
    <t>Defectos</t>
  </si>
  <si>
    <t>Administrar informacion descriptiva del proyecto</t>
  </si>
  <si>
    <t>Gestionar talento humano</t>
  </si>
  <si>
    <t>SISTEMA DE GESTION DE PROYECTOS DE EDUCACION CONTINUADA Y EXTENSION DE LA VICERRECTORIA DE PROYECCION UNIVERSITARIA.</t>
  </si>
  <si>
    <t>TATIANA RENDON RAMIREZ</t>
  </si>
  <si>
    <t>NYLLYRETH OSORIO SANCHEZ</t>
  </si>
  <si>
    <t>GIAN CARLOS FIGUEROA</t>
  </si>
  <si>
    <t>Entrevistar a los docentes sobre el contenido descriptivo de un proyecto de proyeccion</t>
  </si>
  <si>
    <t>verificar la especificación del caso de uso: registrar informacion descriptiva del proyecto</t>
  </si>
  <si>
    <t xml:space="preserve">Realizar especificacion de caso de uso:  registrar informacion descriptiva del proyecto. </t>
  </si>
  <si>
    <t>diagrama de clases del caso de uso: Registrar informacion descriptiva del proyecto.</t>
  </si>
  <si>
    <t>mockups del caso de uso: Registrar información descriptiva del proyecto.</t>
  </si>
  <si>
    <t>diagrama de secuencia del caso de uso Registrar información descriptiva del proyecto.</t>
  </si>
  <si>
    <t>revision diagrama de clases del caso de uso: Registrar información descriptiva del proyecto.</t>
  </si>
  <si>
    <t>revisión diagramas de secuencia del caso de uso: Registrar información descriptiva del proyecto.</t>
  </si>
  <si>
    <t>validacion y verificacion del modulo del caso de uso: Registrar información descriptiva del proyecto.</t>
  </si>
  <si>
    <t>desarrollar la interfaz grafica de usuario para el caso de uso: Registrar información descriptiva del proyecto.</t>
  </si>
  <si>
    <t>Entrevistar a los docentes sobre la gestion del talento humano en los proyectos</t>
  </si>
  <si>
    <t>Realizar especificacion de caso de uso:  Gestionar talento humano</t>
  </si>
  <si>
    <t>verificar la especificación del caso de uso: Gestionar talento humano.</t>
  </si>
  <si>
    <t>diagrama de clases del caso de uso: Gestionar talento humano.</t>
  </si>
  <si>
    <t>mockups del caso de uso: Gestionar talento humano.</t>
  </si>
  <si>
    <t>modelo relacional caso de uso: Registrar informacion descriptiva del proyecto.</t>
  </si>
  <si>
    <t>modelo relacional caso de uso: Gestionar talento humano.</t>
  </si>
  <si>
    <t>diagrama de secuencia del caso de uso: Gestionar talento humano.</t>
  </si>
  <si>
    <t>revision diagrama de clases del caso de uso: Gestionar talento humano.</t>
  </si>
  <si>
    <t>desarrollar la interfaz grafica de usuario para el caso de uso: Gestionar talento humano.</t>
  </si>
  <si>
    <t>desarrollar la logica de negocio para el caso de uso: Registrar información descriptiva del proyecto.</t>
  </si>
  <si>
    <t>desarrollar la logica de negocio para el caso de uso: Gestionar talento humano.</t>
  </si>
  <si>
    <t>validacion y verificacion del modulo del caso de uso: Gestionar talento humano</t>
  </si>
  <si>
    <t>prueba del funcionamiento de la interfaz grafica del caso de uso: Registrar informacion descriptiva del proyecto.</t>
  </si>
  <si>
    <t>prueba del funcionamiento de la interfaz grafica del caso de uso: Gestionar talento humano.</t>
  </si>
  <si>
    <t>pruebas del funcionamiento de la logica de negocio del caso de uso: Registrar informacion descriptiva del proyecto.</t>
  </si>
  <si>
    <t>pruebas del funcionamiento de la logica de negocio del caso de uso: Gestionar talento humano</t>
  </si>
  <si>
    <t>Dar soporte en  la instalacion de ruby on rails y mysql.</t>
  </si>
  <si>
    <t>Nyllyreth</t>
  </si>
  <si>
    <t>Tatiana</t>
  </si>
  <si>
    <t>Diagrama de clases del caso de uso: Gestionar talento humano.</t>
  </si>
  <si>
    <t>TIEMPO DE DEDICACION POR SEMANA DE CADA INTEGRANTE ES DE 3 HORAS</t>
  </si>
  <si>
    <t>Initial Date</t>
  </si>
  <si>
    <t>Final Date</t>
  </si>
  <si>
    <t>Nyllyreth, Tatiana</t>
  </si>
  <si>
    <t>Jorge</t>
  </si>
  <si>
    <t>Gian, Jorge</t>
  </si>
  <si>
    <t>Nyllyreth, Tatiana, Gian</t>
  </si>
  <si>
    <t>Tatiana, Jorge</t>
  </si>
  <si>
    <t>Nyllyreth Gian</t>
  </si>
  <si>
    <t>Nyllyreth, Gian, Jorge</t>
  </si>
  <si>
    <t>Tatiana, Nyllyreth</t>
  </si>
  <si>
    <t>Jorge, gian</t>
  </si>
  <si>
    <t>Nyllyreth, Jorge</t>
  </si>
  <si>
    <t>Tatiana, Gian</t>
  </si>
  <si>
    <t>Nyllyreth, Gian</t>
  </si>
  <si>
    <t>GESTIONAR TALENTO HUMANO</t>
  </si>
  <si>
    <t>Gian, Nyllyreth</t>
  </si>
  <si>
    <t>Revision de la interfaz grafica del caso de uso: Registrar informacion descriptiva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</si>
</sst>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2" fillId="0" borderId="1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14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Fill="1" applyBorder="1"/>
    <xf numFmtId="0" fontId="1" fillId="0" borderId="0" xfId="0" applyFont="1" applyBorder="1" applyAlignment="1">
      <alignment horizontal="right" vertical="center" wrapText="1"/>
    </xf>
    <xf numFmtId="0" fontId="0" fillId="0" borderId="0" xfId="0" applyFill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4" workbookViewId="0">
      <selection activeCell="E31" sqref="E31"/>
    </sheetView>
  </sheetViews>
  <sheetFormatPr baseColWidth="10" defaultRowHeight="15" x14ac:dyDescent="0.25"/>
  <cols>
    <col min="1" max="1" width="16.85546875" bestFit="1" customWidth="1"/>
    <col min="2" max="3" width="12.7109375" bestFit="1" customWidth="1"/>
    <col min="4" max="5" width="11.5703125" bestFit="1" customWidth="1"/>
    <col min="6" max="6" width="14.7109375" bestFit="1" customWidth="1"/>
  </cols>
  <sheetData>
    <row r="1" spans="1:11" x14ac:dyDescent="0.25">
      <c r="B1" s="53" t="s">
        <v>53</v>
      </c>
      <c r="C1" s="53"/>
      <c r="D1" s="53"/>
      <c r="E1" s="53"/>
      <c r="F1" s="53"/>
    </row>
    <row r="2" spans="1:11" ht="15.75" customHeight="1" x14ac:dyDescent="0.25">
      <c r="A2" s="23"/>
      <c r="B2" s="53"/>
      <c r="C2" s="53"/>
      <c r="D2" s="53"/>
      <c r="E2" s="53"/>
      <c r="F2" s="53"/>
      <c r="G2" s="23"/>
      <c r="H2" s="23"/>
      <c r="I2" s="23"/>
      <c r="J2" s="23"/>
      <c r="K2" s="23"/>
    </row>
    <row r="3" spans="1:11" ht="15.75" x14ac:dyDescent="0.25">
      <c r="A3" s="23"/>
      <c r="B3" s="53"/>
      <c r="C3" s="53"/>
      <c r="D3" s="53"/>
      <c r="E3" s="53"/>
      <c r="F3" s="53"/>
      <c r="G3" s="23"/>
      <c r="H3" s="23"/>
      <c r="I3" s="23"/>
      <c r="J3" s="23"/>
      <c r="K3" s="23"/>
    </row>
    <row r="4" spans="1:11" ht="15.7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.75" x14ac:dyDescent="0.25">
      <c r="A5" s="23" t="s">
        <v>35</v>
      </c>
      <c r="B5" s="52" t="s">
        <v>54</v>
      </c>
      <c r="C5" s="52"/>
      <c r="D5" s="52"/>
      <c r="E5" s="52"/>
      <c r="F5" s="23">
        <v>1701010638</v>
      </c>
      <c r="G5" s="23"/>
      <c r="H5" s="23"/>
      <c r="I5" s="23"/>
      <c r="J5" s="23"/>
      <c r="K5" s="23"/>
    </row>
    <row r="6" spans="1:11" ht="15.75" x14ac:dyDescent="0.25">
      <c r="A6" s="23"/>
      <c r="B6" s="52" t="s">
        <v>55</v>
      </c>
      <c r="C6" s="52"/>
      <c r="D6" s="52"/>
      <c r="E6" s="52"/>
      <c r="F6" s="23">
        <v>1701023541</v>
      </c>
      <c r="G6" s="23"/>
      <c r="H6" s="23"/>
      <c r="I6" s="23"/>
      <c r="J6" s="23"/>
      <c r="K6" s="23"/>
    </row>
    <row r="7" spans="1:11" ht="15.75" x14ac:dyDescent="0.25">
      <c r="A7" s="23"/>
      <c r="B7" s="52" t="s">
        <v>56</v>
      </c>
      <c r="C7" s="52"/>
      <c r="D7" s="52"/>
      <c r="E7" s="52"/>
      <c r="F7" s="23">
        <v>1701320174</v>
      </c>
      <c r="G7" s="23"/>
      <c r="H7" s="23"/>
      <c r="I7" s="23"/>
      <c r="J7" s="23"/>
      <c r="K7" s="23"/>
    </row>
    <row r="8" spans="1:11" ht="15.75" x14ac:dyDescent="0.25">
      <c r="A8" s="23"/>
      <c r="B8" s="52" t="s">
        <v>36</v>
      </c>
      <c r="C8" s="52"/>
      <c r="D8" s="52"/>
      <c r="E8" s="52"/>
      <c r="F8" s="23">
        <v>1701313539</v>
      </c>
      <c r="G8" s="23"/>
      <c r="H8" s="23"/>
      <c r="I8" s="23"/>
      <c r="J8" s="23"/>
      <c r="K8" s="23"/>
    </row>
    <row r="9" spans="1:11" ht="15.75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ht="15.7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5.75" x14ac:dyDescent="0.25">
      <c r="A11" s="62" t="s">
        <v>88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</row>
    <row r="12" spans="1:11" ht="15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25">
      <c r="A13" s="60" t="s">
        <v>13</v>
      </c>
      <c r="B13" s="60"/>
      <c r="C13" s="61" t="s">
        <v>51</v>
      </c>
      <c r="D13" s="61"/>
      <c r="E13" s="61"/>
      <c r="F13" s="61"/>
      <c r="G13" s="61"/>
      <c r="H13" s="60"/>
      <c r="I13" s="60"/>
      <c r="J13" s="61"/>
      <c r="K13" s="61"/>
    </row>
    <row r="14" spans="1:11" ht="15.75" x14ac:dyDescent="0.25">
      <c r="A14" s="59" t="s">
        <v>12</v>
      </c>
      <c r="B14" s="59"/>
      <c r="C14" s="59" t="s">
        <v>52</v>
      </c>
      <c r="D14" s="59"/>
      <c r="E14" s="59"/>
      <c r="F14" s="59"/>
      <c r="G14" s="23"/>
      <c r="H14" s="60"/>
      <c r="I14" s="60"/>
      <c r="J14" s="60"/>
      <c r="K14" s="60"/>
    </row>
    <row r="15" spans="1:11" ht="15.7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5.75" x14ac:dyDescent="0.25">
      <c r="A16" s="60"/>
      <c r="B16" s="60"/>
      <c r="C16" s="60"/>
      <c r="D16" s="60"/>
      <c r="E16" s="60"/>
      <c r="F16" s="60"/>
      <c r="G16" s="60"/>
      <c r="H16" s="23"/>
      <c r="I16" s="23"/>
      <c r="J16" s="23"/>
      <c r="K16" s="23"/>
    </row>
    <row r="17" spans="1:11" ht="15.75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ht="15.75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6.5" thickBot="1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6.5" thickBot="1" x14ac:dyDescent="0.3">
      <c r="A20" s="40"/>
      <c r="B20" s="54"/>
      <c r="C20" s="55"/>
      <c r="D20" s="56" t="s">
        <v>11</v>
      </c>
      <c r="E20" s="57"/>
      <c r="F20" s="58"/>
      <c r="G20" s="56" t="s">
        <v>3</v>
      </c>
      <c r="H20" s="57"/>
      <c r="I20" s="57"/>
      <c r="J20" s="58"/>
      <c r="K20" s="23"/>
    </row>
    <row r="21" spans="1:11" ht="15.75" x14ac:dyDescent="0.25">
      <c r="A21" s="63" t="s">
        <v>20</v>
      </c>
      <c r="B21" s="63" t="s">
        <v>89</v>
      </c>
      <c r="C21" s="70" t="s">
        <v>90</v>
      </c>
      <c r="D21" s="66" t="s">
        <v>19</v>
      </c>
      <c r="E21" s="66" t="s">
        <v>18</v>
      </c>
      <c r="F21" s="66" t="s">
        <v>17</v>
      </c>
      <c r="G21" s="66" t="s">
        <v>16</v>
      </c>
      <c r="H21" s="66" t="s">
        <v>15</v>
      </c>
      <c r="I21" s="66" t="s">
        <v>14</v>
      </c>
      <c r="J21" s="66" t="s">
        <v>21</v>
      </c>
      <c r="K21" s="23"/>
    </row>
    <row r="22" spans="1:11" ht="15.75" x14ac:dyDescent="0.25">
      <c r="A22" s="64"/>
      <c r="B22" s="64"/>
      <c r="C22" s="71"/>
      <c r="D22" s="67"/>
      <c r="E22" s="67"/>
      <c r="F22" s="67"/>
      <c r="G22" s="67"/>
      <c r="H22" s="67"/>
      <c r="I22" s="67"/>
      <c r="J22" s="67"/>
      <c r="K22" s="23"/>
    </row>
    <row r="23" spans="1:11" ht="15.75" x14ac:dyDescent="0.25">
      <c r="A23" s="64"/>
      <c r="B23" s="64"/>
      <c r="C23" s="71"/>
      <c r="D23" s="67"/>
      <c r="E23" s="67"/>
      <c r="F23" s="67"/>
      <c r="G23" s="67"/>
      <c r="H23" s="67"/>
      <c r="I23" s="67"/>
      <c r="J23" s="67"/>
      <c r="K23" s="23"/>
    </row>
    <row r="24" spans="1:11" ht="15.75" x14ac:dyDescent="0.25">
      <c r="A24" s="64"/>
      <c r="B24" s="64"/>
      <c r="C24" s="71"/>
      <c r="D24" s="67"/>
      <c r="E24" s="67"/>
      <c r="F24" s="67"/>
      <c r="G24" s="67"/>
      <c r="H24" s="67"/>
      <c r="I24" s="67"/>
      <c r="J24" s="67"/>
      <c r="K24" s="23"/>
    </row>
    <row r="25" spans="1:11" ht="15.75" x14ac:dyDescent="0.25">
      <c r="A25" s="64"/>
      <c r="B25" s="64"/>
      <c r="C25" s="71"/>
      <c r="D25" s="67"/>
      <c r="E25" s="67"/>
      <c r="F25" s="67"/>
      <c r="G25" s="67"/>
      <c r="H25" s="67"/>
      <c r="I25" s="67"/>
      <c r="J25" s="67"/>
      <c r="K25" s="23"/>
    </row>
    <row r="26" spans="1:11" ht="16.5" thickBot="1" x14ac:dyDescent="0.3">
      <c r="A26" s="65"/>
      <c r="B26" s="69"/>
      <c r="C26" s="55"/>
      <c r="D26" s="68"/>
      <c r="E26" s="68"/>
      <c r="F26" s="68"/>
      <c r="G26" s="68"/>
      <c r="H26" s="68"/>
      <c r="I26" s="68"/>
      <c r="J26" s="68"/>
      <c r="K26" s="23"/>
    </row>
    <row r="27" spans="1:11" ht="16.5" thickBot="1" x14ac:dyDescent="0.3">
      <c r="A27" s="41">
        <v>1</v>
      </c>
      <c r="B27" s="50">
        <v>42611</v>
      </c>
      <c r="C27" s="48">
        <v>42617</v>
      </c>
      <c r="D27" s="42">
        <v>12</v>
      </c>
      <c r="E27" s="42">
        <v>12</v>
      </c>
      <c r="F27" s="43">
        <f>+(D27/E41)*100</f>
        <v>6.666666666666667</v>
      </c>
      <c r="G27" s="28"/>
      <c r="H27" s="42"/>
      <c r="I27" s="28"/>
      <c r="J27" s="42"/>
      <c r="K27" s="23"/>
    </row>
    <row r="28" spans="1:11" ht="16.5" thickBot="1" x14ac:dyDescent="0.3">
      <c r="A28" s="41">
        <v>2</v>
      </c>
      <c r="B28" s="50">
        <v>42618</v>
      </c>
      <c r="C28" s="48">
        <v>42624</v>
      </c>
      <c r="D28" s="42">
        <v>12</v>
      </c>
      <c r="E28" s="30">
        <f>+E27+D28</f>
        <v>24</v>
      </c>
      <c r="F28" s="43">
        <f>+(D28/E41)*100</f>
        <v>6.666666666666667</v>
      </c>
      <c r="G28" s="28"/>
      <c r="H28" s="30"/>
      <c r="I28" s="28"/>
      <c r="J28" s="30"/>
      <c r="K28" s="23"/>
    </row>
    <row r="29" spans="1:11" ht="16.5" thickBot="1" x14ac:dyDescent="0.3">
      <c r="A29" s="41">
        <v>3</v>
      </c>
      <c r="B29" s="50">
        <v>42625</v>
      </c>
      <c r="C29" s="48">
        <v>42631</v>
      </c>
      <c r="D29" s="42">
        <v>12</v>
      </c>
      <c r="E29" s="30">
        <f t="shared" ref="E29:E41" si="0">+E28+D29</f>
        <v>36</v>
      </c>
      <c r="F29" s="43">
        <f>+(D29/E41)*100</f>
        <v>6.666666666666667</v>
      </c>
      <c r="G29" s="28"/>
      <c r="H29" s="30"/>
      <c r="I29" s="28"/>
      <c r="J29" s="30"/>
      <c r="K29" s="23"/>
    </row>
    <row r="30" spans="1:11" ht="16.5" thickBot="1" x14ac:dyDescent="0.3">
      <c r="A30" s="41">
        <v>4</v>
      </c>
      <c r="B30" s="50">
        <v>42632</v>
      </c>
      <c r="C30" s="48">
        <v>42638</v>
      </c>
      <c r="D30" s="42">
        <v>12</v>
      </c>
      <c r="E30" s="30">
        <f t="shared" si="0"/>
        <v>48</v>
      </c>
      <c r="F30" s="43">
        <f>+(D30/E41)*100</f>
        <v>6.666666666666667</v>
      </c>
      <c r="G30" s="28"/>
      <c r="H30" s="30"/>
      <c r="I30" s="28"/>
      <c r="J30" s="30"/>
      <c r="K30" s="23"/>
    </row>
    <row r="31" spans="1:11" ht="16.5" thickBot="1" x14ac:dyDescent="0.3">
      <c r="A31" s="41">
        <v>5</v>
      </c>
      <c r="B31" s="50">
        <v>42639</v>
      </c>
      <c r="C31" s="48">
        <v>42645</v>
      </c>
      <c r="D31" s="42">
        <v>12</v>
      </c>
      <c r="E31" s="30">
        <f t="shared" si="0"/>
        <v>60</v>
      </c>
      <c r="F31" s="43">
        <f>+(D31/E41)*100</f>
        <v>6.666666666666667</v>
      </c>
      <c r="G31" s="28"/>
      <c r="H31" s="30"/>
      <c r="I31" s="28"/>
      <c r="J31" s="30"/>
      <c r="K31" s="23"/>
    </row>
    <row r="32" spans="1:11" ht="16.5" thickBot="1" x14ac:dyDescent="0.3">
      <c r="A32" s="41">
        <v>6</v>
      </c>
      <c r="B32" s="50">
        <v>42646</v>
      </c>
      <c r="C32" s="48">
        <v>42652</v>
      </c>
      <c r="D32" s="42">
        <v>12</v>
      </c>
      <c r="E32" s="30">
        <f t="shared" si="0"/>
        <v>72</v>
      </c>
      <c r="F32" s="43">
        <f>+(D32/E41)*100</f>
        <v>6.666666666666667</v>
      </c>
      <c r="G32" s="28"/>
      <c r="H32" s="30"/>
      <c r="I32" s="28"/>
      <c r="J32" s="30"/>
      <c r="K32" s="23"/>
    </row>
    <row r="33" spans="1:11" ht="16.5" thickBot="1" x14ac:dyDescent="0.3">
      <c r="A33" s="41">
        <v>7</v>
      </c>
      <c r="B33" s="50">
        <v>42653</v>
      </c>
      <c r="C33" s="48">
        <v>42659</v>
      </c>
      <c r="D33" s="30">
        <v>12</v>
      </c>
      <c r="E33" s="30">
        <f>+E32+D33</f>
        <v>84</v>
      </c>
      <c r="F33" s="43">
        <f>+(D33/E41)*100</f>
        <v>6.666666666666667</v>
      </c>
      <c r="G33" s="28"/>
      <c r="H33" s="30"/>
      <c r="I33" s="28"/>
      <c r="J33" s="30"/>
      <c r="K33" s="23"/>
    </row>
    <row r="34" spans="1:11" ht="16.5" thickBot="1" x14ac:dyDescent="0.3">
      <c r="A34" s="41">
        <v>8</v>
      </c>
      <c r="B34" s="50">
        <v>42660</v>
      </c>
      <c r="C34" s="48">
        <v>42666</v>
      </c>
      <c r="D34" s="30">
        <v>12</v>
      </c>
      <c r="E34" s="30">
        <f t="shared" si="0"/>
        <v>96</v>
      </c>
      <c r="F34" s="43">
        <f>+(D34/E41)*100</f>
        <v>6.666666666666667</v>
      </c>
      <c r="G34" s="28"/>
      <c r="H34" s="30"/>
      <c r="I34" s="28"/>
      <c r="J34" s="30"/>
      <c r="K34" s="23"/>
    </row>
    <row r="35" spans="1:11" ht="16.5" thickBot="1" x14ac:dyDescent="0.3">
      <c r="A35" s="41">
        <v>9</v>
      </c>
      <c r="B35" s="50">
        <v>42667</v>
      </c>
      <c r="C35" s="48">
        <v>42673</v>
      </c>
      <c r="D35" s="30">
        <v>12</v>
      </c>
      <c r="E35" s="30">
        <f t="shared" si="0"/>
        <v>108</v>
      </c>
      <c r="F35" s="43">
        <f>+(D35/E41)*100</f>
        <v>6.666666666666667</v>
      </c>
      <c r="G35" s="28"/>
      <c r="H35" s="30"/>
      <c r="I35" s="28"/>
      <c r="J35" s="30"/>
      <c r="K35" s="23"/>
    </row>
    <row r="36" spans="1:11" ht="16.5" thickBot="1" x14ac:dyDescent="0.3">
      <c r="A36" s="41">
        <v>10</v>
      </c>
      <c r="B36" s="50">
        <v>42674</v>
      </c>
      <c r="C36" s="48">
        <v>42680</v>
      </c>
      <c r="D36" s="30">
        <v>12</v>
      </c>
      <c r="E36" s="30">
        <f t="shared" si="0"/>
        <v>120</v>
      </c>
      <c r="F36" s="43">
        <f>+(D36/E41)*100</f>
        <v>6.666666666666667</v>
      </c>
      <c r="G36" s="28"/>
      <c r="H36" s="30"/>
      <c r="I36" s="28"/>
      <c r="J36" s="30"/>
      <c r="K36" s="23"/>
    </row>
    <row r="37" spans="1:11" ht="16.5" thickBot="1" x14ac:dyDescent="0.3">
      <c r="A37" s="41">
        <v>11</v>
      </c>
      <c r="B37" s="50">
        <v>42681</v>
      </c>
      <c r="C37" s="48">
        <v>42687</v>
      </c>
      <c r="D37" s="30">
        <v>12</v>
      </c>
      <c r="E37" s="30">
        <f t="shared" si="0"/>
        <v>132</v>
      </c>
      <c r="F37" s="43">
        <f>+(D37/E41)*100</f>
        <v>6.666666666666667</v>
      </c>
      <c r="G37" s="28"/>
      <c r="H37" s="30"/>
      <c r="I37" s="28"/>
      <c r="J37" s="30"/>
      <c r="K37" s="23"/>
    </row>
    <row r="38" spans="1:11" ht="16.5" thickBot="1" x14ac:dyDescent="0.3">
      <c r="A38" s="41">
        <v>12</v>
      </c>
      <c r="B38" s="50">
        <v>42688</v>
      </c>
      <c r="C38" s="48">
        <v>42694</v>
      </c>
      <c r="D38" s="30">
        <v>12</v>
      </c>
      <c r="E38" s="30">
        <f t="shared" si="0"/>
        <v>144</v>
      </c>
      <c r="F38" s="43">
        <f>+(D38/E41)*100</f>
        <v>6.666666666666667</v>
      </c>
      <c r="G38" s="28"/>
      <c r="H38" s="30"/>
      <c r="I38" s="28"/>
      <c r="J38" s="30"/>
      <c r="K38" s="23"/>
    </row>
    <row r="39" spans="1:11" ht="16.5" thickBot="1" x14ac:dyDescent="0.3">
      <c r="A39" s="41">
        <v>13</v>
      </c>
      <c r="B39" s="50">
        <v>42695</v>
      </c>
      <c r="C39" s="48">
        <v>42701</v>
      </c>
      <c r="D39" s="30">
        <v>12</v>
      </c>
      <c r="E39" s="30">
        <f t="shared" si="0"/>
        <v>156</v>
      </c>
      <c r="F39" s="43">
        <f>+(D39/E41)*100</f>
        <v>6.666666666666667</v>
      </c>
      <c r="G39" s="28"/>
      <c r="H39" s="30"/>
      <c r="I39" s="28"/>
      <c r="J39" s="30"/>
      <c r="K39" s="23"/>
    </row>
    <row r="40" spans="1:11" ht="16.5" thickBot="1" x14ac:dyDescent="0.3">
      <c r="A40" s="41">
        <v>14</v>
      </c>
      <c r="B40" s="50">
        <v>42702</v>
      </c>
      <c r="C40" s="48">
        <v>42708</v>
      </c>
      <c r="D40" s="30">
        <v>12</v>
      </c>
      <c r="E40" s="30">
        <f t="shared" si="0"/>
        <v>168</v>
      </c>
      <c r="F40" s="43">
        <f>+(D40/E41)*100</f>
        <v>6.666666666666667</v>
      </c>
      <c r="G40" s="28"/>
      <c r="H40" s="30"/>
      <c r="I40" s="28"/>
      <c r="J40" s="30"/>
      <c r="K40" s="23"/>
    </row>
    <row r="41" spans="1:11" ht="16.5" thickBot="1" x14ac:dyDescent="0.3">
      <c r="A41" s="41">
        <v>15</v>
      </c>
      <c r="B41" s="50">
        <v>42709</v>
      </c>
      <c r="C41" s="48">
        <v>42715</v>
      </c>
      <c r="D41" s="30">
        <v>12</v>
      </c>
      <c r="E41" s="30">
        <f t="shared" si="0"/>
        <v>180</v>
      </c>
      <c r="F41" s="43">
        <f>+(D41/E41)*100</f>
        <v>6.666666666666667</v>
      </c>
      <c r="G41" s="28"/>
      <c r="H41" s="30"/>
      <c r="I41" s="28"/>
      <c r="J41" s="30"/>
      <c r="K41" s="23"/>
    </row>
    <row r="42" spans="1:11" ht="16.5" thickBot="1" x14ac:dyDescent="0.3">
      <c r="A42" s="41"/>
      <c r="B42" s="28"/>
      <c r="C42" s="47"/>
      <c r="D42" s="30"/>
      <c r="E42" s="30"/>
      <c r="F42" s="30">
        <f>SUM(F27:F41)</f>
        <v>100.00000000000001</v>
      </c>
      <c r="G42" s="28"/>
      <c r="H42" s="30"/>
      <c r="I42" s="28"/>
      <c r="J42" s="30"/>
      <c r="K42" s="23"/>
    </row>
    <row r="43" spans="1:11" ht="16.5" thickBot="1" x14ac:dyDescent="0.3">
      <c r="A43" s="41"/>
      <c r="B43" s="28"/>
      <c r="C43" s="47"/>
      <c r="D43" s="30"/>
      <c r="E43" s="30"/>
      <c r="F43" s="30"/>
      <c r="G43" s="28"/>
      <c r="H43" s="30"/>
      <c r="I43" s="28"/>
      <c r="J43" s="30"/>
      <c r="K43" s="23"/>
    </row>
    <row r="44" spans="1:11" ht="16.5" thickBot="1" x14ac:dyDescent="0.3">
      <c r="A44" s="41"/>
      <c r="B44" s="28"/>
      <c r="C44" s="47"/>
      <c r="D44" s="30"/>
      <c r="E44" s="30"/>
      <c r="F44" s="30"/>
      <c r="G44" s="28"/>
      <c r="H44" s="30"/>
      <c r="I44" s="28"/>
      <c r="J44" s="30"/>
      <c r="K44" s="23"/>
    </row>
    <row r="45" spans="1:11" ht="16.5" thickBot="1" x14ac:dyDescent="0.3">
      <c r="A45" s="41"/>
      <c r="B45" s="28"/>
      <c r="C45" s="47"/>
      <c r="D45" s="30"/>
      <c r="E45" s="30"/>
      <c r="F45" s="30"/>
      <c r="G45" s="28"/>
      <c r="H45" s="30"/>
      <c r="I45" s="28"/>
      <c r="J45" s="30"/>
      <c r="K45" s="23"/>
    </row>
    <row r="46" spans="1:11" ht="16.5" thickBot="1" x14ac:dyDescent="0.3">
      <c r="A46" s="41"/>
      <c r="B46" s="28"/>
      <c r="C46" s="47"/>
      <c r="D46" s="30"/>
      <c r="E46" s="30"/>
      <c r="F46" s="30"/>
      <c r="G46" s="28"/>
      <c r="H46" s="30"/>
      <c r="I46" s="28"/>
      <c r="J46" s="30"/>
      <c r="K46" s="23"/>
    </row>
    <row r="47" spans="1:11" ht="16.5" thickBot="1" x14ac:dyDescent="0.3">
      <c r="A47" s="41"/>
      <c r="B47" s="49"/>
      <c r="C47" s="47"/>
      <c r="D47" s="30"/>
      <c r="E47" s="30"/>
      <c r="F47" s="30"/>
      <c r="G47" s="28"/>
      <c r="H47" s="30"/>
      <c r="I47" s="28"/>
      <c r="J47" s="30"/>
      <c r="K47" s="23"/>
    </row>
    <row r="48" spans="1:11" ht="16.5" thickBot="1" x14ac:dyDescent="0.3">
      <c r="A48" s="41"/>
      <c r="B48" s="49"/>
      <c r="C48" s="47"/>
      <c r="D48" s="30"/>
      <c r="E48" s="30"/>
      <c r="F48" s="30"/>
      <c r="G48" s="28"/>
      <c r="H48" s="30"/>
      <c r="I48" s="28"/>
      <c r="J48" s="30"/>
      <c r="K48" s="23"/>
    </row>
    <row r="49" spans="1:11" ht="16.5" thickBot="1" x14ac:dyDescent="0.3">
      <c r="A49" s="41"/>
      <c r="B49" s="49"/>
      <c r="C49" s="47"/>
      <c r="D49" s="30"/>
      <c r="E49" s="30"/>
      <c r="F49" s="30"/>
      <c r="G49" s="28"/>
      <c r="H49" s="30"/>
      <c r="I49" s="28"/>
      <c r="J49" s="30"/>
      <c r="K49" s="23"/>
    </row>
    <row r="50" spans="1:11" ht="16.5" thickBot="1" x14ac:dyDescent="0.3">
      <c r="A50" s="41"/>
      <c r="B50" s="49"/>
      <c r="C50" s="47"/>
      <c r="D50" s="30"/>
      <c r="E50" s="30"/>
      <c r="F50" s="30"/>
      <c r="G50" s="28"/>
      <c r="H50" s="30"/>
      <c r="I50" s="28"/>
      <c r="J50" s="30"/>
      <c r="K50" s="23"/>
    </row>
    <row r="51" spans="1:11" ht="16.5" thickBot="1" x14ac:dyDescent="0.3">
      <c r="A51" s="41"/>
      <c r="B51" s="49"/>
      <c r="C51" s="47"/>
      <c r="D51" s="30"/>
      <c r="E51" s="30"/>
      <c r="F51" s="30"/>
      <c r="G51" s="28"/>
      <c r="H51" s="30"/>
      <c r="I51" s="28"/>
      <c r="J51" s="30"/>
      <c r="K51" s="23"/>
    </row>
    <row r="52" spans="1:11" ht="16.5" thickBot="1" x14ac:dyDescent="0.3">
      <c r="A52" s="41"/>
      <c r="B52" s="49"/>
      <c r="C52" s="47"/>
      <c r="D52" s="30"/>
      <c r="E52" s="30"/>
      <c r="F52" s="30"/>
      <c r="G52" s="28"/>
      <c r="H52" s="30"/>
      <c r="I52" s="28"/>
      <c r="J52" s="30"/>
      <c r="K52" s="23"/>
    </row>
    <row r="53" spans="1:11" ht="16.5" thickBot="1" x14ac:dyDescent="0.3">
      <c r="A53" s="41"/>
      <c r="B53" s="49"/>
      <c r="C53" s="47"/>
      <c r="D53" s="30"/>
      <c r="E53" s="30"/>
      <c r="F53" s="30"/>
      <c r="G53" s="28"/>
      <c r="H53" s="30"/>
      <c r="I53" s="28"/>
      <c r="J53" s="30"/>
      <c r="K53" s="23"/>
    </row>
    <row r="54" spans="1:11" ht="16.5" thickBot="1" x14ac:dyDescent="0.3">
      <c r="A54" s="41"/>
      <c r="B54" s="49"/>
      <c r="C54" s="47"/>
      <c r="D54" s="30"/>
      <c r="E54" s="30"/>
      <c r="F54" s="30"/>
      <c r="G54" s="28"/>
      <c r="H54" s="30"/>
      <c r="I54" s="28"/>
      <c r="J54" s="30"/>
      <c r="K54" s="23"/>
    </row>
    <row r="55" spans="1:11" ht="15.75" x14ac:dyDescent="0.25">
      <c r="A55" s="23"/>
      <c r="B55" s="46"/>
      <c r="C55" s="23"/>
      <c r="D55" s="23"/>
      <c r="E55" s="23"/>
      <c r="F55" s="23"/>
      <c r="G55" s="23"/>
      <c r="H55" s="23"/>
      <c r="I55" s="23"/>
      <c r="J55" s="23"/>
      <c r="K55" s="23"/>
    </row>
  </sheetData>
  <mergeCells count="29">
    <mergeCell ref="C14:F14"/>
    <mergeCell ref="I21:I26"/>
    <mergeCell ref="J21:J26"/>
    <mergeCell ref="C16:G16"/>
    <mergeCell ref="G20:J20"/>
    <mergeCell ref="H21:H26"/>
    <mergeCell ref="A21:A26"/>
    <mergeCell ref="D21:D26"/>
    <mergeCell ref="E21:E26"/>
    <mergeCell ref="F21:F26"/>
    <mergeCell ref="G21:G26"/>
    <mergeCell ref="B21:B26"/>
    <mergeCell ref="C21:C26"/>
    <mergeCell ref="B7:E7"/>
    <mergeCell ref="B8:E8"/>
    <mergeCell ref="B1:F3"/>
    <mergeCell ref="B20:C20"/>
    <mergeCell ref="D20:F20"/>
    <mergeCell ref="B5:E5"/>
    <mergeCell ref="B6:E6"/>
    <mergeCell ref="A14:B14"/>
    <mergeCell ref="A13:B13"/>
    <mergeCell ref="C13:G13"/>
    <mergeCell ref="A11:K11"/>
    <mergeCell ref="H13:I13"/>
    <mergeCell ref="J13:K13"/>
    <mergeCell ref="A16:B16"/>
    <mergeCell ref="H14:I14"/>
    <mergeCell ref="J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6"/>
  <sheetViews>
    <sheetView tabSelected="1" topLeftCell="A28" zoomScale="70" zoomScaleNormal="70" workbookViewId="0">
      <selection activeCell="B31" sqref="B31"/>
    </sheetView>
  </sheetViews>
  <sheetFormatPr baseColWidth="10" defaultRowHeight="15" x14ac:dyDescent="0.25"/>
  <cols>
    <col min="1" max="1" width="15.140625" customWidth="1"/>
    <col min="2" max="2" width="17.5703125" customWidth="1"/>
  </cols>
  <sheetData>
    <row r="4" spans="1:14" ht="15.75" x14ac:dyDescent="0.25">
      <c r="A4" s="27" t="s">
        <v>13</v>
      </c>
      <c r="B4" s="61" t="s">
        <v>51</v>
      </c>
      <c r="C4" s="61"/>
      <c r="D4" s="61"/>
      <c r="E4" s="61"/>
      <c r="F4" s="61"/>
      <c r="G4" s="23"/>
      <c r="H4" s="23"/>
      <c r="I4" s="23"/>
      <c r="J4" s="23"/>
      <c r="K4" s="23"/>
      <c r="L4" s="23"/>
      <c r="M4" s="23"/>
      <c r="N4" s="23"/>
    </row>
    <row r="5" spans="1:14" ht="15.75" x14ac:dyDescent="0.25">
      <c r="A5" s="23"/>
      <c r="B5" s="72"/>
      <c r="C5" s="72"/>
      <c r="D5" s="72"/>
      <c r="E5" s="72"/>
      <c r="F5" s="72"/>
      <c r="G5" s="23"/>
      <c r="H5" s="23"/>
      <c r="I5" s="23"/>
      <c r="J5" s="23"/>
      <c r="K5" s="23"/>
      <c r="L5" s="23"/>
      <c r="M5" s="23"/>
      <c r="N5" s="23"/>
    </row>
    <row r="7" spans="1:14" ht="15.75" x14ac:dyDescent="0.25">
      <c r="A7" s="62" t="s">
        <v>34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</row>
    <row r="8" spans="1:14" ht="15.75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ht="16.5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ht="16.5" thickBot="1" x14ac:dyDescent="0.3">
      <c r="A10" s="56" t="s">
        <v>0</v>
      </c>
      <c r="B10" s="58"/>
      <c r="C10" s="56" t="s">
        <v>1</v>
      </c>
      <c r="D10" s="58"/>
      <c r="E10" s="56" t="s">
        <v>2</v>
      </c>
      <c r="F10" s="57"/>
      <c r="G10" s="58"/>
      <c r="H10" s="56" t="s">
        <v>3</v>
      </c>
      <c r="I10" s="57"/>
      <c r="J10" s="57"/>
      <c r="K10" s="57"/>
      <c r="L10" s="57"/>
      <c r="M10" s="58"/>
      <c r="N10" s="23"/>
    </row>
    <row r="11" spans="1:14" ht="15.75" x14ac:dyDescent="0.25">
      <c r="A11" s="66" t="s">
        <v>4</v>
      </c>
      <c r="B11" s="63" t="s">
        <v>5</v>
      </c>
      <c r="C11" s="66" t="s">
        <v>6</v>
      </c>
      <c r="D11" s="66" t="s">
        <v>18</v>
      </c>
      <c r="E11" s="66" t="s">
        <v>8</v>
      </c>
      <c r="F11" s="66" t="s">
        <v>9</v>
      </c>
      <c r="G11" s="66" t="s">
        <v>22</v>
      </c>
      <c r="H11" s="66" t="s">
        <v>7</v>
      </c>
      <c r="I11" s="66" t="s">
        <v>10</v>
      </c>
      <c r="J11" s="66" t="s">
        <v>37</v>
      </c>
      <c r="K11" s="66" t="s">
        <v>38</v>
      </c>
      <c r="L11" s="66" t="s">
        <v>39</v>
      </c>
      <c r="M11" s="66" t="s">
        <v>8</v>
      </c>
      <c r="N11" s="23"/>
    </row>
    <row r="12" spans="1:14" ht="15.75" x14ac:dyDescent="0.25">
      <c r="A12" s="67"/>
      <c r="B12" s="64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23"/>
    </row>
    <row r="13" spans="1:14" ht="15.75" x14ac:dyDescent="0.25">
      <c r="A13" s="67"/>
      <c r="B13" s="64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23"/>
    </row>
    <row r="14" spans="1:14" ht="15.75" x14ac:dyDescent="0.25">
      <c r="A14" s="67"/>
      <c r="B14" s="64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23"/>
    </row>
    <row r="15" spans="1:14" ht="15.75" x14ac:dyDescent="0.25">
      <c r="A15" s="67"/>
      <c r="B15" s="64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23"/>
    </row>
    <row r="16" spans="1:14" ht="16.5" thickBot="1" x14ac:dyDescent="0.3">
      <c r="A16" s="68"/>
      <c r="B16" s="69"/>
      <c r="C16" s="68"/>
      <c r="D16" s="68"/>
      <c r="E16" s="68"/>
      <c r="F16" s="68"/>
      <c r="G16" s="68"/>
      <c r="H16" s="68"/>
      <c r="I16" s="68"/>
      <c r="J16" s="68"/>
      <c r="K16" s="68"/>
      <c r="L16" s="67"/>
      <c r="M16" s="68"/>
      <c r="N16" s="23"/>
    </row>
    <row r="17" spans="1:14" ht="60.75" thickBot="1" x14ac:dyDescent="0.3">
      <c r="A17" s="33" t="s">
        <v>23</v>
      </c>
      <c r="B17" s="32" t="s">
        <v>84</v>
      </c>
      <c r="C17" s="29"/>
      <c r="D17" s="30"/>
      <c r="E17" s="30"/>
      <c r="F17" s="30"/>
      <c r="G17" s="30"/>
      <c r="H17" s="30"/>
      <c r="I17" s="30"/>
      <c r="J17" s="30"/>
      <c r="K17" s="44"/>
      <c r="L17" s="51" t="s">
        <v>100</v>
      </c>
      <c r="M17" s="30"/>
      <c r="N17" s="23"/>
    </row>
    <row r="18" spans="1:14" ht="97.5" customHeight="1" thickBot="1" x14ac:dyDescent="0.3">
      <c r="A18" s="28" t="s">
        <v>23</v>
      </c>
      <c r="B18" s="32" t="s">
        <v>40</v>
      </c>
      <c r="C18" s="29"/>
      <c r="D18" s="30"/>
      <c r="E18" s="30"/>
      <c r="F18" s="30"/>
      <c r="G18" s="30"/>
      <c r="H18" s="30"/>
      <c r="I18" s="30"/>
      <c r="J18" s="30"/>
      <c r="K18" s="30"/>
      <c r="L18" s="31" t="s">
        <v>99</v>
      </c>
      <c r="M18" s="30"/>
      <c r="N18" s="23"/>
    </row>
    <row r="19" spans="1:14" ht="99" customHeight="1" thickBot="1" x14ac:dyDescent="0.3">
      <c r="A19" s="28" t="s">
        <v>23</v>
      </c>
      <c r="B19" s="28" t="s">
        <v>57</v>
      </c>
      <c r="C19" s="29"/>
      <c r="D19" s="30"/>
      <c r="E19" s="30"/>
      <c r="F19" s="30"/>
      <c r="G19" s="30"/>
      <c r="H19" s="30"/>
      <c r="I19" s="30"/>
      <c r="J19" s="30"/>
      <c r="K19" s="30"/>
      <c r="L19" s="31" t="s">
        <v>86</v>
      </c>
      <c r="M19" s="30"/>
      <c r="N19" s="23"/>
    </row>
    <row r="20" spans="1:14" ht="105.75" thickBot="1" x14ac:dyDescent="0.3">
      <c r="A20" s="33" t="s">
        <v>23</v>
      </c>
      <c r="B20" s="32" t="s">
        <v>59</v>
      </c>
      <c r="C20" s="29"/>
      <c r="D20" s="30"/>
      <c r="E20" s="30"/>
      <c r="F20" s="30"/>
      <c r="G20" s="30"/>
      <c r="H20" s="30"/>
      <c r="I20" s="30"/>
      <c r="J20" s="30"/>
      <c r="K20" s="30"/>
      <c r="L20" s="31" t="s">
        <v>102</v>
      </c>
      <c r="M20" s="30"/>
      <c r="N20" s="23"/>
    </row>
    <row r="21" spans="1:14" ht="105.75" thickBot="1" x14ac:dyDescent="0.3">
      <c r="A21" s="33" t="s">
        <v>24</v>
      </c>
      <c r="B21" s="32" t="s">
        <v>58</v>
      </c>
      <c r="C21" s="29"/>
      <c r="D21" s="30"/>
      <c r="E21" s="30"/>
      <c r="F21" s="30"/>
      <c r="G21" s="30"/>
      <c r="H21" s="30"/>
      <c r="I21" s="30"/>
      <c r="J21" s="34"/>
      <c r="K21" s="30"/>
      <c r="L21" s="31" t="s">
        <v>95</v>
      </c>
      <c r="M21" s="30"/>
      <c r="N21" s="23"/>
    </row>
    <row r="22" spans="1:14" ht="123" customHeight="1" thickBot="1" x14ac:dyDescent="0.3">
      <c r="A22" s="33" t="s">
        <v>25</v>
      </c>
      <c r="B22" s="32" t="s">
        <v>60</v>
      </c>
      <c r="C22" s="29"/>
      <c r="D22" s="30"/>
      <c r="E22" s="30"/>
      <c r="F22" s="30"/>
      <c r="G22" s="30"/>
      <c r="H22" s="30"/>
      <c r="I22" s="30"/>
      <c r="J22" s="30"/>
      <c r="K22" s="30"/>
      <c r="L22" s="31" t="s">
        <v>93</v>
      </c>
      <c r="M22" s="30"/>
      <c r="N22" s="23"/>
    </row>
    <row r="23" spans="1:14" ht="102.75" customHeight="1" thickBot="1" x14ac:dyDescent="0.3">
      <c r="A23" s="33" t="s">
        <v>25</v>
      </c>
      <c r="B23" s="32" t="s">
        <v>61</v>
      </c>
      <c r="C23" s="29"/>
      <c r="D23" s="30"/>
      <c r="E23" s="30"/>
      <c r="F23" s="30"/>
      <c r="G23" s="30"/>
      <c r="H23" s="30"/>
      <c r="I23" s="30"/>
      <c r="J23" s="30"/>
      <c r="K23" s="30"/>
      <c r="L23" s="31" t="s">
        <v>91</v>
      </c>
      <c r="M23" s="30"/>
      <c r="N23" s="23"/>
    </row>
    <row r="24" spans="1:14" ht="114.75" customHeight="1" thickBot="1" x14ac:dyDescent="0.3">
      <c r="A24" s="33" t="s">
        <v>25</v>
      </c>
      <c r="B24" s="32" t="s">
        <v>72</v>
      </c>
      <c r="C24" s="29"/>
      <c r="D24" s="30"/>
      <c r="E24" s="30"/>
      <c r="F24" s="30"/>
      <c r="G24" s="30"/>
      <c r="H24" s="30"/>
      <c r="I24" s="30"/>
      <c r="J24" s="30"/>
      <c r="K24" s="30"/>
      <c r="L24" s="30" t="s">
        <v>92</v>
      </c>
      <c r="M24" s="30"/>
      <c r="N24" s="23"/>
    </row>
    <row r="25" spans="1:14" ht="109.5" customHeight="1" thickBot="1" x14ac:dyDescent="0.3">
      <c r="A25" s="33" t="s">
        <v>25</v>
      </c>
      <c r="B25" s="32" t="s">
        <v>62</v>
      </c>
      <c r="C25" s="29"/>
      <c r="D25" s="30"/>
      <c r="E25" s="30"/>
      <c r="F25" s="30"/>
      <c r="G25" s="30"/>
      <c r="H25" s="30"/>
      <c r="I25" s="30"/>
      <c r="J25" s="30"/>
      <c r="K25" s="30"/>
      <c r="L25" s="30" t="s">
        <v>93</v>
      </c>
      <c r="M25" s="30"/>
      <c r="N25" s="23"/>
    </row>
    <row r="26" spans="1:14" ht="139.5" customHeight="1" thickBot="1" x14ac:dyDescent="0.3">
      <c r="A26" s="33" t="s">
        <v>26</v>
      </c>
      <c r="B26" s="32" t="s">
        <v>63</v>
      </c>
      <c r="C26" s="29"/>
      <c r="D26" s="30"/>
      <c r="E26" s="30"/>
      <c r="F26" s="30"/>
      <c r="G26" s="30"/>
      <c r="H26" s="30"/>
      <c r="I26" s="30"/>
      <c r="J26" s="30"/>
      <c r="K26" s="30"/>
      <c r="L26" s="30" t="s">
        <v>91</v>
      </c>
      <c r="M26" s="30"/>
      <c r="N26" s="23"/>
    </row>
    <row r="27" spans="1:14" ht="53.25" customHeight="1" thickBot="1" x14ac:dyDescent="0.3">
      <c r="A27" s="33" t="s">
        <v>26</v>
      </c>
      <c r="B27" s="32" t="s">
        <v>32</v>
      </c>
      <c r="C27" s="29"/>
      <c r="D27" s="30"/>
      <c r="E27" s="30"/>
      <c r="F27" s="30"/>
      <c r="G27" s="30"/>
      <c r="H27" s="30"/>
      <c r="I27" s="30"/>
      <c r="J27" s="30"/>
      <c r="K27" s="30"/>
      <c r="L27" s="30" t="s">
        <v>94</v>
      </c>
      <c r="M27" s="30"/>
      <c r="N27" s="23"/>
    </row>
    <row r="28" spans="1:14" ht="141" customHeight="1" thickBot="1" x14ac:dyDescent="0.3">
      <c r="A28" s="33" t="s">
        <v>27</v>
      </c>
      <c r="B28" s="32" t="s">
        <v>64</v>
      </c>
      <c r="C28" s="29"/>
      <c r="D28" s="30"/>
      <c r="E28" s="30"/>
      <c r="F28" s="30"/>
      <c r="G28" s="30"/>
      <c r="H28" s="30"/>
      <c r="I28" s="30"/>
      <c r="J28" s="30"/>
      <c r="K28" s="30"/>
      <c r="L28" s="30" t="s">
        <v>91</v>
      </c>
      <c r="M28" s="30"/>
      <c r="N28" s="23"/>
    </row>
    <row r="29" spans="1:14" ht="41.25" customHeight="1" thickBot="1" x14ac:dyDescent="0.3">
      <c r="A29" s="33" t="s">
        <v>26</v>
      </c>
      <c r="B29" s="32" t="s">
        <v>33</v>
      </c>
      <c r="C29" s="29"/>
      <c r="D29" s="30"/>
      <c r="E29" s="30"/>
      <c r="F29" s="30"/>
      <c r="G29" s="30"/>
      <c r="H29" s="30"/>
      <c r="I29" s="30"/>
      <c r="J29" s="30"/>
      <c r="K29" s="30"/>
      <c r="L29" s="30" t="s">
        <v>93</v>
      </c>
      <c r="M29" s="30"/>
      <c r="N29" s="23"/>
    </row>
    <row r="30" spans="1:14" ht="145.5" customHeight="1" thickBot="1" x14ac:dyDescent="0.3">
      <c r="A30" s="33" t="s">
        <v>28</v>
      </c>
      <c r="B30" s="32" t="s">
        <v>66</v>
      </c>
      <c r="C30" s="29"/>
      <c r="D30" s="30"/>
      <c r="E30" s="30"/>
      <c r="F30" s="30"/>
      <c r="G30" s="30"/>
      <c r="H30" s="30"/>
      <c r="I30" s="30"/>
      <c r="J30" s="30"/>
      <c r="K30" s="30"/>
      <c r="L30" s="30" t="s">
        <v>95</v>
      </c>
      <c r="M30" s="30"/>
      <c r="N30" s="23"/>
    </row>
    <row r="31" spans="1:14" ht="137.25" customHeight="1" thickBot="1" x14ac:dyDescent="0.3">
      <c r="A31" s="33" t="s">
        <v>28</v>
      </c>
      <c r="B31" s="32" t="s">
        <v>77</v>
      </c>
      <c r="C31" s="29"/>
      <c r="D31" s="30"/>
      <c r="E31" s="30"/>
      <c r="F31" s="30"/>
      <c r="G31" s="30"/>
      <c r="H31" s="30"/>
      <c r="I31" s="30"/>
      <c r="J31" s="30"/>
      <c r="K31" s="30"/>
      <c r="L31" s="30" t="s">
        <v>96</v>
      </c>
      <c r="M31" s="30"/>
      <c r="N31" s="23"/>
    </row>
    <row r="32" spans="1:14" ht="60.75" thickBot="1" x14ac:dyDescent="0.3">
      <c r="A32" s="33" t="s">
        <v>28</v>
      </c>
      <c r="B32" s="32" t="s">
        <v>29</v>
      </c>
      <c r="C32" s="29"/>
      <c r="D32" s="30"/>
      <c r="E32" s="30"/>
      <c r="F32" s="30"/>
      <c r="G32" s="30"/>
      <c r="H32" s="30"/>
      <c r="I32" s="30"/>
      <c r="J32" s="30"/>
      <c r="K32" s="30"/>
      <c r="L32" s="30" t="s">
        <v>92</v>
      </c>
      <c r="M32" s="30"/>
      <c r="N32" s="23"/>
    </row>
    <row r="33" spans="1:14" ht="131.25" customHeight="1" thickBot="1" x14ac:dyDescent="0.3">
      <c r="A33" s="33" t="s">
        <v>26</v>
      </c>
      <c r="B33" s="32" t="s">
        <v>65</v>
      </c>
      <c r="C33" s="29"/>
      <c r="D33" s="30"/>
      <c r="E33" s="30"/>
      <c r="F33" s="30"/>
      <c r="G33" s="30"/>
      <c r="H33" s="30"/>
      <c r="I33" s="30"/>
      <c r="J33" s="30"/>
      <c r="K33" s="30"/>
      <c r="L33" s="30" t="s">
        <v>97</v>
      </c>
      <c r="M33" s="30"/>
      <c r="N33" s="23"/>
    </row>
    <row r="34" spans="1:14" ht="105.75" thickBot="1" x14ac:dyDescent="0.3">
      <c r="A34" s="33" t="s">
        <v>30</v>
      </c>
      <c r="B34" s="32" t="s">
        <v>105</v>
      </c>
      <c r="C34" s="29"/>
      <c r="D34" s="30"/>
      <c r="E34" s="30"/>
      <c r="F34" s="30"/>
      <c r="G34" s="30"/>
      <c r="H34" s="30"/>
      <c r="I34" s="30"/>
      <c r="J34" s="30"/>
      <c r="K34" s="30"/>
      <c r="L34" s="30" t="s">
        <v>104</v>
      </c>
      <c r="M34" s="30"/>
      <c r="N34" s="23"/>
    </row>
    <row r="35" spans="1:14" ht="135.75" thickBot="1" x14ac:dyDescent="0.3">
      <c r="A35" s="33" t="s">
        <v>30</v>
      </c>
      <c r="B35" s="32" t="s">
        <v>82</v>
      </c>
      <c r="C35" s="29"/>
      <c r="D35" s="30"/>
      <c r="E35" s="30"/>
      <c r="F35" s="30"/>
      <c r="G35" s="30"/>
      <c r="H35" s="30"/>
      <c r="I35" s="30"/>
      <c r="J35" s="30"/>
      <c r="K35" s="30"/>
      <c r="L35" s="30" t="s">
        <v>95</v>
      </c>
      <c r="M35" s="30"/>
      <c r="N35" s="23"/>
    </row>
    <row r="36" spans="1:14" ht="90.75" thickBot="1" x14ac:dyDescent="0.3">
      <c r="A36" s="33" t="s">
        <v>30</v>
      </c>
      <c r="B36" s="32" t="s">
        <v>31</v>
      </c>
      <c r="C36" s="29"/>
      <c r="D36" s="30"/>
      <c r="E36" s="30"/>
      <c r="F36" s="30"/>
      <c r="G36" s="30"/>
      <c r="H36" s="30"/>
      <c r="I36" s="30"/>
      <c r="J36" s="30"/>
      <c r="K36" s="30"/>
      <c r="L36" s="30" t="s">
        <v>93</v>
      </c>
      <c r="M36" s="30"/>
      <c r="N36" s="23"/>
    </row>
    <row r="37" spans="1:14" ht="16.5" thickBot="1" x14ac:dyDescent="0.3">
      <c r="A37" s="33"/>
      <c r="B37" s="32"/>
      <c r="C37" s="29">
        <f>SUM(C18:C36)</f>
        <v>0</v>
      </c>
      <c r="D37" s="30"/>
      <c r="E37" s="30"/>
      <c r="F37" s="30">
        <f>SUM(F18:F36)</f>
        <v>0</v>
      </c>
      <c r="G37" s="30"/>
      <c r="H37" s="30">
        <f>SUM(H18:H36)</f>
        <v>0</v>
      </c>
      <c r="I37" s="30"/>
      <c r="J37" s="30"/>
      <c r="K37" s="30"/>
      <c r="L37" s="30"/>
      <c r="M37" s="30"/>
      <c r="N37" s="23"/>
    </row>
    <row r="38" spans="1:14" ht="16.5" thickBot="1" x14ac:dyDescent="0.3">
      <c r="A38" s="33"/>
      <c r="B38" s="32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23"/>
    </row>
    <row r="39" spans="1:14" ht="16.5" thickBot="1" x14ac:dyDescent="0.3">
      <c r="A39" s="33"/>
      <c r="B39" s="32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23"/>
    </row>
    <row r="40" spans="1:14" ht="16.5" thickBot="1" x14ac:dyDescent="0.3">
      <c r="A40" s="33"/>
      <c r="B40" s="32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23"/>
    </row>
    <row r="41" spans="1:14" ht="16.5" thickBot="1" x14ac:dyDescent="0.3">
      <c r="A41" s="33"/>
      <c r="B41" s="32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23"/>
    </row>
    <row r="42" spans="1:14" ht="16.5" thickBot="1" x14ac:dyDescent="0.3">
      <c r="A42" s="33"/>
      <c r="B42" s="32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23"/>
    </row>
    <row r="43" spans="1:14" ht="16.5" thickBot="1" x14ac:dyDescent="0.3">
      <c r="A43" s="35"/>
      <c r="B43" s="36"/>
      <c r="C43" s="29"/>
      <c r="D43" s="18"/>
      <c r="E43" s="18"/>
      <c r="F43" s="30"/>
      <c r="G43" s="18"/>
      <c r="H43" s="30"/>
      <c r="I43" s="18"/>
      <c r="J43" s="18"/>
      <c r="K43" s="18"/>
      <c r="L43" s="18"/>
      <c r="M43" s="18"/>
      <c r="N43" s="23"/>
    </row>
    <row r="44" spans="1:14" ht="16.5" thickBot="1" x14ac:dyDescent="0.3">
      <c r="A44" s="37"/>
      <c r="B44" s="37"/>
      <c r="C44" s="29"/>
      <c r="D44" s="38"/>
      <c r="E44" s="39"/>
      <c r="F44" s="30"/>
      <c r="G44" s="39"/>
      <c r="H44" s="30"/>
      <c r="I44" s="38"/>
      <c r="J44" s="38"/>
      <c r="K44" s="38"/>
      <c r="L44" s="38"/>
      <c r="M44" s="38"/>
      <c r="N44" s="23"/>
    </row>
    <row r="45" spans="1:14" ht="15.7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.7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</sheetData>
  <mergeCells count="20">
    <mergeCell ref="A11:A16"/>
    <mergeCell ref="B11:B16"/>
    <mergeCell ref="C11:C16"/>
    <mergeCell ref="D11:D16"/>
    <mergeCell ref="E11:E16"/>
    <mergeCell ref="B4:F4"/>
    <mergeCell ref="A10:B10"/>
    <mergeCell ref="C10:D10"/>
    <mergeCell ref="E10:G10"/>
    <mergeCell ref="H10:M10"/>
    <mergeCell ref="A7:N7"/>
    <mergeCell ref="G11:G16"/>
    <mergeCell ref="H11:H16"/>
    <mergeCell ref="I11:I16"/>
    <mergeCell ref="B5:F5"/>
    <mergeCell ref="M11:M16"/>
    <mergeCell ref="F11:F16"/>
    <mergeCell ref="J11:J16"/>
    <mergeCell ref="K11:K16"/>
    <mergeCell ref="L11:L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7"/>
  <sheetViews>
    <sheetView topLeftCell="A58" zoomScale="90" zoomScaleNormal="90" workbookViewId="0">
      <selection activeCell="B1" sqref="B1"/>
    </sheetView>
  </sheetViews>
  <sheetFormatPr baseColWidth="10" defaultRowHeight="15" x14ac:dyDescent="0.25"/>
  <cols>
    <col min="1" max="1" width="14.42578125" customWidth="1"/>
    <col min="2" max="2" width="23.7109375" customWidth="1"/>
    <col min="13" max="13" width="20.28515625" customWidth="1"/>
    <col min="14" max="14" width="8.42578125" customWidth="1"/>
  </cols>
  <sheetData>
    <row r="4" spans="1:15" ht="15.75" x14ac:dyDescent="0.25">
      <c r="A4" s="27" t="s">
        <v>12</v>
      </c>
      <c r="B4" s="60" t="s">
        <v>103</v>
      </c>
      <c r="C4" s="60"/>
      <c r="D4" s="60"/>
      <c r="E4" s="60"/>
      <c r="F4" s="60"/>
      <c r="G4" s="23"/>
      <c r="H4" s="23"/>
      <c r="I4" s="23"/>
      <c r="J4" s="23"/>
      <c r="K4" s="23"/>
      <c r="L4" s="23"/>
      <c r="M4" s="23"/>
      <c r="N4" s="23"/>
      <c r="O4" s="23"/>
    </row>
    <row r="5" spans="1:15" ht="15.75" x14ac:dyDescent="0.25">
      <c r="A5" s="62" t="s">
        <v>88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5" ht="15.7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ht="15.75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ht="16.5" thickBot="1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16.5" thickBot="1" x14ac:dyDescent="0.3">
      <c r="A9" s="56" t="s">
        <v>0</v>
      </c>
      <c r="B9" s="58"/>
      <c r="C9" s="56" t="s">
        <v>1</v>
      </c>
      <c r="D9" s="58"/>
      <c r="E9" s="56" t="s">
        <v>2</v>
      </c>
      <c r="F9" s="57"/>
      <c r="G9" s="58"/>
      <c r="H9" s="56" t="s">
        <v>3</v>
      </c>
      <c r="I9" s="57"/>
      <c r="J9" s="57"/>
      <c r="K9" s="57"/>
      <c r="L9" s="57"/>
      <c r="M9" s="57"/>
      <c r="N9" s="58"/>
      <c r="O9" s="23"/>
    </row>
    <row r="10" spans="1:15" ht="15.75" x14ac:dyDescent="0.25">
      <c r="A10" s="66" t="s">
        <v>4</v>
      </c>
      <c r="B10" s="63" t="s">
        <v>5</v>
      </c>
      <c r="C10" s="66" t="s">
        <v>6</v>
      </c>
      <c r="D10" s="66" t="s">
        <v>18</v>
      </c>
      <c r="E10" s="66" t="s">
        <v>8</v>
      </c>
      <c r="F10" s="66" t="s">
        <v>9</v>
      </c>
      <c r="G10" s="66" t="s">
        <v>22</v>
      </c>
      <c r="H10" s="66" t="s">
        <v>7</v>
      </c>
      <c r="I10" s="66" t="s">
        <v>50</v>
      </c>
      <c r="J10" s="66" t="s">
        <v>10</v>
      </c>
      <c r="K10" s="66" t="s">
        <v>37</v>
      </c>
      <c r="L10" s="66" t="s">
        <v>49</v>
      </c>
      <c r="M10" s="66" t="s">
        <v>39</v>
      </c>
      <c r="N10" s="66" t="s">
        <v>8</v>
      </c>
      <c r="O10" s="23"/>
    </row>
    <row r="11" spans="1:15" ht="15.75" x14ac:dyDescent="0.25">
      <c r="A11" s="67"/>
      <c r="B11" s="64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23"/>
    </row>
    <row r="12" spans="1:15" ht="15.75" x14ac:dyDescent="0.25">
      <c r="A12" s="67"/>
      <c r="B12" s="64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23"/>
    </row>
    <row r="13" spans="1:15" ht="15.75" x14ac:dyDescent="0.25">
      <c r="A13" s="67"/>
      <c r="B13" s="64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23"/>
    </row>
    <row r="14" spans="1:15" ht="15.75" x14ac:dyDescent="0.25">
      <c r="A14" s="67"/>
      <c r="B14" s="64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23"/>
    </row>
    <row r="15" spans="1:15" ht="16.5" thickBot="1" x14ac:dyDescent="0.3">
      <c r="A15" s="68"/>
      <c r="B15" s="6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23"/>
    </row>
    <row r="16" spans="1:15" ht="75.75" thickBot="1" x14ac:dyDescent="0.3">
      <c r="A16" s="28" t="s">
        <v>23</v>
      </c>
      <c r="B16" s="28" t="s">
        <v>67</v>
      </c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 t="s">
        <v>98</v>
      </c>
      <c r="N16" s="30"/>
      <c r="O16" s="26"/>
    </row>
    <row r="17" spans="1:15" ht="75" customHeight="1" thickBot="1" x14ac:dyDescent="0.3">
      <c r="A17" s="33" t="s">
        <v>23</v>
      </c>
      <c r="B17" s="32" t="s">
        <v>68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 t="s">
        <v>101</v>
      </c>
      <c r="N17" s="30"/>
      <c r="O17" s="26"/>
    </row>
    <row r="18" spans="1:15" ht="85.5" customHeight="1" thickBot="1" x14ac:dyDescent="0.3">
      <c r="A18" s="33" t="s">
        <v>24</v>
      </c>
      <c r="B18" s="32" t="s">
        <v>69</v>
      </c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 t="s">
        <v>100</v>
      </c>
      <c r="N18" s="30"/>
      <c r="O18" s="26"/>
    </row>
    <row r="19" spans="1:15" ht="74.25" customHeight="1" thickBot="1" x14ac:dyDescent="0.3">
      <c r="A19" s="33" t="s">
        <v>25</v>
      </c>
      <c r="B19" s="32" t="s">
        <v>87</v>
      </c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 t="s">
        <v>95</v>
      </c>
      <c r="N19" s="30"/>
      <c r="O19" s="26"/>
    </row>
    <row r="20" spans="1:15" ht="63.75" customHeight="1" thickBot="1" x14ac:dyDescent="0.3">
      <c r="A20" s="33" t="s">
        <v>25</v>
      </c>
      <c r="B20" s="32" t="s">
        <v>71</v>
      </c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 t="s">
        <v>102</v>
      </c>
      <c r="N20" s="30"/>
      <c r="O20" s="26"/>
    </row>
    <row r="21" spans="1:15" ht="72.75" customHeight="1" thickBot="1" x14ac:dyDescent="0.3">
      <c r="A21" s="33" t="s">
        <v>25</v>
      </c>
      <c r="B21" s="32" t="s">
        <v>73</v>
      </c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 t="s">
        <v>93</v>
      </c>
      <c r="N21" s="30"/>
      <c r="O21" s="26"/>
    </row>
    <row r="22" spans="1:15" ht="71.25" customHeight="1" thickBot="1" x14ac:dyDescent="0.3">
      <c r="A22" s="33" t="s">
        <v>25</v>
      </c>
      <c r="B22" s="32" t="s">
        <v>74</v>
      </c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 t="s">
        <v>102</v>
      </c>
      <c r="N22" s="30"/>
      <c r="O22" s="26"/>
    </row>
    <row r="23" spans="1:15" ht="60.75" thickBot="1" x14ac:dyDescent="0.3">
      <c r="A23" s="33" t="s">
        <v>26</v>
      </c>
      <c r="B23" s="32" t="s">
        <v>75</v>
      </c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 t="s">
        <v>102</v>
      </c>
      <c r="N23" s="30"/>
      <c r="O23" s="26"/>
    </row>
    <row r="24" spans="1:15" ht="39.75" customHeight="1" thickBot="1" x14ac:dyDescent="0.3">
      <c r="A24" s="33" t="s">
        <v>26</v>
      </c>
      <c r="B24" s="32" t="s">
        <v>32</v>
      </c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 t="s">
        <v>91</v>
      </c>
      <c r="N24" s="30"/>
      <c r="O24" s="26"/>
    </row>
    <row r="25" spans="1:15" ht="39" customHeight="1" thickBot="1" x14ac:dyDescent="0.3">
      <c r="A25" s="33" t="s">
        <v>26</v>
      </c>
      <c r="B25" s="32" t="s">
        <v>33</v>
      </c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 t="s">
        <v>95</v>
      </c>
      <c r="N25" s="30"/>
      <c r="O25" s="26"/>
    </row>
    <row r="26" spans="1:15" ht="94.5" customHeight="1" thickBot="1" x14ac:dyDescent="0.3">
      <c r="A26" s="33" t="s">
        <v>28</v>
      </c>
      <c r="B26" s="32" t="s">
        <v>76</v>
      </c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 t="s">
        <v>95</v>
      </c>
      <c r="N26" s="30"/>
      <c r="O26" s="26"/>
    </row>
    <row r="27" spans="1:15" ht="75.75" thickBot="1" x14ac:dyDescent="0.3">
      <c r="A27" s="33" t="s">
        <v>28</v>
      </c>
      <c r="B27" s="32" t="s">
        <v>78</v>
      </c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 t="s">
        <v>97</v>
      </c>
      <c r="N27" s="30"/>
    </row>
    <row r="28" spans="1:15" ht="45.75" thickBot="1" x14ac:dyDescent="0.3">
      <c r="A28" s="33" t="s">
        <v>28</v>
      </c>
      <c r="B28" s="32" t="s">
        <v>29</v>
      </c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 t="s">
        <v>95</v>
      </c>
      <c r="N28" s="30"/>
    </row>
    <row r="29" spans="1:15" ht="78" customHeight="1" thickBot="1" x14ac:dyDescent="0.3">
      <c r="A29" s="33" t="s">
        <v>26</v>
      </c>
      <c r="B29" s="32" t="s">
        <v>79</v>
      </c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 t="s">
        <v>101</v>
      </c>
      <c r="N29" s="30"/>
    </row>
    <row r="30" spans="1:15" ht="99" customHeight="1" thickBot="1" x14ac:dyDescent="0.3">
      <c r="A30" s="33" t="s">
        <v>30</v>
      </c>
      <c r="B30" s="32" t="s">
        <v>81</v>
      </c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 t="s">
        <v>102</v>
      </c>
      <c r="N30" s="30"/>
    </row>
    <row r="31" spans="1:15" ht="90.75" thickBot="1" x14ac:dyDescent="0.3">
      <c r="A31" s="33" t="s">
        <v>30</v>
      </c>
      <c r="B31" s="32" t="s">
        <v>83</v>
      </c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 t="s">
        <v>95</v>
      </c>
      <c r="N31" s="30"/>
    </row>
    <row r="32" spans="1:15" ht="60.75" thickBot="1" x14ac:dyDescent="0.3">
      <c r="A32" s="33" t="s">
        <v>30</v>
      </c>
      <c r="B32" s="32" t="s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 t="s">
        <v>93</v>
      </c>
      <c r="N32" s="30"/>
    </row>
    <row r="33" spans="1:14" ht="15.75" thickBot="1" x14ac:dyDescent="0.3">
      <c r="A33" s="33"/>
      <c r="B33" s="32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1:14" ht="15.75" thickBot="1" x14ac:dyDescent="0.3">
      <c r="A34" s="33"/>
      <c r="B34" s="32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ht="15.75" thickBot="1" x14ac:dyDescent="0.3">
      <c r="A35" s="4"/>
      <c r="B35" s="1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thickBot="1" x14ac:dyDescent="0.3">
      <c r="A36" s="5"/>
      <c r="B36" s="6"/>
      <c r="C36" s="2"/>
      <c r="D36" s="7"/>
      <c r="E36" s="7"/>
      <c r="F36" s="3"/>
      <c r="G36" s="7"/>
      <c r="H36" s="3"/>
      <c r="I36" s="7"/>
      <c r="J36" s="7"/>
      <c r="K36" s="7"/>
      <c r="L36" s="7"/>
      <c r="M36" s="7"/>
      <c r="N36" s="7"/>
    </row>
    <row r="37" spans="1:14" ht="15.75" thickBot="1" x14ac:dyDescent="0.3">
      <c r="A37" s="8"/>
      <c r="B37" s="8"/>
      <c r="C37" s="2"/>
      <c r="D37" s="9"/>
      <c r="E37" s="10"/>
      <c r="F37" s="3"/>
      <c r="G37" s="10"/>
      <c r="H37" s="3"/>
      <c r="I37" s="25"/>
      <c r="J37" s="9"/>
      <c r="K37" s="9"/>
      <c r="L37" s="9"/>
      <c r="M37" s="9"/>
      <c r="N37" s="9"/>
    </row>
  </sheetData>
  <mergeCells count="20">
    <mergeCell ref="F10:F15"/>
    <mergeCell ref="A5:O5"/>
    <mergeCell ref="I10:I15"/>
    <mergeCell ref="K10:K15"/>
    <mergeCell ref="L10:L15"/>
    <mergeCell ref="A10:A15"/>
    <mergeCell ref="B10:B15"/>
    <mergeCell ref="C10:C15"/>
    <mergeCell ref="D10:D15"/>
    <mergeCell ref="E10:E15"/>
    <mergeCell ref="M10:M15"/>
    <mergeCell ref="G10:G15"/>
    <mergeCell ref="H10:H15"/>
    <mergeCell ref="J10:J15"/>
    <mergeCell ref="N10:N15"/>
    <mergeCell ref="B4:F4"/>
    <mergeCell ref="A9:B9"/>
    <mergeCell ref="C9:D9"/>
    <mergeCell ref="E9:G9"/>
    <mergeCell ref="H9:N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84" sqref="C84"/>
    </sheetView>
  </sheetViews>
  <sheetFormatPr baseColWidth="10" defaultRowHeight="15" x14ac:dyDescent="0.25"/>
  <cols>
    <col min="2" max="2" width="18.7109375" bestFit="1" customWidth="1"/>
    <col min="3" max="3" width="17.28515625" customWidth="1"/>
    <col min="4" max="4" width="13.42578125" bestFit="1" customWidth="1"/>
  </cols>
  <sheetData>
    <row r="1" spans="1:4" ht="16.5" thickBot="1" x14ac:dyDescent="0.3">
      <c r="A1" s="23"/>
      <c r="B1" s="23"/>
      <c r="C1" s="23"/>
      <c r="D1" s="23"/>
    </row>
    <row r="2" spans="1:4" ht="15.75" x14ac:dyDescent="0.25">
      <c r="A2" s="11" t="s">
        <v>41</v>
      </c>
      <c r="B2" s="12">
        <v>1</v>
      </c>
      <c r="C2" s="12"/>
      <c r="D2" s="13"/>
    </row>
    <row r="3" spans="1:4" ht="15.75" x14ac:dyDescent="0.25">
      <c r="A3" s="14" t="s">
        <v>13</v>
      </c>
      <c r="B3" s="15"/>
      <c r="C3" s="15" t="s">
        <v>41</v>
      </c>
      <c r="D3" s="16" t="s">
        <v>43</v>
      </c>
    </row>
    <row r="4" spans="1:4" ht="15.75" x14ac:dyDescent="0.25">
      <c r="A4" s="14"/>
      <c r="B4" s="15" t="s">
        <v>42</v>
      </c>
      <c r="C4" s="15">
        <v>16</v>
      </c>
      <c r="D4" s="16">
        <v>16</v>
      </c>
    </row>
    <row r="5" spans="1:4" ht="15.75" x14ac:dyDescent="0.25">
      <c r="A5" s="14"/>
      <c r="B5" s="15" t="s">
        <v>44</v>
      </c>
      <c r="C5" s="15">
        <v>13</v>
      </c>
      <c r="D5" s="16">
        <v>13</v>
      </c>
    </row>
    <row r="6" spans="1:4" ht="15.75" x14ac:dyDescent="0.25">
      <c r="A6" s="14"/>
      <c r="B6" s="15" t="s">
        <v>45</v>
      </c>
      <c r="C6" s="15">
        <v>20.3125</v>
      </c>
      <c r="D6" s="16">
        <v>20.3125</v>
      </c>
    </row>
    <row r="7" spans="1:4" ht="15.75" x14ac:dyDescent="0.25">
      <c r="A7" s="14"/>
      <c r="B7" s="15" t="s">
        <v>46</v>
      </c>
      <c r="C7" s="19">
        <v>20.3125</v>
      </c>
      <c r="D7" s="24">
        <v>20.3125</v>
      </c>
    </row>
    <row r="8" spans="1:4" ht="15.75" x14ac:dyDescent="0.25">
      <c r="A8" s="14"/>
      <c r="B8" s="15"/>
      <c r="C8" s="15"/>
      <c r="D8" s="16"/>
    </row>
    <row r="9" spans="1:4" ht="15.75" x14ac:dyDescent="0.25">
      <c r="A9" s="14"/>
      <c r="B9" s="15"/>
      <c r="C9" s="15"/>
      <c r="D9" s="16"/>
    </row>
    <row r="10" spans="1:4" ht="15.75" x14ac:dyDescent="0.25">
      <c r="A10" s="14"/>
      <c r="B10" s="15" t="s">
        <v>48</v>
      </c>
      <c r="C10" s="19">
        <v>0</v>
      </c>
      <c r="D10" s="16"/>
    </row>
    <row r="11" spans="1:4" ht="16.5" thickBot="1" x14ac:dyDescent="0.3">
      <c r="A11" s="20"/>
      <c r="B11" s="21" t="s">
        <v>47</v>
      </c>
      <c r="C11" s="21">
        <v>0</v>
      </c>
      <c r="D11" s="22"/>
    </row>
    <row r="12" spans="1:4" ht="15.75" x14ac:dyDescent="0.25">
      <c r="A12" s="23"/>
      <c r="B12" s="23"/>
      <c r="C12" s="23"/>
      <c r="D12" s="23"/>
    </row>
    <row r="13" spans="1:4" ht="16.5" thickBot="1" x14ac:dyDescent="0.3">
      <c r="A13" s="23"/>
      <c r="B13" s="23"/>
      <c r="C13" s="23"/>
      <c r="D13" s="23"/>
    </row>
    <row r="14" spans="1:4" ht="15.75" x14ac:dyDescent="0.25">
      <c r="A14" s="11" t="s">
        <v>41</v>
      </c>
      <c r="B14" s="12">
        <v>2</v>
      </c>
      <c r="C14" s="12"/>
      <c r="D14" s="13"/>
    </row>
    <row r="15" spans="1:4" ht="15.75" x14ac:dyDescent="0.25">
      <c r="A15" s="14" t="s">
        <v>13</v>
      </c>
      <c r="B15" s="15"/>
      <c r="C15" s="15" t="s">
        <v>41</v>
      </c>
      <c r="D15" s="16" t="s">
        <v>43</v>
      </c>
    </row>
    <row r="16" spans="1:4" ht="15.75" x14ac:dyDescent="0.25">
      <c r="A16" s="14"/>
      <c r="B16" s="15" t="s">
        <v>42</v>
      </c>
      <c r="C16" s="15">
        <v>16</v>
      </c>
      <c r="D16" s="16">
        <f>+D4+C16</f>
        <v>32</v>
      </c>
    </row>
    <row r="17" spans="1:4" ht="15.75" x14ac:dyDescent="0.25">
      <c r="A17" s="14"/>
      <c r="B17" s="15" t="s">
        <v>44</v>
      </c>
      <c r="C17" s="15">
        <v>21</v>
      </c>
      <c r="D17" s="16">
        <f>+D5+C17</f>
        <v>34</v>
      </c>
    </row>
    <row r="18" spans="1:4" ht="15.75" x14ac:dyDescent="0.25">
      <c r="A18" s="14"/>
      <c r="B18" s="15" t="s">
        <v>45</v>
      </c>
      <c r="C18" s="15">
        <v>28.125</v>
      </c>
      <c r="D18" s="16">
        <v>48.4375</v>
      </c>
    </row>
    <row r="19" spans="1:4" ht="15.75" x14ac:dyDescent="0.25">
      <c r="A19" s="14"/>
      <c r="B19" s="15" t="s">
        <v>46</v>
      </c>
      <c r="C19" s="15">
        <v>25</v>
      </c>
      <c r="D19" s="16">
        <f>+D7+C19</f>
        <v>45.3125</v>
      </c>
    </row>
    <row r="20" spans="1:4" ht="15.75" x14ac:dyDescent="0.25">
      <c r="A20" s="14"/>
      <c r="B20" s="15"/>
      <c r="C20" s="15"/>
      <c r="D20" s="16"/>
    </row>
    <row r="21" spans="1:4" ht="15.75" x14ac:dyDescent="0.25">
      <c r="A21" s="14"/>
      <c r="B21" s="15"/>
      <c r="C21" s="15"/>
      <c r="D21" s="16"/>
    </row>
    <row r="22" spans="1:4" ht="15.75" x14ac:dyDescent="0.25">
      <c r="A22" s="14"/>
      <c r="B22" s="15" t="s">
        <v>48</v>
      </c>
      <c r="C22" s="19">
        <f>+(C18-C19)/(D19/2)</f>
        <v>0.13793103448275862</v>
      </c>
      <c r="D22" s="16"/>
    </row>
    <row r="23" spans="1:4" ht="16.5" thickBot="1" x14ac:dyDescent="0.3">
      <c r="A23" s="20"/>
      <c r="B23" s="21" t="s">
        <v>47</v>
      </c>
      <c r="C23" s="21">
        <v>0</v>
      </c>
      <c r="D23" s="22"/>
    </row>
    <row r="24" spans="1:4" ht="15.75" x14ac:dyDescent="0.25">
      <c r="A24" s="23"/>
      <c r="B24" s="23"/>
      <c r="C24" s="23"/>
      <c r="D24" s="23"/>
    </row>
    <row r="25" spans="1:4" ht="15.75" x14ac:dyDescent="0.25">
      <c r="A25" s="23"/>
      <c r="B25" s="23"/>
      <c r="C25" s="23"/>
      <c r="D25" s="23"/>
    </row>
    <row r="26" spans="1:4" ht="16.5" thickBot="1" x14ac:dyDescent="0.3">
      <c r="A26" s="23"/>
      <c r="B26" s="23"/>
      <c r="C26" s="23"/>
      <c r="D26" s="23"/>
    </row>
    <row r="27" spans="1:4" ht="15.75" x14ac:dyDescent="0.25">
      <c r="A27" s="11" t="s">
        <v>41</v>
      </c>
      <c r="B27" s="12">
        <v>3</v>
      </c>
      <c r="C27" s="12"/>
      <c r="D27" s="13"/>
    </row>
    <row r="28" spans="1:4" ht="15.75" x14ac:dyDescent="0.25">
      <c r="A28" s="14" t="s">
        <v>13</v>
      </c>
      <c r="B28" s="15"/>
      <c r="C28" s="15" t="s">
        <v>41</v>
      </c>
      <c r="D28" s="16" t="s">
        <v>43</v>
      </c>
    </row>
    <row r="29" spans="1:4" ht="15.75" x14ac:dyDescent="0.25">
      <c r="A29" s="14"/>
      <c r="B29" s="15" t="s">
        <v>42</v>
      </c>
      <c r="C29" s="15">
        <v>16</v>
      </c>
      <c r="D29" s="16">
        <f>+D16+C29</f>
        <v>48</v>
      </c>
    </row>
    <row r="30" spans="1:4" ht="15.75" x14ac:dyDescent="0.25">
      <c r="A30" s="14"/>
      <c r="B30" s="15" t="s">
        <v>44</v>
      </c>
      <c r="C30" s="15">
        <v>12</v>
      </c>
      <c r="D30" s="16">
        <f>+D17+C30</f>
        <v>46</v>
      </c>
    </row>
    <row r="31" spans="1:4" ht="15.75" x14ac:dyDescent="0.25">
      <c r="A31" s="14"/>
      <c r="B31" s="15" t="s">
        <v>45</v>
      </c>
      <c r="C31" s="15">
        <v>21.875</v>
      </c>
      <c r="D31" s="16">
        <f>+D18+C31</f>
        <v>70.3125</v>
      </c>
    </row>
    <row r="32" spans="1:4" ht="15.75" x14ac:dyDescent="0.25">
      <c r="A32" s="14"/>
      <c r="B32" s="15" t="s">
        <v>46</v>
      </c>
      <c r="C32" s="19">
        <v>12.5</v>
      </c>
      <c r="D32" s="16">
        <f>+D19+C32</f>
        <v>57.8125</v>
      </c>
    </row>
    <row r="33" spans="1:4" ht="15.75" x14ac:dyDescent="0.25">
      <c r="A33" s="14"/>
      <c r="B33" s="15"/>
      <c r="C33" s="15"/>
      <c r="D33" s="16"/>
    </row>
    <row r="34" spans="1:4" ht="15.75" x14ac:dyDescent="0.25">
      <c r="A34" s="14"/>
      <c r="B34" s="15"/>
      <c r="C34" s="15"/>
      <c r="D34" s="16"/>
    </row>
    <row r="35" spans="1:4" ht="15.75" x14ac:dyDescent="0.25">
      <c r="A35" s="14"/>
      <c r="B35" s="15" t="s">
        <v>48</v>
      </c>
      <c r="C35" s="15">
        <f>+(C31-C32)/(D32/3)</f>
        <v>0.48648648648648651</v>
      </c>
      <c r="D35" s="16"/>
    </row>
    <row r="36" spans="1:4" ht="16.5" thickBot="1" x14ac:dyDescent="0.3">
      <c r="A36" s="20"/>
      <c r="B36" s="21" t="s">
        <v>47</v>
      </c>
      <c r="C36" s="21">
        <v>0</v>
      </c>
      <c r="D36" s="22"/>
    </row>
    <row r="37" spans="1:4" ht="16.5" thickBot="1" x14ac:dyDescent="0.3">
      <c r="A37" s="23"/>
      <c r="B37" s="23"/>
      <c r="C37" s="23"/>
      <c r="D37" s="23"/>
    </row>
    <row r="38" spans="1:4" ht="15.75" x14ac:dyDescent="0.25">
      <c r="A38" s="11" t="s">
        <v>41</v>
      </c>
      <c r="B38" s="12">
        <v>4</v>
      </c>
      <c r="C38" s="12"/>
      <c r="D38" s="13"/>
    </row>
    <row r="39" spans="1:4" ht="15.75" x14ac:dyDescent="0.25">
      <c r="A39" s="14" t="s">
        <v>13</v>
      </c>
      <c r="B39" s="15"/>
      <c r="C39" s="15" t="s">
        <v>41</v>
      </c>
      <c r="D39" s="16" t="s">
        <v>43</v>
      </c>
    </row>
    <row r="40" spans="1:4" ht="15.75" x14ac:dyDescent="0.25">
      <c r="A40" s="14"/>
      <c r="B40" s="15" t="s">
        <v>42</v>
      </c>
      <c r="C40" s="15">
        <v>20</v>
      </c>
      <c r="D40" s="16">
        <f>+D29+C40</f>
        <v>68</v>
      </c>
    </row>
    <row r="41" spans="1:4" ht="15.75" x14ac:dyDescent="0.25">
      <c r="A41" s="14"/>
      <c r="B41" s="15" t="s">
        <v>44</v>
      </c>
      <c r="C41" s="15">
        <v>28</v>
      </c>
      <c r="D41" s="16">
        <f>+D30+C41</f>
        <v>74</v>
      </c>
    </row>
    <row r="42" spans="1:4" ht="15.75" x14ac:dyDescent="0.25">
      <c r="A42" s="14"/>
      <c r="B42" s="15" t="s">
        <v>45</v>
      </c>
      <c r="C42" s="15">
        <v>31.25</v>
      </c>
      <c r="D42" s="16">
        <v>100</v>
      </c>
    </row>
    <row r="43" spans="1:4" ht="15.75" x14ac:dyDescent="0.25">
      <c r="A43" s="14"/>
      <c r="B43" s="15" t="s">
        <v>46</v>
      </c>
      <c r="C43" s="19">
        <v>39.0625</v>
      </c>
      <c r="D43" s="16">
        <f>+D32+C43</f>
        <v>96.875</v>
      </c>
    </row>
    <row r="44" spans="1:4" ht="15.75" x14ac:dyDescent="0.25">
      <c r="A44" s="14"/>
      <c r="B44" s="15"/>
      <c r="C44" s="15"/>
      <c r="D44" s="16"/>
    </row>
    <row r="45" spans="1:4" ht="15.75" x14ac:dyDescent="0.25">
      <c r="A45" s="14"/>
      <c r="B45" s="15"/>
      <c r="C45" s="15"/>
      <c r="D45" s="16"/>
    </row>
    <row r="46" spans="1:4" ht="15.75" x14ac:dyDescent="0.25">
      <c r="A46" s="14"/>
      <c r="B46" s="15" t="s">
        <v>48</v>
      </c>
      <c r="C46" s="19">
        <v>0</v>
      </c>
      <c r="D46" s="16"/>
    </row>
    <row r="47" spans="1:4" ht="16.5" thickBot="1" x14ac:dyDescent="0.3">
      <c r="A47" s="20"/>
      <c r="B47" s="21" t="s">
        <v>47</v>
      </c>
      <c r="C47" s="21">
        <f>+(C43-C42)/(D43/4)</f>
        <v>0.32258064516129031</v>
      </c>
      <c r="D47" s="22"/>
    </row>
    <row r="48" spans="1:4" ht="15.75" x14ac:dyDescent="0.25">
      <c r="A48" s="23"/>
      <c r="B48" s="23"/>
      <c r="C48" s="23"/>
      <c r="D48" s="23"/>
    </row>
    <row r="49" spans="1:4" ht="15.75" x14ac:dyDescent="0.25">
      <c r="A49" s="23"/>
      <c r="B49" s="23"/>
      <c r="C49" s="23"/>
      <c r="D49" s="23"/>
    </row>
    <row r="50" spans="1:4" ht="16.5" thickBot="1" x14ac:dyDescent="0.3">
      <c r="A50" s="23"/>
      <c r="B50" s="23"/>
      <c r="C50" s="23"/>
      <c r="D50" s="23"/>
    </row>
    <row r="51" spans="1:4" ht="15.75" x14ac:dyDescent="0.25">
      <c r="A51" s="11" t="s">
        <v>41</v>
      </c>
      <c r="B51" s="12">
        <v>1</v>
      </c>
      <c r="C51" s="12"/>
      <c r="D51" s="13"/>
    </row>
    <row r="52" spans="1:4" ht="15.75" x14ac:dyDescent="0.25">
      <c r="A52" s="14" t="s">
        <v>12</v>
      </c>
      <c r="B52" s="15"/>
      <c r="C52" s="15" t="s">
        <v>41</v>
      </c>
      <c r="D52" s="16" t="s">
        <v>43</v>
      </c>
    </row>
    <row r="53" spans="1:4" ht="15.75" x14ac:dyDescent="0.25">
      <c r="A53" s="14"/>
      <c r="B53" s="15" t="s">
        <v>42</v>
      </c>
      <c r="C53" s="15">
        <v>16</v>
      </c>
      <c r="D53" s="16">
        <v>16</v>
      </c>
    </row>
    <row r="54" spans="1:4" ht="15.75" x14ac:dyDescent="0.25">
      <c r="A54" s="14"/>
      <c r="B54" s="15" t="s">
        <v>44</v>
      </c>
      <c r="C54" s="15">
        <v>11</v>
      </c>
      <c r="D54" s="16">
        <v>11</v>
      </c>
    </row>
    <row r="55" spans="1:4" ht="15.75" x14ac:dyDescent="0.25">
      <c r="A55" s="14"/>
      <c r="B55" s="15" t="s">
        <v>45</v>
      </c>
      <c r="C55" s="17">
        <v>25.396825400000001</v>
      </c>
      <c r="D55" s="18">
        <v>25.396825400000001</v>
      </c>
    </row>
    <row r="56" spans="1:4" ht="15.75" x14ac:dyDescent="0.25">
      <c r="A56" s="14"/>
      <c r="B56" s="15" t="s">
        <v>46</v>
      </c>
      <c r="C56" s="19">
        <v>15.87301587</v>
      </c>
      <c r="D56" s="16">
        <f>+D45+C56</f>
        <v>15.87301587</v>
      </c>
    </row>
    <row r="57" spans="1:4" ht="15.75" x14ac:dyDescent="0.25">
      <c r="A57" s="14"/>
      <c r="B57" s="15"/>
      <c r="C57" s="15"/>
      <c r="D57" s="16"/>
    </row>
    <row r="58" spans="1:4" ht="15.75" x14ac:dyDescent="0.25">
      <c r="A58" s="14"/>
      <c r="B58" s="15"/>
      <c r="C58" s="15"/>
      <c r="D58" s="16"/>
    </row>
    <row r="59" spans="1:4" ht="15.75" x14ac:dyDescent="0.25">
      <c r="A59" s="14"/>
      <c r="B59" s="15" t="s">
        <v>48</v>
      </c>
      <c r="C59" s="19">
        <f>+(C55-C56)/(C56/1)</f>
        <v>0.60000000050400004</v>
      </c>
      <c r="D59" s="16"/>
    </row>
    <row r="60" spans="1:4" ht="16.5" thickBot="1" x14ac:dyDescent="0.3">
      <c r="A60" s="20"/>
      <c r="B60" s="21" t="s">
        <v>47</v>
      </c>
      <c r="C60" s="21">
        <v>0</v>
      </c>
      <c r="D60" s="22"/>
    </row>
    <row r="62" spans="1:4" ht="15.75" thickBot="1" x14ac:dyDescent="0.3"/>
    <row r="63" spans="1:4" ht="15.75" x14ac:dyDescent="0.25">
      <c r="A63" s="11" t="s">
        <v>41</v>
      </c>
      <c r="B63" s="12">
        <v>2</v>
      </c>
      <c r="C63" s="12"/>
      <c r="D63" s="13"/>
    </row>
    <row r="64" spans="1:4" ht="15.75" x14ac:dyDescent="0.25">
      <c r="A64" s="14" t="s">
        <v>12</v>
      </c>
      <c r="B64" s="15"/>
      <c r="C64" s="15" t="s">
        <v>41</v>
      </c>
      <c r="D64" s="16" t="s">
        <v>43</v>
      </c>
    </row>
    <row r="65" spans="1:4" ht="15.75" x14ac:dyDescent="0.25">
      <c r="A65" s="14"/>
      <c r="B65" s="15" t="s">
        <v>42</v>
      </c>
      <c r="C65" s="15">
        <v>16</v>
      </c>
      <c r="D65" s="16">
        <f>+D53+C65</f>
        <v>32</v>
      </c>
    </row>
    <row r="66" spans="1:4" ht="15.75" x14ac:dyDescent="0.25">
      <c r="A66" s="14"/>
      <c r="B66" s="15" t="s">
        <v>44</v>
      </c>
      <c r="C66" s="15">
        <v>12</v>
      </c>
      <c r="D66" s="16">
        <f>+D54+C66</f>
        <v>23</v>
      </c>
    </row>
    <row r="67" spans="1:4" ht="15.75" x14ac:dyDescent="0.25">
      <c r="A67" s="14"/>
      <c r="B67" s="15" t="s">
        <v>45</v>
      </c>
      <c r="C67" s="17">
        <v>21.875</v>
      </c>
      <c r="D67" s="18">
        <f>+D55+C67</f>
        <v>47.271825399999997</v>
      </c>
    </row>
    <row r="68" spans="1:4" ht="15.75" x14ac:dyDescent="0.25">
      <c r="A68" s="14"/>
      <c r="B68" s="15" t="s">
        <v>46</v>
      </c>
      <c r="C68" s="19">
        <v>18.75</v>
      </c>
      <c r="D68" s="16">
        <f>+D56+C68</f>
        <v>34.623015870000003</v>
      </c>
    </row>
    <row r="69" spans="1:4" ht="15.75" x14ac:dyDescent="0.25">
      <c r="A69" s="14"/>
      <c r="B69" s="15"/>
      <c r="C69" s="15"/>
      <c r="D69" s="16"/>
    </row>
    <row r="70" spans="1:4" ht="15.75" x14ac:dyDescent="0.25">
      <c r="A70" s="14"/>
      <c r="B70" s="15"/>
      <c r="C70" s="15"/>
      <c r="D70" s="16"/>
    </row>
    <row r="71" spans="1:4" ht="15.75" x14ac:dyDescent="0.25">
      <c r="A71" s="14"/>
      <c r="B71" s="15" t="s">
        <v>48</v>
      </c>
      <c r="C71" s="19">
        <f>+(C67-C68)/(C68/2)</f>
        <v>0.33333333333333331</v>
      </c>
      <c r="D71" s="16"/>
    </row>
    <row r="72" spans="1:4" ht="16.5" thickBot="1" x14ac:dyDescent="0.3">
      <c r="A72" s="20"/>
      <c r="B72" s="21" t="s">
        <v>47</v>
      </c>
      <c r="C72" s="21">
        <v>0</v>
      </c>
      <c r="D72" s="22"/>
    </row>
    <row r="74" spans="1:4" ht="15.75" thickBot="1" x14ac:dyDescent="0.3"/>
    <row r="75" spans="1:4" ht="15.75" x14ac:dyDescent="0.25">
      <c r="A75" s="11" t="s">
        <v>41</v>
      </c>
      <c r="B75" s="12">
        <v>3</v>
      </c>
      <c r="C75" s="12"/>
      <c r="D75" s="13"/>
    </row>
    <row r="76" spans="1:4" ht="15.75" x14ac:dyDescent="0.25">
      <c r="A76" s="14" t="s">
        <v>12</v>
      </c>
      <c r="B76" s="15"/>
      <c r="C76" s="15" t="s">
        <v>41</v>
      </c>
      <c r="D76" s="16" t="s">
        <v>43</v>
      </c>
    </row>
    <row r="77" spans="1:4" ht="15.75" x14ac:dyDescent="0.25">
      <c r="A77" s="14"/>
      <c r="B77" s="15" t="s">
        <v>42</v>
      </c>
      <c r="C77" s="15">
        <v>16</v>
      </c>
      <c r="D77" s="16">
        <f>+D65+C77</f>
        <v>48</v>
      </c>
    </row>
    <row r="78" spans="1:4" ht="15.75" x14ac:dyDescent="0.25">
      <c r="A78" s="14"/>
      <c r="B78" s="15" t="s">
        <v>44</v>
      </c>
      <c r="C78" s="15">
        <v>32</v>
      </c>
      <c r="D78" s="16">
        <f>+D66+C78</f>
        <v>55</v>
      </c>
    </row>
    <row r="79" spans="1:4" ht="15.75" x14ac:dyDescent="0.25">
      <c r="A79" s="14"/>
      <c r="B79" s="15" t="s">
        <v>45</v>
      </c>
      <c r="C79" s="17">
        <v>17.1875</v>
      </c>
      <c r="D79" s="18">
        <f>+D67+C79</f>
        <v>64.459325399999997</v>
      </c>
    </row>
    <row r="80" spans="1:4" ht="15.75" x14ac:dyDescent="0.25">
      <c r="A80" s="14"/>
      <c r="B80" s="15" t="s">
        <v>46</v>
      </c>
      <c r="C80" s="19">
        <v>42.1875</v>
      </c>
      <c r="D80" s="16">
        <f>+D68+C80</f>
        <v>76.810515870000003</v>
      </c>
    </row>
    <row r="81" spans="1:4" ht="15.75" x14ac:dyDescent="0.25">
      <c r="A81" s="14"/>
      <c r="B81" s="15"/>
      <c r="C81" s="15"/>
      <c r="D81" s="16"/>
    </row>
    <row r="82" spans="1:4" ht="15.75" x14ac:dyDescent="0.25">
      <c r="A82" s="14"/>
      <c r="B82" s="15"/>
      <c r="C82" s="15"/>
      <c r="D82" s="16"/>
    </row>
    <row r="83" spans="1:4" ht="15.75" x14ac:dyDescent="0.25">
      <c r="A83" s="14"/>
      <c r="B83" s="15" t="s">
        <v>48</v>
      </c>
      <c r="C83" s="19">
        <v>0</v>
      </c>
      <c r="D83" s="16"/>
    </row>
    <row r="84" spans="1:4" ht="16.5" thickBot="1" x14ac:dyDescent="0.3">
      <c r="A84" s="20"/>
      <c r="B84" s="21" t="s">
        <v>47</v>
      </c>
      <c r="C84" s="21">
        <f>+(C80-C79)/(C80/3)</f>
        <v>1.7777777777777777</v>
      </c>
      <c r="D84" s="22"/>
    </row>
    <row r="86" spans="1:4" ht="15.75" thickBot="1" x14ac:dyDescent="0.3"/>
    <row r="87" spans="1:4" ht="15.75" x14ac:dyDescent="0.25">
      <c r="A87" s="11" t="s">
        <v>41</v>
      </c>
      <c r="B87" s="12">
        <v>4</v>
      </c>
      <c r="C87" s="12"/>
      <c r="D87" s="13"/>
    </row>
    <row r="88" spans="1:4" ht="15.75" x14ac:dyDescent="0.25">
      <c r="A88" s="14" t="s">
        <v>12</v>
      </c>
      <c r="B88" s="15"/>
      <c r="C88" s="15" t="s">
        <v>41</v>
      </c>
      <c r="D88" s="16" t="s">
        <v>43</v>
      </c>
    </row>
    <row r="89" spans="1:4" ht="15.75" x14ac:dyDescent="0.25">
      <c r="A89" s="14"/>
      <c r="B89" s="15" t="s">
        <v>42</v>
      </c>
      <c r="C89" s="15">
        <v>16</v>
      </c>
      <c r="D89" s="16">
        <f>+D77+C89</f>
        <v>64</v>
      </c>
    </row>
    <row r="90" spans="1:4" ht="15.75" x14ac:dyDescent="0.25">
      <c r="A90" s="14"/>
      <c r="B90" s="15" t="s">
        <v>44</v>
      </c>
      <c r="C90" s="15">
        <v>19</v>
      </c>
      <c r="D90" s="16">
        <f>+D78+C90</f>
        <v>74</v>
      </c>
    </row>
    <row r="91" spans="1:4" ht="15.75" x14ac:dyDescent="0.25">
      <c r="A91" s="14"/>
      <c r="B91" s="15" t="s">
        <v>45</v>
      </c>
      <c r="C91" s="17">
        <v>34.375</v>
      </c>
      <c r="D91" s="18">
        <v>100</v>
      </c>
    </row>
    <row r="92" spans="1:4" ht="15.75" x14ac:dyDescent="0.25">
      <c r="A92" s="14"/>
      <c r="B92" s="15" t="s">
        <v>46</v>
      </c>
      <c r="C92" s="19">
        <v>24.262499999999999</v>
      </c>
      <c r="D92" s="16">
        <v>100</v>
      </c>
    </row>
    <row r="93" spans="1:4" ht="15.75" x14ac:dyDescent="0.25">
      <c r="A93" s="14"/>
      <c r="B93" s="15"/>
      <c r="C93" s="15"/>
      <c r="D93" s="16"/>
    </row>
    <row r="94" spans="1:4" ht="15.75" x14ac:dyDescent="0.25">
      <c r="A94" s="14"/>
      <c r="B94" s="15"/>
      <c r="C94" s="15"/>
      <c r="D94" s="16"/>
    </row>
    <row r="95" spans="1:4" ht="15.75" x14ac:dyDescent="0.25">
      <c r="A95" s="14"/>
      <c r="B95" s="15" t="s">
        <v>48</v>
      </c>
      <c r="C95" s="19">
        <f>+(C91-C92)/(C92/1)</f>
        <v>0.41679546625450803</v>
      </c>
      <c r="D95" s="16"/>
    </row>
    <row r="96" spans="1:4" ht="16.5" thickBot="1" x14ac:dyDescent="0.3">
      <c r="A96" s="20"/>
      <c r="B96" s="21" t="s">
        <v>47</v>
      </c>
      <c r="C96" s="21"/>
      <c r="D96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5"/>
  <sheetViews>
    <sheetView workbookViewId="0">
      <selection activeCell="D5" sqref="D5:D10"/>
    </sheetView>
  </sheetViews>
  <sheetFormatPr baseColWidth="10" defaultRowHeight="15" x14ac:dyDescent="0.25"/>
  <sheetData>
    <row r="3" spans="1:13" ht="15.75" thickBot="1" x14ac:dyDescent="0.3"/>
    <row r="4" spans="1:13" ht="16.5" thickBot="1" x14ac:dyDescent="0.3">
      <c r="A4" s="56" t="s">
        <v>0</v>
      </c>
      <c r="B4" s="58"/>
      <c r="C4" s="56" t="s">
        <v>1</v>
      </c>
      <c r="D4" s="58"/>
      <c r="E4" s="56" t="s">
        <v>2</v>
      </c>
      <c r="F4" s="57"/>
      <c r="G4" s="58"/>
      <c r="H4" s="56" t="s">
        <v>3</v>
      </c>
      <c r="I4" s="57"/>
      <c r="J4" s="57"/>
      <c r="K4" s="57"/>
      <c r="L4" s="57"/>
      <c r="M4" s="58"/>
    </row>
    <row r="5" spans="1:13" x14ac:dyDescent="0.25">
      <c r="A5" s="66" t="s">
        <v>4</v>
      </c>
      <c r="B5" s="63" t="s">
        <v>5</v>
      </c>
      <c r="C5" s="66" t="s">
        <v>6</v>
      </c>
      <c r="D5" s="66" t="s">
        <v>18</v>
      </c>
      <c r="E5" s="66" t="s">
        <v>8</v>
      </c>
      <c r="F5" s="66" t="s">
        <v>9</v>
      </c>
      <c r="G5" s="66" t="s">
        <v>22</v>
      </c>
      <c r="H5" s="66" t="s">
        <v>7</v>
      </c>
      <c r="I5" s="66" t="s">
        <v>10</v>
      </c>
      <c r="J5" s="66" t="s">
        <v>37</v>
      </c>
      <c r="K5" s="66" t="s">
        <v>38</v>
      </c>
      <c r="L5" s="66" t="s">
        <v>39</v>
      </c>
      <c r="M5" s="66" t="s">
        <v>8</v>
      </c>
    </row>
    <row r="6" spans="1:13" x14ac:dyDescent="0.25">
      <c r="A6" s="67"/>
      <c r="B6" s="64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5">
      <c r="A7" s="67"/>
      <c r="B7" s="64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5">
      <c r="A8" s="67"/>
      <c r="B8" s="64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5">
      <c r="A9" s="67"/>
      <c r="B9" s="64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ht="15.75" thickBot="1" x14ac:dyDescent="0.3">
      <c r="A10" s="68"/>
      <c r="B10" s="69"/>
      <c r="C10" s="68"/>
      <c r="D10" s="68"/>
      <c r="E10" s="68"/>
      <c r="F10" s="68"/>
      <c r="G10" s="68"/>
      <c r="H10" s="68"/>
      <c r="I10" s="68"/>
      <c r="J10" s="68"/>
      <c r="K10" s="68"/>
      <c r="L10" s="67"/>
      <c r="M10" s="68"/>
    </row>
    <row r="11" spans="1:13" ht="105.75" thickBot="1" x14ac:dyDescent="0.3">
      <c r="A11" s="33" t="s">
        <v>23</v>
      </c>
      <c r="B11" s="32" t="s">
        <v>84</v>
      </c>
      <c r="C11" s="29"/>
      <c r="D11" s="30"/>
      <c r="E11" s="30"/>
      <c r="F11" s="30"/>
      <c r="G11" s="30"/>
      <c r="H11" s="30"/>
      <c r="I11" s="30"/>
      <c r="J11" s="30"/>
      <c r="K11" s="44"/>
      <c r="L11" s="45"/>
      <c r="M11" s="30"/>
    </row>
    <row r="12" spans="1:13" ht="60.75" thickBot="1" x14ac:dyDescent="0.3">
      <c r="A12" s="28" t="s">
        <v>23</v>
      </c>
      <c r="B12" s="32" t="s">
        <v>40</v>
      </c>
      <c r="C12" s="29"/>
      <c r="D12" s="30"/>
      <c r="E12" s="30"/>
      <c r="F12" s="30"/>
      <c r="G12" s="30"/>
      <c r="H12" s="30"/>
      <c r="I12" s="30"/>
      <c r="J12" s="30"/>
      <c r="K12" s="30"/>
      <c r="L12" s="31"/>
      <c r="M12" s="30"/>
    </row>
    <row r="13" spans="1:13" ht="165.75" thickBot="1" x14ac:dyDescent="0.3">
      <c r="A13" s="28" t="s">
        <v>23</v>
      </c>
      <c r="B13" s="28" t="s">
        <v>57</v>
      </c>
      <c r="C13" s="29"/>
      <c r="D13" s="30"/>
      <c r="E13" s="30"/>
      <c r="F13" s="30"/>
      <c r="G13" s="30"/>
      <c r="H13" s="30"/>
      <c r="I13" s="30"/>
      <c r="J13" s="30"/>
      <c r="K13" s="30"/>
      <c r="L13" s="31" t="s">
        <v>86</v>
      </c>
      <c r="M13" s="30"/>
    </row>
    <row r="14" spans="1:13" ht="135.75" thickBot="1" x14ac:dyDescent="0.3">
      <c r="A14" s="28" t="s">
        <v>23</v>
      </c>
      <c r="B14" s="28" t="s">
        <v>67</v>
      </c>
      <c r="C14" s="29"/>
      <c r="D14" s="30"/>
      <c r="E14" s="30"/>
      <c r="F14" s="30"/>
      <c r="G14" s="30"/>
      <c r="H14" s="30"/>
      <c r="I14" s="30"/>
      <c r="J14" s="30"/>
      <c r="K14" s="30"/>
      <c r="L14" s="31" t="s">
        <v>86</v>
      </c>
      <c r="M14" s="30"/>
    </row>
    <row r="15" spans="1:13" ht="165.75" thickBot="1" x14ac:dyDescent="0.3">
      <c r="A15" s="33" t="s">
        <v>23</v>
      </c>
      <c r="B15" s="32" t="s">
        <v>59</v>
      </c>
      <c r="C15" s="29"/>
      <c r="D15" s="30"/>
      <c r="E15" s="30"/>
      <c r="F15" s="30"/>
      <c r="G15" s="30"/>
      <c r="H15" s="30"/>
      <c r="I15" s="30"/>
      <c r="J15" s="30"/>
      <c r="K15" s="30"/>
      <c r="L15" s="31" t="s">
        <v>85</v>
      </c>
      <c r="M15" s="30"/>
    </row>
    <row r="16" spans="1:13" ht="120.75" thickBot="1" x14ac:dyDescent="0.3">
      <c r="A16" s="33" t="s">
        <v>23</v>
      </c>
      <c r="B16" s="32" t="s">
        <v>68</v>
      </c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165.75" thickBot="1" x14ac:dyDescent="0.3">
      <c r="A17" s="33" t="s">
        <v>24</v>
      </c>
      <c r="B17" s="32" t="s">
        <v>58</v>
      </c>
      <c r="C17" s="29"/>
      <c r="D17" s="30"/>
      <c r="E17" s="30"/>
      <c r="F17" s="30"/>
      <c r="G17" s="30"/>
      <c r="H17" s="30"/>
      <c r="I17" s="30"/>
      <c r="J17" s="34"/>
      <c r="K17" s="30"/>
      <c r="L17" s="31"/>
      <c r="M17" s="30"/>
    </row>
    <row r="18" spans="1:13" ht="120.75" thickBot="1" x14ac:dyDescent="0.3">
      <c r="A18" s="33" t="s">
        <v>24</v>
      </c>
      <c r="B18" s="32" t="s">
        <v>69</v>
      </c>
      <c r="C18" s="29"/>
      <c r="D18" s="30"/>
      <c r="E18" s="30"/>
      <c r="F18" s="30"/>
      <c r="G18" s="30"/>
      <c r="H18" s="30"/>
      <c r="I18" s="30"/>
      <c r="J18" s="34"/>
      <c r="K18" s="30"/>
      <c r="L18" s="31"/>
      <c r="M18" s="30"/>
    </row>
    <row r="19" spans="1:13" ht="150.75" thickBot="1" x14ac:dyDescent="0.3">
      <c r="A19" s="33" t="s">
        <v>25</v>
      </c>
      <c r="B19" s="32" t="s">
        <v>60</v>
      </c>
      <c r="C19" s="29"/>
      <c r="D19" s="30"/>
      <c r="E19" s="30"/>
      <c r="F19" s="30"/>
      <c r="G19" s="30"/>
      <c r="H19" s="30"/>
      <c r="I19" s="30"/>
      <c r="J19" s="30"/>
      <c r="K19" s="30"/>
      <c r="L19" s="31" t="s">
        <v>85</v>
      </c>
      <c r="M19" s="30"/>
    </row>
    <row r="20" spans="1:13" ht="105.75" thickBot="1" x14ac:dyDescent="0.3">
      <c r="A20" s="33" t="s">
        <v>25</v>
      </c>
      <c r="B20" s="32" t="s">
        <v>70</v>
      </c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ht="135.75" thickBot="1" x14ac:dyDescent="0.3">
      <c r="A21" s="33" t="s">
        <v>25</v>
      </c>
      <c r="B21" s="32" t="s">
        <v>61</v>
      </c>
      <c r="C21" s="29"/>
      <c r="D21" s="30"/>
      <c r="E21" s="30"/>
      <c r="F21" s="30"/>
      <c r="G21" s="30"/>
      <c r="H21" s="30"/>
      <c r="I21" s="30"/>
      <c r="J21" s="30"/>
      <c r="K21" s="30"/>
      <c r="L21" s="31" t="s">
        <v>85</v>
      </c>
      <c r="M21" s="30"/>
    </row>
    <row r="22" spans="1:13" ht="90.75" thickBot="1" x14ac:dyDescent="0.3">
      <c r="A22" s="33" t="s">
        <v>25</v>
      </c>
      <c r="B22" s="32" t="s">
        <v>71</v>
      </c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ht="150.75" thickBot="1" x14ac:dyDescent="0.3">
      <c r="A23" s="33" t="s">
        <v>25</v>
      </c>
      <c r="B23" s="32" t="s">
        <v>72</v>
      </c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ht="105.75" thickBot="1" x14ac:dyDescent="0.3">
      <c r="A24" s="33" t="s">
        <v>25</v>
      </c>
      <c r="B24" s="32" t="s">
        <v>73</v>
      </c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ht="165.75" thickBot="1" x14ac:dyDescent="0.3">
      <c r="A25" s="33" t="s">
        <v>25</v>
      </c>
      <c r="B25" s="32" t="s">
        <v>62</v>
      </c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ht="120.75" thickBot="1" x14ac:dyDescent="0.3">
      <c r="A26" s="33" t="s">
        <v>25</v>
      </c>
      <c r="B26" s="32" t="s">
        <v>74</v>
      </c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ht="165.75" thickBot="1" x14ac:dyDescent="0.3">
      <c r="A27" s="33" t="s">
        <v>26</v>
      </c>
      <c r="B27" s="32" t="s">
        <v>63</v>
      </c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ht="120.75" thickBot="1" x14ac:dyDescent="0.3">
      <c r="A28" s="33" t="s">
        <v>26</v>
      </c>
      <c r="B28" s="32" t="s">
        <v>75</v>
      </c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ht="45.75" thickBot="1" x14ac:dyDescent="0.3">
      <c r="A29" s="33" t="s">
        <v>26</v>
      </c>
      <c r="B29" s="32" t="s">
        <v>32</v>
      </c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ht="180.75" thickBot="1" x14ac:dyDescent="0.3">
      <c r="A30" s="33" t="s">
        <v>27</v>
      </c>
      <c r="B30" s="32" t="s">
        <v>64</v>
      </c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ht="45.75" thickBot="1" x14ac:dyDescent="0.3">
      <c r="A31" s="33" t="s">
        <v>26</v>
      </c>
      <c r="B31" s="32" t="s">
        <v>33</v>
      </c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ht="210.75" thickBot="1" x14ac:dyDescent="0.3">
      <c r="A32" s="33" t="s">
        <v>28</v>
      </c>
      <c r="B32" s="32" t="s">
        <v>66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165.75" thickBot="1" x14ac:dyDescent="0.3">
      <c r="A33" s="33" t="s">
        <v>28</v>
      </c>
      <c r="B33" s="32" t="s">
        <v>76</v>
      </c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ht="195.75" thickBot="1" x14ac:dyDescent="0.3">
      <c r="A34" s="33" t="s">
        <v>28</v>
      </c>
      <c r="B34" s="32" t="s">
        <v>77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150.75" thickBot="1" x14ac:dyDescent="0.3">
      <c r="A35" s="33" t="s">
        <v>28</v>
      </c>
      <c r="B35" s="32" t="s">
        <v>78</v>
      </c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75.75" thickBot="1" x14ac:dyDescent="0.3">
      <c r="A36" s="33" t="s">
        <v>28</v>
      </c>
      <c r="B36" s="32" t="s">
        <v>29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ht="195.75" thickBot="1" x14ac:dyDescent="0.3">
      <c r="A37" s="33" t="s">
        <v>26</v>
      </c>
      <c r="B37" s="32" t="s">
        <v>65</v>
      </c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ht="150.75" thickBot="1" x14ac:dyDescent="0.3">
      <c r="A38" s="33" t="s">
        <v>26</v>
      </c>
      <c r="B38" s="32" t="s">
        <v>79</v>
      </c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ht="210.75" thickBot="1" x14ac:dyDescent="0.3">
      <c r="A39" s="33" t="s">
        <v>30</v>
      </c>
      <c r="B39" s="32" t="s">
        <v>80</v>
      </c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165.75" thickBot="1" x14ac:dyDescent="0.3">
      <c r="A40" s="33" t="s">
        <v>30</v>
      </c>
      <c r="B40" s="32" t="s">
        <v>81</v>
      </c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ht="225.75" thickBot="1" x14ac:dyDescent="0.3">
      <c r="A41" s="33" t="s">
        <v>30</v>
      </c>
      <c r="B41" s="32" t="s">
        <v>82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180.75" thickBot="1" x14ac:dyDescent="0.3">
      <c r="A42" s="33" t="s">
        <v>30</v>
      </c>
      <c r="B42" s="32" t="s">
        <v>83</v>
      </c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ht="135.75" thickBot="1" x14ac:dyDescent="0.3">
      <c r="A43" s="33" t="s">
        <v>30</v>
      </c>
      <c r="B43" s="32" t="s">
        <v>31</v>
      </c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15.75" thickBot="1" x14ac:dyDescent="0.3">
      <c r="A44" s="33"/>
      <c r="B44" s="32"/>
      <c r="C44" s="29">
        <f>SUM(C12:C43)</f>
        <v>0</v>
      </c>
      <c r="D44" s="30"/>
      <c r="E44" s="30"/>
      <c r="F44" s="30">
        <f>SUM(F12:F43)</f>
        <v>0</v>
      </c>
      <c r="G44" s="30"/>
      <c r="H44" s="30">
        <f>SUM(H12:H43)</f>
        <v>0</v>
      </c>
      <c r="I44" s="30"/>
      <c r="J44" s="30"/>
      <c r="K44" s="30"/>
      <c r="L44" s="30"/>
      <c r="M44" s="30"/>
    </row>
    <row r="45" spans="1:13" ht="15.75" thickBot="1" x14ac:dyDescent="0.3">
      <c r="A45" s="33"/>
      <c r="B45" s="32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</row>
  </sheetData>
  <mergeCells count="17">
    <mergeCell ref="K5:K10"/>
    <mergeCell ref="L5:L10"/>
    <mergeCell ref="A4:B4"/>
    <mergeCell ref="C4:D4"/>
    <mergeCell ref="E4:G4"/>
    <mergeCell ref="H4:M4"/>
    <mergeCell ref="A5:A10"/>
    <mergeCell ref="B5:B10"/>
    <mergeCell ref="C5:C10"/>
    <mergeCell ref="D5:D10"/>
    <mergeCell ref="E5:E10"/>
    <mergeCell ref="F5:F10"/>
    <mergeCell ref="M5:M10"/>
    <mergeCell ref="G5:G10"/>
    <mergeCell ref="H5:H10"/>
    <mergeCell ref="I5:I10"/>
    <mergeCell ref="J5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Ciclos</vt:lpstr>
      <vt:lpstr>Ciclo1</vt:lpstr>
      <vt:lpstr>Ciclo2</vt:lpstr>
      <vt:lpstr>Semanas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Alejandro</cp:lastModifiedBy>
  <dcterms:created xsi:type="dcterms:W3CDTF">2016-03-09T15:34:44Z</dcterms:created>
  <dcterms:modified xsi:type="dcterms:W3CDTF">2016-08-22T03:59:49Z</dcterms:modified>
</cp:coreProperties>
</file>