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wmancerecord/Desktop/P2_Gillaux_Clément/"/>
    </mc:Choice>
  </mc:AlternateContent>
  <bookViews>
    <workbookView xWindow="500" yWindow="460" windowWidth="25600" windowHeight="14760"/>
  </bookViews>
  <sheets>
    <sheet name="Dashboard" sheetId="1" r:id="rId1"/>
    <sheet name="DATA" sheetId="2" r:id="rId2"/>
    <sheet name="Clients x catégorie" sheetId="9" r:id="rId3"/>
    <sheet name="CA par catégorie" sheetId="5" r:id="rId4"/>
    <sheet name="Évolution CA x catégorie" sheetId="4" r:id="rId5"/>
    <sheet name="Montant x temps" sheetId="3" r:id="rId6"/>
  </sheet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F4" i="2"/>
  <c r="F5" i="2" l="1"/>
  <c r="B662" i="2" l="1"/>
  <c r="C662" i="2"/>
  <c r="I8" i="1" l="1"/>
  <c r="I6" i="1"/>
  <c r="H7" i="1"/>
  <c r="H9" i="1" l="1"/>
  <c r="I7" i="1"/>
  <c r="I9" i="1" s="1"/>
  <c r="A662" i="2"/>
  <c r="A2" i="2"/>
</calcChain>
</file>

<file path=xl/sharedStrings.xml><?xml version="1.0" encoding="utf-8"?>
<sst xmlns="http://schemas.openxmlformats.org/spreadsheetml/2006/main" count="688" uniqueCount="27">
  <si>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</si>
  <si>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</si>
  <si>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</si>
  <si>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</si>
  <si>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</si>
  <si>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</si>
  <si>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</si>
  <si>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</si>
  <si>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</si>
  <si>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</si>
  <si>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</si>
  <si>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</si>
  <si>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</si>
  <si>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</si>
  <si>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</si>
  <si>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</si>
  <si>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</si>
  <si>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</si>
  <si>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</si>
  <si>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</si>
  <si>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Categorie</t>
  </si>
  <si>
    <t>bien de conso.</t>
  </si>
  <si>
    <t>Somme de Montant</t>
  </si>
  <si>
    <t>Somme de ID client</t>
  </si>
  <si>
    <t>Étiquettes de lignes</t>
  </si>
  <si>
    <t>Total général</t>
  </si>
  <si>
    <t xml:space="preserve">montant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</si>
</sst>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€&quot;_-;\-* #,##0.00\ &quot;€&quot;_-;_-* &quot;-&quot;??\ &quot;€&quot;_-;_-@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26"/>
      <color theme="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sz val="1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5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center"/>
    </xf>
    <xf numFmtId="164" fontId="8" fillId="5" borderId="10" xfId="0" applyNumberFormat="1" applyFont="1" applyFill="1" applyBorder="1"/>
    <xf numFmtId="164" fontId="8" fillId="5" borderId="11" xfId="0" applyNumberFormat="1" applyFont="1" applyFill="1" applyBorder="1"/>
    <xf numFmtId="0" fontId="8" fillId="2" borderId="13" xfId="0" applyFont="1" applyFill="1" applyBorder="1" applyAlignment="1">
      <alignment horizontal="center"/>
    </xf>
    <xf numFmtId="164" fontId="8" fillId="7" borderId="14" xfId="0" applyNumberFormat="1" applyFont="1" applyFill="1" applyBorder="1"/>
    <xf numFmtId="164" fontId="8" fillId="7" borderId="15" xfId="0" applyNumberFormat="1" applyFont="1" applyFill="1" applyBorder="1"/>
    <xf numFmtId="0" fontId="8" fillId="2" borderId="16" xfId="0" applyFont="1" applyFill="1" applyBorder="1" applyAlignment="1">
      <alignment horizontal="center"/>
    </xf>
    <xf numFmtId="164" fontId="8" fillId="5" borderId="17" xfId="0" applyNumberFormat="1" applyFont="1" applyFill="1" applyBorder="1"/>
    <xf numFmtId="164" fontId="8" fillId="5" borderId="18" xfId="0" applyNumberFormat="1" applyFont="1" applyFill="1" applyBorder="1"/>
    <xf numFmtId="164" fontId="8" fillId="5" borderId="19" xfId="0" applyNumberFormat="1" applyFont="1" applyFill="1" applyBorder="1"/>
    <xf numFmtId="0" fontId="9" fillId="2" borderId="20" xfId="0" applyFont="1" applyFill="1" applyBorder="1" applyAlignment="1">
      <alignment horizontal="center" vertical="center"/>
    </xf>
    <xf numFmtId="164" fontId="8" fillId="5" borderId="20" xfId="0" applyNumberFormat="1" applyFont="1" applyFill="1" applyBorder="1"/>
    <xf numFmtId="164" fontId="8" fillId="5" borderId="21" xfId="0" applyNumberFormat="1" applyFont="1" applyFill="1" applyBorder="1"/>
    <xf numFmtId="164" fontId="8" fillId="5" borderId="22" xfId="0" applyNumberFormat="1" applyFont="1" applyFill="1" applyBorder="1"/>
    <xf numFmtId="0" fontId="6" fillId="3" borderId="23" xfId="0" applyFont="1" applyFill="1" applyBorder="1" applyAlignment="1">
      <alignment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20" fontId="3" fillId="2" borderId="0" xfId="0" applyNumberFormat="1" applyFont="1" applyFill="1"/>
    <xf numFmtId="0" fontId="3" fillId="6" borderId="9" xfId="0" applyFont="1" applyFill="1" applyBorder="1"/>
    <xf numFmtId="0" fontId="3" fillId="6" borderId="16" xfId="0" applyFont="1" applyFill="1" applyBorder="1"/>
    <xf numFmtId="0" fontId="0" fillId="8" borderId="0" xfId="0" applyFill="1"/>
    <xf numFmtId="0" fontId="3" fillId="9" borderId="0" xfId="0" applyFont="1" applyFill="1"/>
    <xf numFmtId="4" fontId="3" fillId="9" borderId="0" xfId="0" applyNumberFormat="1" applyFont="1" applyFill="1"/>
    <xf numFmtId="2" fontId="3" fillId="9" borderId="0" xfId="0" applyNumberFormat="1" applyFont="1" applyFill="1"/>
    <xf numFmtId="0" fontId="3" fillId="10" borderId="0" xfId="0" applyFont="1" applyFill="1" applyAlignment="1">
      <alignment horizontal="right"/>
    </xf>
    <xf numFmtId="4" fontId="3" fillId="10" borderId="0" xfId="0" applyNumberFormat="1" applyFont="1" applyFill="1" applyAlignment="1">
      <alignment horizontal="right"/>
    </xf>
    <xf numFmtId="164" fontId="3" fillId="10" borderId="0" xfId="0" applyNumberFormat="1" applyFont="1" applyFill="1" applyAlignment="1">
      <alignment horizontal="right"/>
    </xf>
    <xf numFmtId="2" fontId="3" fillId="10" borderId="0" xfId="0" applyNumberFormat="1" applyFont="1" applyFill="1"/>
    <xf numFmtId="0" fontId="3" fillId="6" borderId="0" xfId="0" applyFont="1" applyFill="1" applyAlignment="1">
      <alignment horizontal="right"/>
    </xf>
    <xf numFmtId="4" fontId="3" fillId="6" borderId="0" xfId="0" applyNumberFormat="1" applyFont="1" applyFill="1" applyAlignment="1">
      <alignment horizontal="right"/>
    </xf>
    <xf numFmtId="164" fontId="3" fillId="6" borderId="0" xfId="0" applyNumberFormat="1" applyFont="1" applyFill="1" applyAlignment="1">
      <alignment horizontal="right"/>
    </xf>
    <xf numFmtId="2" fontId="3" fillId="6" borderId="0" xfId="0" applyNumberFormat="1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8" fillId="6" borderId="12" xfId="0" applyNumberFormat="1" applyFont="1" applyFill="1" applyBorder="1"/>
    <xf numFmtId="164" fontId="3" fillId="6" borderId="23" xfId="0" applyNumberFormat="1" applyFont="1" applyFill="1" applyBorder="1"/>
    <xf numFmtId="0" fontId="1" fillId="0" borderId="0" xfId="0" applyNumberFormat="1" applyFont="1"/>
    <xf numFmtId="0" fontId="10" fillId="11" borderId="25" xfId="0" applyNumberFormat="1" applyFont="1" applyFill="1" applyBorder="1"/>
    <xf numFmtId="164" fontId="0" fillId="0" borderId="0" xfId="0" applyNumberFormat="1"/>
    <xf numFmtId="0" fontId="4" fillId="3" borderId="1" xfId="0" applyFont="1" applyFill="1" applyBorder="1" applyAlignment="1">
      <alignment horizontal="left" vertical="top"/>
    </xf>
    <xf numFmtId="0" fontId="7" fillId="0" borderId="5" xfId="0" applyFont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[P2_Gillaux-Données Final. .xlsx]Clients x catégorie!Tableau croisé dynamique4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Somme de ID client par catégorie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 CA par categorie'!$B$3</c:f>
              <c:strCache>
                <c:ptCount val="1"/>
                <c:pt idx="0">
                  <c:v>Somme de ID client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D-154F-8CA3-1ABDFE5873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D-154F-8CA3-1ABDFE587397}"/>
              </c:ext>
            </c:extLst>
          </c:dPt>
          <c:cat>
            <c:strRef>
              <c:f>' CA par categorie'!$A$4:$A$6</c:f>
              <c:strCache>
                <c:ptCount val="2"/>
                <c:pt idx="0">
                  <c:v>bien de conso.</c:v>
                </c:pt>
                <c:pt idx="1">
                  <c:v>nourriture</c:v>
                </c:pt>
              </c:strCache>
            </c:strRef>
          </c:cat>
          <c:val>
            <c:numRef>
              <c:f>' CA par categorie'!$B$4:$B$6</c:f>
              <c:numCache>
                <c:formatCode>General</c:formatCode>
                <c:ptCount val="2"/>
                <c:pt idx="0">
                  <c:v>6558</c:v>
                </c:pt>
                <c:pt idx="1">
                  <c:v>10574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5-3846-8C39-090B5A124DEB}"/>
            </c:ext>
          </c:extLst>
        </c:ser>
        <c:ser>
          <c:idx val="1"/>
          <c:order val="1"/>
          <c:tx>
            <c:strRef>
              <c:f>' CA par categorie'!$C$3</c:f>
              <c:strCache>
                <c:ptCount val="1"/>
                <c:pt idx="0">
                  <c:v>Somme de Montant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9D-154F-8CA3-1ABDFE5873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9D-154F-8CA3-1ABDFE587397}"/>
              </c:ext>
            </c:extLst>
          </c:dPt>
          <c:cat>
            <c:strRef>
              <c:f>' CA par categorie'!$A$4:$A$6</c:f>
              <c:strCache>
                <c:ptCount val="2"/>
                <c:pt idx="0">
                  <c:v>bien de conso.</c:v>
                </c:pt>
                <c:pt idx="1">
                  <c:v>nourriture</c:v>
                </c:pt>
              </c:strCache>
            </c:strRef>
          </c:cat>
          <c:val>
            <c:numRef>
              <c:f>' CA par categorie'!$C$4:$C$6</c:f>
              <c:numCache>
                <c:formatCode>General</c:formatCode>
                <c:ptCount val="2"/>
                <c:pt idx="0">
                  <c:v>14763.899999999994</c:v>
                </c:pt>
                <c:pt idx="1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03B5-3846-8C39-090B5A124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biens de conso.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79290.899999999994</c:v>
              </c:pt>
            </c:numLit>
          </c:val>
          <c:extLst>
            <c:ext xmlns:c16="http://schemas.microsoft.com/office/drawing/2014/chart" uri="{C3380CC4-5D6E-409C-BE32-E72D297353CC}">
              <c16:uniqueId val="{00000000-28A4-174F-9DB6-E080B887DE11}"/>
            </c:ext>
          </c:extLst>
        </c:ser>
        <c:ser>
          <c:idx val="1"/>
          <c:order val="1"/>
          <c:tx>
            <c:v>high tech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18055</c:v>
              </c:pt>
            </c:numLit>
          </c:val>
          <c:extLst>
            <c:ext xmlns:c16="http://schemas.microsoft.com/office/drawing/2014/chart" uri="{C3380CC4-5D6E-409C-BE32-E72D297353CC}">
              <c16:uniqueId val="{00000001-28A4-174F-9DB6-E080B887DE11}"/>
            </c:ext>
          </c:extLst>
        </c:ser>
        <c:ser>
          <c:idx val="2"/>
          <c:order val="2"/>
          <c:tx>
            <c:v>nourriture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107400.81999999999</c:v>
              </c:pt>
            </c:numLit>
          </c:val>
          <c:extLst>
            <c:ext xmlns:c16="http://schemas.microsoft.com/office/drawing/2014/chart" uri="{C3380CC4-5D6E-409C-BE32-E72D297353CC}">
              <c16:uniqueId val="{00000002-28A4-174F-9DB6-E080B887DE11}"/>
            </c:ext>
          </c:extLst>
        </c:ser>
        <c:ser>
          <c:idx val="3"/>
          <c:order val="3"/>
          <c:tx>
            <c:v>chiffre d'affaire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204746.71999999997</c:v>
              </c:pt>
            </c:numLit>
          </c:val>
          <c:extLst>
            <c:ext xmlns:c16="http://schemas.microsoft.com/office/drawing/2014/chart" uri="{C3380CC4-5D6E-409C-BE32-E72D297353CC}">
              <c16:uniqueId val="{00000003-28A4-174F-9DB6-E080B887DE11}"/>
            </c:ext>
          </c:extLst>
        </c:ser>
        <c:ser>
          <c:idx val="4"/>
          <c:order val="4"/>
          <c:tx>
            <c:v>(vide)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28A4-174F-9DB6-E080B887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1278895"/>
        <c:axId val="288374479"/>
      </c:barChart>
      <c:catAx>
        <c:axId val="251278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8374479"/>
        <c:crosses val="autoZero"/>
        <c:auto val="1"/>
        <c:lblAlgn val="ctr"/>
        <c:lblOffset val="100"/>
        <c:noMultiLvlLbl val="0"/>
      </c:catAx>
      <c:valAx>
        <c:axId val="2883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27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 CA x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 formatCode="General">
                  <c:v>14763.899999999994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D-F64B-8125-19209F03AD48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 formatCode="General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D-F64B-8125-19209F03AD48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D-F64B-8125-19209F03A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85704767"/>
        <c:axId val="2857064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Dashboard!$C$4:$H$4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Dashboard!$C$5:$H$5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6FD-F64B-8125-19209F03AD48}"/>
                  </c:ext>
                </c:extLst>
              </c15:ser>
            </c15:filteredBarSeries>
          </c:ext>
        </c:extLst>
      </c:barChart>
      <c:catAx>
        <c:axId val="2857047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706463"/>
        <c:crosses val="autoZero"/>
        <c:auto val="1"/>
        <c:lblAlgn val="ctr"/>
        <c:lblOffset val="100"/>
        <c:noMultiLvlLbl val="0"/>
      </c:catAx>
      <c:valAx>
        <c:axId val="285706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70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Montant</a:t>
            </a:r>
            <a:r>
              <a:rPr lang="fr-FR" baseline="0"/>
              <a:t>  X Temps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9.2799999999999994</c:v>
                </c:pt>
                <c:pt idx="129">
                  <c:v>6.76</c:v>
                </c:pt>
                <c:pt idx="130">
                  <c:v>6.16</c:v>
                </c:pt>
                <c:pt idx="131">
                  <c:v>8.2200000000000006</c:v>
                </c:pt>
                <c:pt idx="132">
                  <c:v>6.16</c:v>
                </c:pt>
                <c:pt idx="133">
                  <c:v>7.22</c:v>
                </c:pt>
                <c:pt idx="134">
                  <c:v>8.6</c:v>
                </c:pt>
                <c:pt idx="135">
                  <c:v>7.95</c:v>
                </c:pt>
                <c:pt idx="136">
                  <c:v>4.4400000000000004</c:v>
                </c:pt>
                <c:pt idx="137">
                  <c:v>9.75</c:v>
                </c:pt>
                <c:pt idx="138">
                  <c:v>9.07</c:v>
                </c:pt>
                <c:pt idx="139">
                  <c:v>4.93</c:v>
                </c:pt>
                <c:pt idx="140">
                  <c:v>4.76</c:v>
                </c:pt>
                <c:pt idx="141">
                  <c:v>5.96</c:v>
                </c:pt>
                <c:pt idx="142">
                  <c:v>4.54</c:v>
                </c:pt>
                <c:pt idx="143">
                  <c:v>6.12</c:v>
                </c:pt>
                <c:pt idx="144">
                  <c:v>5.35</c:v>
                </c:pt>
                <c:pt idx="145">
                  <c:v>8.39</c:v>
                </c:pt>
                <c:pt idx="146">
                  <c:v>9.35</c:v>
                </c:pt>
                <c:pt idx="147">
                  <c:v>5.0599999999999996</c:v>
                </c:pt>
                <c:pt idx="148">
                  <c:v>7.18</c:v>
                </c:pt>
                <c:pt idx="149">
                  <c:v>7.22</c:v>
                </c:pt>
                <c:pt idx="150">
                  <c:v>9.27</c:v>
                </c:pt>
                <c:pt idx="151">
                  <c:v>9.9600000000000009</c:v>
                </c:pt>
                <c:pt idx="152">
                  <c:v>4.68</c:v>
                </c:pt>
                <c:pt idx="153">
                  <c:v>5.15</c:v>
                </c:pt>
                <c:pt idx="154">
                  <c:v>9.65</c:v>
                </c:pt>
                <c:pt idx="155">
                  <c:v>8.61</c:v>
                </c:pt>
                <c:pt idx="156">
                  <c:v>6.21</c:v>
                </c:pt>
                <c:pt idx="157">
                  <c:v>8.3800000000000008</c:v>
                </c:pt>
                <c:pt idx="158">
                  <c:v>6.86</c:v>
                </c:pt>
                <c:pt idx="159">
                  <c:v>7.7</c:v>
                </c:pt>
                <c:pt idx="160">
                  <c:v>8.02</c:v>
                </c:pt>
                <c:pt idx="161">
                  <c:v>9.2100000000000009</c:v>
                </c:pt>
                <c:pt idx="162">
                  <c:v>8.24</c:v>
                </c:pt>
                <c:pt idx="163">
                  <c:v>6.63</c:v>
                </c:pt>
                <c:pt idx="164">
                  <c:v>8.2899999999999991</c:v>
                </c:pt>
                <c:pt idx="165">
                  <c:v>8.65</c:v>
                </c:pt>
                <c:pt idx="166">
                  <c:v>9.2100000000000009</c:v>
                </c:pt>
                <c:pt idx="167">
                  <c:v>9.0500000000000007</c:v>
                </c:pt>
                <c:pt idx="168">
                  <c:v>7.71</c:v>
                </c:pt>
                <c:pt idx="169">
                  <c:v>8.75</c:v>
                </c:pt>
                <c:pt idx="170">
                  <c:v>7.97</c:v>
                </c:pt>
                <c:pt idx="171">
                  <c:v>7.59</c:v>
                </c:pt>
                <c:pt idx="172">
                  <c:v>8.18</c:v>
                </c:pt>
                <c:pt idx="173">
                  <c:v>9.25</c:v>
                </c:pt>
                <c:pt idx="174">
                  <c:v>4.54</c:v>
                </c:pt>
                <c:pt idx="175">
                  <c:v>4.68</c:v>
                </c:pt>
                <c:pt idx="176">
                  <c:v>8.39</c:v>
                </c:pt>
                <c:pt idx="177">
                  <c:v>4.03</c:v>
                </c:pt>
                <c:pt idx="178">
                  <c:v>9.9600000000000009</c:v>
                </c:pt>
                <c:pt idx="179">
                  <c:v>4.1500000000000004</c:v>
                </c:pt>
                <c:pt idx="180">
                  <c:v>7.58</c:v>
                </c:pt>
                <c:pt idx="181">
                  <c:v>7.54</c:v>
                </c:pt>
                <c:pt idx="182">
                  <c:v>5.25</c:v>
                </c:pt>
                <c:pt idx="183">
                  <c:v>7.21</c:v>
                </c:pt>
                <c:pt idx="184">
                  <c:v>9.42</c:v>
                </c:pt>
                <c:pt idx="185">
                  <c:v>6.68</c:v>
                </c:pt>
                <c:pt idx="186">
                  <c:v>5.78</c:v>
                </c:pt>
                <c:pt idx="187">
                  <c:v>5.23</c:v>
                </c:pt>
                <c:pt idx="188">
                  <c:v>4.38</c:v>
                </c:pt>
                <c:pt idx="189">
                  <c:v>9.01</c:v>
                </c:pt>
                <c:pt idx="190">
                  <c:v>5.12</c:v>
                </c:pt>
                <c:pt idx="191">
                  <c:v>4.18</c:v>
                </c:pt>
                <c:pt idx="192">
                  <c:v>6.36</c:v>
                </c:pt>
                <c:pt idx="193">
                  <c:v>4.08</c:v>
                </c:pt>
                <c:pt idx="194">
                  <c:v>8.5399999999999991</c:v>
                </c:pt>
                <c:pt idx="195">
                  <c:v>5.38</c:v>
                </c:pt>
                <c:pt idx="196">
                  <c:v>5.5</c:v>
                </c:pt>
                <c:pt idx="197">
                  <c:v>5.03</c:v>
                </c:pt>
                <c:pt idx="198">
                  <c:v>4.6900000000000004</c:v>
                </c:pt>
                <c:pt idx="199">
                  <c:v>4.34</c:v>
                </c:pt>
                <c:pt idx="200">
                  <c:v>8.93</c:v>
                </c:pt>
                <c:pt idx="201">
                  <c:v>7.91</c:v>
                </c:pt>
                <c:pt idx="202">
                  <c:v>4.67</c:v>
                </c:pt>
                <c:pt idx="203">
                  <c:v>9.91</c:v>
                </c:pt>
                <c:pt idx="204">
                  <c:v>6.33</c:v>
                </c:pt>
                <c:pt idx="205">
                  <c:v>9.67</c:v>
                </c:pt>
                <c:pt idx="206">
                  <c:v>5.36</c:v>
                </c:pt>
                <c:pt idx="207">
                  <c:v>4.13</c:v>
                </c:pt>
                <c:pt idx="208">
                  <c:v>7.36</c:v>
                </c:pt>
                <c:pt idx="209">
                  <c:v>6.44</c:v>
                </c:pt>
                <c:pt idx="210">
                  <c:v>4.1399999999999997</c:v>
                </c:pt>
                <c:pt idx="211">
                  <c:v>6.63</c:v>
                </c:pt>
                <c:pt idx="212">
                  <c:v>7.68</c:v>
                </c:pt>
                <c:pt idx="213">
                  <c:v>8.4700000000000006</c:v>
                </c:pt>
                <c:pt idx="214">
                  <c:v>4.5199999999999996</c:v>
                </c:pt>
                <c:pt idx="215">
                  <c:v>8.39</c:v>
                </c:pt>
                <c:pt idx="216">
                  <c:v>8.86</c:v>
                </c:pt>
                <c:pt idx="217">
                  <c:v>9.4600000000000009</c:v>
                </c:pt>
                <c:pt idx="218">
                  <c:v>6.5</c:v>
                </c:pt>
                <c:pt idx="219">
                  <c:v>6.63</c:v>
                </c:pt>
                <c:pt idx="220">
                  <c:v>9.19</c:v>
                </c:pt>
                <c:pt idx="221">
                  <c:v>4.1500000000000004</c:v>
                </c:pt>
                <c:pt idx="222">
                  <c:v>6.09</c:v>
                </c:pt>
                <c:pt idx="223">
                  <c:v>7.41</c:v>
                </c:pt>
                <c:pt idx="224">
                  <c:v>5.47</c:v>
                </c:pt>
                <c:pt idx="225">
                  <c:v>4.6500000000000004</c:v>
                </c:pt>
                <c:pt idx="226">
                  <c:v>7.69</c:v>
                </c:pt>
                <c:pt idx="227">
                  <c:v>4.75</c:v>
                </c:pt>
                <c:pt idx="228">
                  <c:v>8.68</c:v>
                </c:pt>
                <c:pt idx="229">
                  <c:v>7.6</c:v>
                </c:pt>
                <c:pt idx="230">
                  <c:v>9.2200000000000006</c:v>
                </c:pt>
                <c:pt idx="231">
                  <c:v>5.46</c:v>
                </c:pt>
                <c:pt idx="232">
                  <c:v>4.3</c:v>
                </c:pt>
                <c:pt idx="233">
                  <c:v>4.4400000000000004</c:v>
                </c:pt>
                <c:pt idx="234">
                  <c:v>4.68</c:v>
                </c:pt>
                <c:pt idx="235">
                  <c:v>8.5500000000000007</c:v>
                </c:pt>
                <c:pt idx="236">
                  <c:v>4.3</c:v>
                </c:pt>
                <c:pt idx="237">
                  <c:v>7.06</c:v>
                </c:pt>
                <c:pt idx="238">
                  <c:v>8.65</c:v>
                </c:pt>
                <c:pt idx="239">
                  <c:v>7.38</c:v>
                </c:pt>
                <c:pt idx="240">
                  <c:v>8.1199999999999992</c:v>
                </c:pt>
                <c:pt idx="241">
                  <c:v>5.7</c:v>
                </c:pt>
                <c:pt idx="242">
                  <c:v>9.99</c:v>
                </c:pt>
                <c:pt idx="243">
                  <c:v>5.34</c:v>
                </c:pt>
                <c:pt idx="244">
                  <c:v>8.2200000000000006</c:v>
                </c:pt>
                <c:pt idx="245">
                  <c:v>4.78</c:v>
                </c:pt>
                <c:pt idx="246">
                  <c:v>7.05</c:v>
                </c:pt>
                <c:pt idx="247">
                  <c:v>4.1399999999999997</c:v>
                </c:pt>
                <c:pt idx="248">
                  <c:v>9.84</c:v>
                </c:pt>
                <c:pt idx="249">
                  <c:v>8.56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76.55</c:v>
                </c:pt>
                <c:pt idx="129">
                  <c:v>37.07</c:v>
                </c:pt>
                <c:pt idx="130">
                  <c:v>71.33</c:v>
                </c:pt>
                <c:pt idx="131">
                  <c:v>80.31</c:v>
                </c:pt>
                <c:pt idx="132">
                  <c:v>70.489999999999995</c:v>
                </c:pt>
                <c:pt idx="133">
                  <c:v>28.75</c:v>
                </c:pt>
                <c:pt idx="134">
                  <c:v>43.95</c:v>
                </c:pt>
                <c:pt idx="135">
                  <c:v>85.03</c:v>
                </c:pt>
                <c:pt idx="136">
                  <c:v>76.47</c:v>
                </c:pt>
                <c:pt idx="137">
                  <c:v>51.12</c:v>
                </c:pt>
                <c:pt idx="138">
                  <c:v>68.02</c:v>
                </c:pt>
                <c:pt idx="139">
                  <c:v>65.16</c:v>
                </c:pt>
                <c:pt idx="140">
                  <c:v>58</c:v>
                </c:pt>
                <c:pt idx="141">
                  <c:v>55.1</c:v>
                </c:pt>
                <c:pt idx="142">
                  <c:v>21.1</c:v>
                </c:pt>
                <c:pt idx="143">
                  <c:v>49.54</c:v>
                </c:pt>
                <c:pt idx="144">
                  <c:v>40.880000000000003</c:v>
                </c:pt>
                <c:pt idx="145">
                  <c:v>27.64</c:v>
                </c:pt>
                <c:pt idx="146">
                  <c:v>96.31</c:v>
                </c:pt>
                <c:pt idx="147">
                  <c:v>96.03</c:v>
                </c:pt>
                <c:pt idx="148">
                  <c:v>77.290000000000006</c:v>
                </c:pt>
                <c:pt idx="149">
                  <c:v>61.92</c:v>
                </c:pt>
                <c:pt idx="150">
                  <c:v>63.57</c:v>
                </c:pt>
                <c:pt idx="151">
                  <c:v>78.3</c:v>
                </c:pt>
                <c:pt idx="152">
                  <c:v>50.07</c:v>
                </c:pt>
                <c:pt idx="153">
                  <c:v>51.35</c:v>
                </c:pt>
                <c:pt idx="154">
                  <c:v>53.41</c:v>
                </c:pt>
                <c:pt idx="155">
                  <c:v>52.91</c:v>
                </c:pt>
                <c:pt idx="156">
                  <c:v>65.28</c:v>
                </c:pt>
                <c:pt idx="157">
                  <c:v>100.78</c:v>
                </c:pt>
                <c:pt idx="158">
                  <c:v>74.760000000000005</c:v>
                </c:pt>
                <c:pt idx="159">
                  <c:v>53.96</c:v>
                </c:pt>
                <c:pt idx="160">
                  <c:v>62.53</c:v>
                </c:pt>
                <c:pt idx="161">
                  <c:v>83.15</c:v>
                </c:pt>
                <c:pt idx="162">
                  <c:v>76.959999999999994</c:v>
                </c:pt>
                <c:pt idx="163">
                  <c:v>54.57</c:v>
                </c:pt>
                <c:pt idx="164">
                  <c:v>115.29</c:v>
                </c:pt>
                <c:pt idx="165">
                  <c:v>88.43</c:v>
                </c:pt>
                <c:pt idx="166">
                  <c:v>62.31</c:v>
                </c:pt>
                <c:pt idx="167">
                  <c:v>29.32</c:v>
                </c:pt>
                <c:pt idx="168">
                  <c:v>67.36</c:v>
                </c:pt>
                <c:pt idx="169">
                  <c:v>88.53</c:v>
                </c:pt>
                <c:pt idx="170">
                  <c:v>52.97</c:v>
                </c:pt>
                <c:pt idx="171">
                  <c:v>83.57</c:v>
                </c:pt>
                <c:pt idx="172">
                  <c:v>92.48</c:v>
                </c:pt>
                <c:pt idx="173">
                  <c:v>66.709999999999994</c:v>
                </c:pt>
                <c:pt idx="174">
                  <c:v>42.01</c:v>
                </c:pt>
                <c:pt idx="175">
                  <c:v>49.81</c:v>
                </c:pt>
                <c:pt idx="176">
                  <c:v>56.55</c:v>
                </c:pt>
                <c:pt idx="177">
                  <c:v>44.21</c:v>
                </c:pt>
                <c:pt idx="178">
                  <c:v>50.61</c:v>
                </c:pt>
                <c:pt idx="179">
                  <c:v>60.58</c:v>
                </c:pt>
                <c:pt idx="180">
                  <c:v>44.09</c:v>
                </c:pt>
                <c:pt idx="181">
                  <c:v>75.03</c:v>
                </c:pt>
                <c:pt idx="182">
                  <c:v>44.82</c:v>
                </c:pt>
                <c:pt idx="183">
                  <c:v>86.23</c:v>
                </c:pt>
                <c:pt idx="184">
                  <c:v>75.459999999999994</c:v>
                </c:pt>
                <c:pt idx="185">
                  <c:v>33.049999999999997</c:v>
                </c:pt>
                <c:pt idx="186">
                  <c:v>87.4</c:v>
                </c:pt>
                <c:pt idx="187">
                  <c:v>40.19</c:v>
                </c:pt>
                <c:pt idx="188">
                  <c:v>43.95</c:v>
                </c:pt>
                <c:pt idx="189">
                  <c:v>61.06</c:v>
                </c:pt>
                <c:pt idx="190">
                  <c:v>63.38</c:v>
                </c:pt>
                <c:pt idx="191">
                  <c:v>8</c:v>
                </c:pt>
                <c:pt idx="192">
                  <c:v>67.44</c:v>
                </c:pt>
                <c:pt idx="193">
                  <c:v>82.05</c:v>
                </c:pt>
                <c:pt idx="194">
                  <c:v>42.33</c:v>
                </c:pt>
                <c:pt idx="195">
                  <c:v>46.56</c:v>
                </c:pt>
                <c:pt idx="196">
                  <c:v>42.01</c:v>
                </c:pt>
                <c:pt idx="197">
                  <c:v>31.21</c:v>
                </c:pt>
                <c:pt idx="198">
                  <c:v>46.24</c:v>
                </c:pt>
                <c:pt idx="199">
                  <c:v>50.33</c:v>
                </c:pt>
                <c:pt idx="200">
                  <c:v>118.54</c:v>
                </c:pt>
                <c:pt idx="201">
                  <c:v>66.209999999999994</c:v>
                </c:pt>
                <c:pt idx="202">
                  <c:v>57.53</c:v>
                </c:pt>
                <c:pt idx="203">
                  <c:v>62.71</c:v>
                </c:pt>
                <c:pt idx="204">
                  <c:v>50.62</c:v>
                </c:pt>
                <c:pt idx="205">
                  <c:v>93.01</c:v>
                </c:pt>
                <c:pt idx="206">
                  <c:v>66.86</c:v>
                </c:pt>
                <c:pt idx="207">
                  <c:v>26.63</c:v>
                </c:pt>
                <c:pt idx="208">
                  <c:v>80.430000000000007</c:v>
                </c:pt>
                <c:pt idx="209">
                  <c:v>95.27</c:v>
                </c:pt>
                <c:pt idx="210">
                  <c:v>35.78</c:v>
                </c:pt>
                <c:pt idx="211">
                  <c:v>79.290000000000006</c:v>
                </c:pt>
                <c:pt idx="212">
                  <c:v>70.06</c:v>
                </c:pt>
                <c:pt idx="213">
                  <c:v>69.06</c:v>
                </c:pt>
                <c:pt idx="214">
                  <c:v>45.92</c:v>
                </c:pt>
                <c:pt idx="215">
                  <c:v>89.98</c:v>
                </c:pt>
                <c:pt idx="216">
                  <c:v>55.5</c:v>
                </c:pt>
                <c:pt idx="217">
                  <c:v>90.99</c:v>
                </c:pt>
                <c:pt idx="218">
                  <c:v>76.010000000000005</c:v>
                </c:pt>
                <c:pt idx="219">
                  <c:v>34.28</c:v>
                </c:pt>
                <c:pt idx="220">
                  <c:v>72.56</c:v>
                </c:pt>
                <c:pt idx="221">
                  <c:v>49.27</c:v>
                </c:pt>
                <c:pt idx="222">
                  <c:v>65.209999999999994</c:v>
                </c:pt>
                <c:pt idx="223">
                  <c:v>86.46</c:v>
                </c:pt>
                <c:pt idx="224">
                  <c:v>45.76</c:v>
                </c:pt>
                <c:pt idx="225">
                  <c:v>30.74</c:v>
                </c:pt>
                <c:pt idx="226">
                  <c:v>81.08</c:v>
                </c:pt>
                <c:pt idx="227">
                  <c:v>51</c:v>
                </c:pt>
                <c:pt idx="228">
                  <c:v>67.36</c:v>
                </c:pt>
                <c:pt idx="229">
                  <c:v>50.29</c:v>
                </c:pt>
                <c:pt idx="230">
                  <c:v>83.76</c:v>
                </c:pt>
                <c:pt idx="231">
                  <c:v>21.46</c:v>
                </c:pt>
                <c:pt idx="232">
                  <c:v>52.51</c:v>
                </c:pt>
                <c:pt idx="233">
                  <c:v>24.63</c:v>
                </c:pt>
                <c:pt idx="234">
                  <c:v>9.23</c:v>
                </c:pt>
                <c:pt idx="235">
                  <c:v>39.17</c:v>
                </c:pt>
                <c:pt idx="236">
                  <c:v>50.74</c:v>
                </c:pt>
                <c:pt idx="237">
                  <c:v>86.68</c:v>
                </c:pt>
                <c:pt idx="238">
                  <c:v>79.790000000000006</c:v>
                </c:pt>
                <c:pt idx="239">
                  <c:v>26.08</c:v>
                </c:pt>
                <c:pt idx="240">
                  <c:v>72.25</c:v>
                </c:pt>
                <c:pt idx="241">
                  <c:v>49.24</c:v>
                </c:pt>
                <c:pt idx="242">
                  <c:v>78.39</c:v>
                </c:pt>
                <c:pt idx="243">
                  <c:v>70.22</c:v>
                </c:pt>
                <c:pt idx="244">
                  <c:v>60.49</c:v>
                </c:pt>
                <c:pt idx="245">
                  <c:v>62.92</c:v>
                </c:pt>
                <c:pt idx="246">
                  <c:v>48.83</c:v>
                </c:pt>
                <c:pt idx="247">
                  <c:v>36.58</c:v>
                </c:pt>
                <c:pt idx="248">
                  <c:v>108.17</c:v>
                </c:pt>
                <c:pt idx="249">
                  <c:v>103.65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4-C744-BD0F-A4DAF2DEA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28927"/>
        <c:axId val="251130623"/>
      </c:scatterChart>
      <c:valAx>
        <c:axId val="25112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d'achat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130623"/>
        <c:crosses val="autoZero"/>
        <c:crossBetween val="midCat"/>
      </c:valAx>
      <c:valAx>
        <c:axId val="2511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 du panier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12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8</xdr:row>
      <xdr:rowOff>88900</xdr:rowOff>
    </xdr:from>
    <xdr:to>
      <xdr:col>15</xdr:col>
      <xdr:colOff>406400</xdr:colOff>
      <xdr:row>34</xdr:row>
      <xdr:rowOff>165100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1DCA121-AFF3-9D49-BDF7-7FD5D9598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101601</xdr:colOff>
      <xdr:row>1</xdr:row>
      <xdr:rowOff>24434</xdr:rowOff>
    </xdr:from>
    <xdr:to>
      <xdr:col>14</xdr:col>
      <xdr:colOff>330200</xdr:colOff>
      <xdr:row>38</xdr:row>
      <xdr:rowOff>101600</xdr:rowOff>
    </xdr:to>
    <xdr:graphicFrame macro="">
      <xdr:nvGraphicFramePr>
        <xdr:cNvPr id="3" name="Graphique 8">
          <a:extLst>
            <a:ext uri="{FF2B5EF4-FFF2-40B4-BE49-F238E27FC236}">
              <a16:creationId xmlns:a16="http://schemas.microsoft.com/office/drawing/2014/main" id="{FEA7366F-001B-2245-8FEC-3C63AA4B9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2</xdr:row>
      <xdr:rowOff>50800</xdr:rowOff>
    </xdr:from>
    <xdr:to>
      <xdr:col>11</xdr:col>
      <xdr:colOff>584200</xdr:colOff>
      <xdr:row>34</xdr:row>
      <xdr:rowOff>50800</xdr:rowOff>
    </xdr:to>
    <xdr:graphicFrame macro="">
      <xdr:nvGraphicFramePr>
        <xdr:cNvPr id="2" name="Graphique 3">
          <a:extLst>
            <a:ext uri="{FF2B5EF4-FFF2-40B4-BE49-F238E27FC236}">
              <a16:creationId xmlns:a16="http://schemas.microsoft.com/office/drawing/2014/main" id="{6E364675-6EBF-834A-9F42-29BCAE072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1</xdr:row>
      <xdr:rowOff>12700</xdr:rowOff>
    </xdr:from>
    <xdr:to>
      <xdr:col>14</xdr:col>
      <xdr:colOff>228600</xdr:colOff>
      <xdr:row>41</xdr:row>
      <xdr:rowOff>38100</xdr:rowOff>
    </xdr:to>
    <xdr:graphicFrame macro="">
      <xdr:nvGraphicFramePr>
        <xdr:cNvPr id="3" name="Graphique 5">
          <a:extLst>
            <a:ext uri="{FF2B5EF4-FFF2-40B4-BE49-F238E27FC236}">
              <a16:creationId xmlns:a16="http://schemas.microsoft.com/office/drawing/2014/main" id="{1FD7087D-A2C5-C241-95D8-BD93B333B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308.640707638886" createdVersion="6" refreshedVersion="6" minRefreshableVersion="3" recordCount="660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 count="410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6.44"/>
        <n v="4.1399999999999997"/>
        <n v="7.68"/>
        <n v="8.4700000000000006"/>
        <n v="4.5199999999999996"/>
        <n v="8.86"/>
        <n v="9.4600000000000009"/>
        <n v="6.5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9.84"/>
        <n v="8.56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</sharedItems>
    </cacheField>
    <cacheField name="Montant" numFmtId="164">
      <sharedItems containsSemiMixedTypes="0" containsString="0" containsNumber="1" minValue="6.97" maxValue="132.72999999999999" count="639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6.58"/>
        <n v="108.17"/>
        <n v="103.65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</sharedItems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0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5"/>
    <x v="5"/>
    <x v="0"/>
  </r>
  <r>
    <x v="6"/>
    <x v="6"/>
    <x v="6"/>
    <x v="0"/>
  </r>
  <r>
    <x v="7"/>
    <x v="7"/>
    <x v="7"/>
    <x v="0"/>
  </r>
  <r>
    <x v="8"/>
    <x v="8"/>
    <x v="8"/>
    <x v="0"/>
  </r>
  <r>
    <x v="9"/>
    <x v="9"/>
    <x v="9"/>
    <x v="0"/>
  </r>
  <r>
    <x v="10"/>
    <x v="10"/>
    <x v="10"/>
    <x v="0"/>
  </r>
  <r>
    <x v="11"/>
    <x v="11"/>
    <x v="11"/>
    <x v="0"/>
  </r>
  <r>
    <x v="8"/>
    <x v="12"/>
    <x v="12"/>
    <x v="0"/>
  </r>
  <r>
    <x v="12"/>
    <x v="13"/>
    <x v="13"/>
    <x v="0"/>
  </r>
  <r>
    <x v="13"/>
    <x v="14"/>
    <x v="14"/>
    <x v="0"/>
  </r>
  <r>
    <x v="14"/>
    <x v="15"/>
    <x v="15"/>
    <x v="0"/>
  </r>
  <r>
    <x v="15"/>
    <x v="16"/>
    <x v="16"/>
    <x v="0"/>
  </r>
  <r>
    <x v="16"/>
    <x v="17"/>
    <x v="17"/>
    <x v="0"/>
  </r>
  <r>
    <x v="17"/>
    <x v="18"/>
    <x v="18"/>
    <x v="0"/>
  </r>
  <r>
    <x v="18"/>
    <x v="19"/>
    <x v="19"/>
    <x v="0"/>
  </r>
  <r>
    <x v="19"/>
    <x v="20"/>
    <x v="20"/>
    <x v="0"/>
  </r>
  <r>
    <x v="20"/>
    <x v="21"/>
    <x v="21"/>
    <x v="0"/>
  </r>
  <r>
    <x v="17"/>
    <x v="22"/>
    <x v="22"/>
    <x v="0"/>
  </r>
  <r>
    <x v="21"/>
    <x v="23"/>
    <x v="23"/>
    <x v="0"/>
  </r>
  <r>
    <x v="9"/>
    <x v="24"/>
    <x v="24"/>
    <x v="0"/>
  </r>
  <r>
    <x v="17"/>
    <x v="25"/>
    <x v="25"/>
    <x v="0"/>
  </r>
  <r>
    <x v="14"/>
    <x v="26"/>
    <x v="26"/>
    <x v="0"/>
  </r>
  <r>
    <x v="22"/>
    <x v="27"/>
    <x v="27"/>
    <x v="0"/>
  </r>
  <r>
    <x v="23"/>
    <x v="28"/>
    <x v="28"/>
    <x v="0"/>
  </r>
  <r>
    <x v="24"/>
    <x v="15"/>
    <x v="29"/>
    <x v="0"/>
  </r>
  <r>
    <x v="25"/>
    <x v="29"/>
    <x v="30"/>
    <x v="0"/>
  </r>
  <r>
    <x v="7"/>
    <x v="30"/>
    <x v="31"/>
    <x v="0"/>
  </r>
  <r>
    <x v="16"/>
    <x v="31"/>
    <x v="32"/>
    <x v="0"/>
  </r>
  <r>
    <x v="26"/>
    <x v="32"/>
    <x v="33"/>
    <x v="0"/>
  </r>
  <r>
    <x v="27"/>
    <x v="33"/>
    <x v="34"/>
    <x v="0"/>
  </r>
  <r>
    <x v="23"/>
    <x v="34"/>
    <x v="35"/>
    <x v="0"/>
  </r>
  <r>
    <x v="13"/>
    <x v="35"/>
    <x v="36"/>
    <x v="0"/>
  </r>
  <r>
    <x v="28"/>
    <x v="36"/>
    <x v="37"/>
    <x v="0"/>
  </r>
  <r>
    <x v="23"/>
    <x v="37"/>
    <x v="38"/>
    <x v="0"/>
  </r>
  <r>
    <x v="23"/>
    <x v="38"/>
    <x v="39"/>
    <x v="0"/>
  </r>
  <r>
    <x v="29"/>
    <x v="39"/>
    <x v="40"/>
    <x v="0"/>
  </r>
  <r>
    <x v="30"/>
    <x v="40"/>
    <x v="41"/>
    <x v="0"/>
  </r>
  <r>
    <x v="31"/>
    <x v="41"/>
    <x v="42"/>
    <x v="0"/>
  </r>
  <r>
    <x v="0"/>
    <x v="42"/>
    <x v="43"/>
    <x v="0"/>
  </r>
  <r>
    <x v="30"/>
    <x v="43"/>
    <x v="44"/>
    <x v="0"/>
  </r>
  <r>
    <x v="15"/>
    <x v="44"/>
    <x v="45"/>
    <x v="0"/>
  </r>
  <r>
    <x v="26"/>
    <x v="45"/>
    <x v="46"/>
    <x v="0"/>
  </r>
  <r>
    <x v="16"/>
    <x v="46"/>
    <x v="47"/>
    <x v="0"/>
  </r>
  <r>
    <x v="32"/>
    <x v="47"/>
    <x v="48"/>
    <x v="0"/>
  </r>
  <r>
    <x v="23"/>
    <x v="48"/>
    <x v="49"/>
    <x v="0"/>
  </r>
  <r>
    <x v="24"/>
    <x v="49"/>
    <x v="50"/>
    <x v="0"/>
  </r>
  <r>
    <x v="16"/>
    <x v="50"/>
    <x v="51"/>
    <x v="0"/>
  </r>
  <r>
    <x v="16"/>
    <x v="51"/>
    <x v="52"/>
    <x v="0"/>
  </r>
  <r>
    <x v="4"/>
    <x v="52"/>
    <x v="53"/>
    <x v="0"/>
  </r>
  <r>
    <x v="23"/>
    <x v="53"/>
    <x v="54"/>
    <x v="0"/>
  </r>
  <r>
    <x v="11"/>
    <x v="54"/>
    <x v="55"/>
    <x v="0"/>
  </r>
  <r>
    <x v="33"/>
    <x v="55"/>
    <x v="56"/>
    <x v="0"/>
  </r>
  <r>
    <x v="34"/>
    <x v="56"/>
    <x v="57"/>
    <x v="0"/>
  </r>
  <r>
    <x v="35"/>
    <x v="57"/>
    <x v="58"/>
    <x v="0"/>
  </r>
  <r>
    <x v="19"/>
    <x v="58"/>
    <x v="59"/>
    <x v="0"/>
  </r>
  <r>
    <x v="36"/>
    <x v="59"/>
    <x v="60"/>
    <x v="0"/>
  </r>
  <r>
    <x v="37"/>
    <x v="60"/>
    <x v="61"/>
    <x v="0"/>
  </r>
  <r>
    <x v="12"/>
    <x v="61"/>
    <x v="62"/>
    <x v="0"/>
  </r>
  <r>
    <x v="38"/>
    <x v="62"/>
    <x v="63"/>
    <x v="0"/>
  </r>
  <r>
    <x v="24"/>
    <x v="63"/>
    <x v="64"/>
    <x v="0"/>
  </r>
  <r>
    <x v="33"/>
    <x v="64"/>
    <x v="65"/>
    <x v="0"/>
  </r>
  <r>
    <x v="8"/>
    <x v="65"/>
    <x v="66"/>
    <x v="0"/>
  </r>
  <r>
    <x v="39"/>
    <x v="55"/>
    <x v="67"/>
    <x v="0"/>
  </r>
  <r>
    <x v="21"/>
    <x v="66"/>
    <x v="68"/>
    <x v="0"/>
  </r>
  <r>
    <x v="16"/>
    <x v="67"/>
    <x v="69"/>
    <x v="0"/>
  </r>
  <r>
    <x v="3"/>
    <x v="68"/>
    <x v="70"/>
    <x v="0"/>
  </r>
  <r>
    <x v="17"/>
    <x v="69"/>
    <x v="71"/>
    <x v="0"/>
  </r>
  <r>
    <x v="40"/>
    <x v="70"/>
    <x v="72"/>
    <x v="0"/>
  </r>
  <r>
    <x v="30"/>
    <x v="71"/>
    <x v="73"/>
    <x v="0"/>
  </r>
  <r>
    <x v="35"/>
    <x v="72"/>
    <x v="74"/>
    <x v="0"/>
  </r>
  <r>
    <x v="41"/>
    <x v="73"/>
    <x v="75"/>
    <x v="0"/>
  </r>
  <r>
    <x v="35"/>
    <x v="74"/>
    <x v="76"/>
    <x v="0"/>
  </r>
  <r>
    <x v="42"/>
    <x v="75"/>
    <x v="77"/>
    <x v="0"/>
  </r>
  <r>
    <x v="8"/>
    <x v="76"/>
    <x v="78"/>
    <x v="0"/>
  </r>
  <r>
    <x v="36"/>
    <x v="77"/>
    <x v="79"/>
    <x v="0"/>
  </r>
  <r>
    <x v="42"/>
    <x v="78"/>
    <x v="80"/>
    <x v="0"/>
  </r>
  <r>
    <x v="18"/>
    <x v="79"/>
    <x v="81"/>
    <x v="0"/>
  </r>
  <r>
    <x v="25"/>
    <x v="80"/>
    <x v="82"/>
    <x v="0"/>
  </r>
  <r>
    <x v="42"/>
    <x v="81"/>
    <x v="83"/>
    <x v="0"/>
  </r>
  <r>
    <x v="17"/>
    <x v="82"/>
    <x v="84"/>
    <x v="0"/>
  </r>
  <r>
    <x v="33"/>
    <x v="83"/>
    <x v="85"/>
    <x v="0"/>
  </r>
  <r>
    <x v="7"/>
    <x v="84"/>
    <x v="86"/>
    <x v="0"/>
  </r>
  <r>
    <x v="35"/>
    <x v="85"/>
    <x v="87"/>
    <x v="0"/>
  </r>
  <r>
    <x v="43"/>
    <x v="86"/>
    <x v="88"/>
    <x v="0"/>
  </r>
  <r>
    <x v="43"/>
    <x v="46"/>
    <x v="89"/>
    <x v="0"/>
  </r>
  <r>
    <x v="0"/>
    <x v="87"/>
    <x v="90"/>
    <x v="0"/>
  </r>
  <r>
    <x v="20"/>
    <x v="56"/>
    <x v="91"/>
    <x v="0"/>
  </r>
  <r>
    <x v="26"/>
    <x v="77"/>
    <x v="92"/>
    <x v="0"/>
  </r>
  <r>
    <x v="42"/>
    <x v="41"/>
    <x v="93"/>
    <x v="0"/>
  </r>
  <r>
    <x v="35"/>
    <x v="88"/>
    <x v="94"/>
    <x v="0"/>
  </r>
  <r>
    <x v="39"/>
    <x v="89"/>
    <x v="95"/>
    <x v="0"/>
  </r>
  <r>
    <x v="36"/>
    <x v="71"/>
    <x v="96"/>
    <x v="0"/>
  </r>
  <r>
    <x v="39"/>
    <x v="90"/>
    <x v="97"/>
    <x v="0"/>
  </r>
  <r>
    <x v="19"/>
    <x v="91"/>
    <x v="98"/>
    <x v="0"/>
  </r>
  <r>
    <x v="19"/>
    <x v="10"/>
    <x v="99"/>
    <x v="0"/>
  </r>
  <r>
    <x v="29"/>
    <x v="92"/>
    <x v="100"/>
    <x v="0"/>
  </r>
  <r>
    <x v="44"/>
    <x v="93"/>
    <x v="101"/>
    <x v="0"/>
  </r>
  <r>
    <x v="23"/>
    <x v="94"/>
    <x v="102"/>
    <x v="0"/>
  </r>
  <r>
    <x v="44"/>
    <x v="30"/>
    <x v="103"/>
    <x v="0"/>
  </r>
  <r>
    <x v="36"/>
    <x v="95"/>
    <x v="104"/>
    <x v="0"/>
  </r>
  <r>
    <x v="39"/>
    <x v="96"/>
    <x v="105"/>
    <x v="0"/>
  </r>
  <r>
    <x v="19"/>
    <x v="97"/>
    <x v="106"/>
    <x v="0"/>
  </r>
  <r>
    <x v="7"/>
    <x v="98"/>
    <x v="107"/>
    <x v="0"/>
  </r>
  <r>
    <x v="29"/>
    <x v="36"/>
    <x v="108"/>
    <x v="0"/>
  </r>
  <r>
    <x v="45"/>
    <x v="99"/>
    <x v="109"/>
    <x v="0"/>
  </r>
  <r>
    <x v="19"/>
    <x v="100"/>
    <x v="110"/>
    <x v="0"/>
  </r>
  <r>
    <x v="8"/>
    <x v="101"/>
    <x v="111"/>
    <x v="0"/>
  </r>
  <r>
    <x v="30"/>
    <x v="102"/>
    <x v="112"/>
    <x v="0"/>
  </r>
  <r>
    <x v="30"/>
    <x v="101"/>
    <x v="113"/>
    <x v="0"/>
  </r>
  <r>
    <x v="46"/>
    <x v="103"/>
    <x v="114"/>
    <x v="0"/>
  </r>
  <r>
    <x v="44"/>
    <x v="5"/>
    <x v="115"/>
    <x v="0"/>
  </r>
  <r>
    <x v="8"/>
    <x v="104"/>
    <x v="116"/>
    <x v="0"/>
  </r>
  <r>
    <x v="47"/>
    <x v="105"/>
    <x v="117"/>
    <x v="0"/>
  </r>
  <r>
    <x v="48"/>
    <x v="106"/>
    <x v="118"/>
    <x v="0"/>
  </r>
  <r>
    <x v="0"/>
    <x v="107"/>
    <x v="119"/>
    <x v="0"/>
  </r>
  <r>
    <x v="41"/>
    <x v="108"/>
    <x v="120"/>
    <x v="0"/>
  </r>
  <r>
    <x v="41"/>
    <x v="109"/>
    <x v="121"/>
    <x v="0"/>
  </r>
  <r>
    <x v="49"/>
    <x v="110"/>
    <x v="122"/>
    <x v="0"/>
  </r>
  <r>
    <x v="33"/>
    <x v="111"/>
    <x v="123"/>
    <x v="0"/>
  </r>
  <r>
    <x v="11"/>
    <x v="112"/>
    <x v="124"/>
    <x v="0"/>
  </r>
  <r>
    <x v="36"/>
    <x v="113"/>
    <x v="125"/>
    <x v="0"/>
  </r>
  <r>
    <x v="41"/>
    <x v="114"/>
    <x v="126"/>
    <x v="0"/>
  </r>
  <r>
    <x v="23"/>
    <x v="115"/>
    <x v="127"/>
    <x v="0"/>
  </r>
  <r>
    <x v="35"/>
    <x v="116"/>
    <x v="128"/>
    <x v="0"/>
  </r>
  <r>
    <x v="43"/>
    <x v="60"/>
    <x v="129"/>
    <x v="0"/>
  </r>
  <r>
    <x v="4"/>
    <x v="117"/>
    <x v="130"/>
    <x v="0"/>
  </r>
  <r>
    <x v="33"/>
    <x v="118"/>
    <x v="131"/>
    <x v="0"/>
  </r>
  <r>
    <x v="47"/>
    <x v="117"/>
    <x v="132"/>
    <x v="0"/>
  </r>
  <r>
    <x v="23"/>
    <x v="119"/>
    <x v="133"/>
    <x v="0"/>
  </r>
  <r>
    <x v="38"/>
    <x v="72"/>
    <x v="134"/>
    <x v="0"/>
  </r>
  <r>
    <x v="9"/>
    <x v="120"/>
    <x v="135"/>
    <x v="0"/>
  </r>
  <r>
    <x v="17"/>
    <x v="121"/>
    <x v="136"/>
    <x v="0"/>
  </r>
  <r>
    <x v="43"/>
    <x v="122"/>
    <x v="137"/>
    <x v="0"/>
  </r>
  <r>
    <x v="22"/>
    <x v="32"/>
    <x v="138"/>
    <x v="0"/>
  </r>
  <r>
    <x v="39"/>
    <x v="73"/>
    <x v="139"/>
    <x v="0"/>
  </r>
  <r>
    <x v="36"/>
    <x v="123"/>
    <x v="140"/>
    <x v="0"/>
  </r>
  <r>
    <x v="24"/>
    <x v="124"/>
    <x v="141"/>
    <x v="0"/>
  </r>
  <r>
    <x v="20"/>
    <x v="125"/>
    <x v="142"/>
    <x v="0"/>
  </r>
  <r>
    <x v="39"/>
    <x v="126"/>
    <x v="143"/>
    <x v="0"/>
  </r>
  <r>
    <x v="10"/>
    <x v="127"/>
    <x v="144"/>
    <x v="0"/>
  </r>
  <r>
    <x v="33"/>
    <x v="20"/>
    <x v="145"/>
    <x v="0"/>
  </r>
  <r>
    <x v="8"/>
    <x v="128"/>
    <x v="146"/>
    <x v="0"/>
  </r>
  <r>
    <x v="35"/>
    <x v="129"/>
    <x v="147"/>
    <x v="0"/>
  </r>
  <r>
    <x v="9"/>
    <x v="130"/>
    <x v="148"/>
    <x v="0"/>
  </r>
  <r>
    <x v="32"/>
    <x v="119"/>
    <x v="149"/>
    <x v="0"/>
  </r>
  <r>
    <x v="21"/>
    <x v="131"/>
    <x v="150"/>
    <x v="0"/>
  </r>
  <r>
    <x v="50"/>
    <x v="132"/>
    <x v="151"/>
    <x v="0"/>
  </r>
  <r>
    <x v="21"/>
    <x v="133"/>
    <x v="152"/>
    <x v="0"/>
  </r>
  <r>
    <x v="39"/>
    <x v="24"/>
    <x v="153"/>
    <x v="0"/>
  </r>
  <r>
    <x v="0"/>
    <x v="134"/>
    <x v="112"/>
    <x v="0"/>
  </r>
  <r>
    <x v="41"/>
    <x v="135"/>
    <x v="154"/>
    <x v="0"/>
  </r>
  <r>
    <x v="36"/>
    <x v="136"/>
    <x v="155"/>
    <x v="0"/>
  </r>
  <r>
    <x v="26"/>
    <x v="137"/>
    <x v="156"/>
    <x v="0"/>
  </r>
  <r>
    <x v="51"/>
    <x v="138"/>
    <x v="157"/>
    <x v="0"/>
  </r>
  <r>
    <x v="44"/>
    <x v="139"/>
    <x v="158"/>
    <x v="0"/>
  </r>
  <r>
    <x v="14"/>
    <x v="140"/>
    <x v="159"/>
    <x v="0"/>
  </r>
  <r>
    <x v="36"/>
    <x v="141"/>
    <x v="160"/>
    <x v="0"/>
  </r>
  <r>
    <x v="47"/>
    <x v="142"/>
    <x v="161"/>
    <x v="0"/>
  </r>
  <r>
    <x v="44"/>
    <x v="143"/>
    <x v="42"/>
    <x v="0"/>
  </r>
  <r>
    <x v="0"/>
    <x v="144"/>
    <x v="162"/>
    <x v="0"/>
  </r>
  <r>
    <x v="20"/>
    <x v="145"/>
    <x v="163"/>
    <x v="0"/>
  </r>
  <r>
    <x v="52"/>
    <x v="141"/>
    <x v="164"/>
    <x v="0"/>
  </r>
  <r>
    <x v="10"/>
    <x v="75"/>
    <x v="165"/>
    <x v="0"/>
  </r>
  <r>
    <x v="13"/>
    <x v="146"/>
    <x v="166"/>
    <x v="0"/>
  </r>
  <r>
    <x v="33"/>
    <x v="147"/>
    <x v="167"/>
    <x v="0"/>
  </r>
  <r>
    <x v="16"/>
    <x v="148"/>
    <x v="168"/>
    <x v="0"/>
  </r>
  <r>
    <x v="52"/>
    <x v="54"/>
    <x v="169"/>
    <x v="0"/>
  </r>
  <r>
    <x v="20"/>
    <x v="149"/>
    <x v="170"/>
    <x v="0"/>
  </r>
  <r>
    <x v="44"/>
    <x v="150"/>
    <x v="171"/>
    <x v="0"/>
  </r>
  <r>
    <x v="41"/>
    <x v="125"/>
    <x v="172"/>
    <x v="0"/>
  </r>
  <r>
    <x v="26"/>
    <x v="133"/>
    <x v="173"/>
    <x v="0"/>
  </r>
  <r>
    <x v="4"/>
    <x v="20"/>
    <x v="174"/>
    <x v="0"/>
  </r>
  <r>
    <x v="39"/>
    <x v="151"/>
    <x v="175"/>
    <x v="0"/>
  </r>
  <r>
    <x v="48"/>
    <x v="132"/>
    <x v="176"/>
    <x v="0"/>
  </r>
  <r>
    <x v="41"/>
    <x v="39"/>
    <x v="177"/>
    <x v="0"/>
  </r>
  <r>
    <x v="49"/>
    <x v="152"/>
    <x v="178"/>
    <x v="0"/>
  </r>
  <r>
    <x v="19"/>
    <x v="153"/>
    <x v="179"/>
    <x v="0"/>
  </r>
  <r>
    <x v="51"/>
    <x v="154"/>
    <x v="180"/>
    <x v="0"/>
  </r>
  <r>
    <x v="33"/>
    <x v="46"/>
    <x v="181"/>
    <x v="0"/>
  </r>
  <r>
    <x v="53"/>
    <x v="155"/>
    <x v="182"/>
    <x v="0"/>
  </r>
  <r>
    <x v="20"/>
    <x v="156"/>
    <x v="183"/>
    <x v="0"/>
  </r>
  <r>
    <x v="36"/>
    <x v="157"/>
    <x v="184"/>
    <x v="0"/>
  </r>
  <r>
    <x v="52"/>
    <x v="158"/>
    <x v="185"/>
    <x v="0"/>
  </r>
  <r>
    <x v="29"/>
    <x v="159"/>
    <x v="134"/>
    <x v="0"/>
  </r>
  <r>
    <x v="21"/>
    <x v="160"/>
    <x v="186"/>
    <x v="0"/>
  </r>
  <r>
    <x v="53"/>
    <x v="161"/>
    <x v="187"/>
    <x v="0"/>
  </r>
  <r>
    <x v="36"/>
    <x v="162"/>
    <x v="188"/>
    <x v="0"/>
  </r>
  <r>
    <x v="52"/>
    <x v="163"/>
    <x v="189"/>
    <x v="0"/>
  </r>
  <r>
    <x v="47"/>
    <x v="164"/>
    <x v="190"/>
    <x v="0"/>
  </r>
  <r>
    <x v="54"/>
    <x v="165"/>
    <x v="191"/>
    <x v="0"/>
  </r>
  <r>
    <x v="14"/>
    <x v="90"/>
    <x v="192"/>
    <x v="0"/>
  </r>
  <r>
    <x v="33"/>
    <x v="166"/>
    <x v="172"/>
    <x v="0"/>
  </r>
  <r>
    <x v="52"/>
    <x v="23"/>
    <x v="193"/>
    <x v="0"/>
  </r>
  <r>
    <x v="55"/>
    <x v="167"/>
    <x v="194"/>
    <x v="0"/>
  </r>
  <r>
    <x v="20"/>
    <x v="107"/>
    <x v="195"/>
    <x v="0"/>
  </r>
  <r>
    <x v="13"/>
    <x v="26"/>
    <x v="196"/>
    <x v="0"/>
  </r>
  <r>
    <x v="17"/>
    <x v="168"/>
    <x v="197"/>
    <x v="0"/>
  </r>
  <r>
    <x v="35"/>
    <x v="169"/>
    <x v="198"/>
    <x v="0"/>
  </r>
  <r>
    <x v="35"/>
    <x v="33"/>
    <x v="199"/>
    <x v="0"/>
  </r>
  <r>
    <x v="3"/>
    <x v="170"/>
    <x v="200"/>
    <x v="0"/>
  </r>
  <r>
    <x v="4"/>
    <x v="171"/>
    <x v="201"/>
    <x v="0"/>
  </r>
  <r>
    <x v="17"/>
    <x v="2"/>
    <x v="202"/>
    <x v="0"/>
  </r>
  <r>
    <x v="23"/>
    <x v="172"/>
    <x v="203"/>
    <x v="0"/>
  </r>
  <r>
    <x v="30"/>
    <x v="173"/>
    <x v="204"/>
    <x v="0"/>
  </r>
  <r>
    <x v="50"/>
    <x v="174"/>
    <x v="205"/>
    <x v="0"/>
  </r>
  <r>
    <x v="15"/>
    <x v="175"/>
    <x v="206"/>
    <x v="0"/>
  </r>
  <r>
    <x v="26"/>
    <x v="143"/>
    <x v="207"/>
    <x v="0"/>
  </r>
  <r>
    <x v="31"/>
    <x v="176"/>
    <x v="208"/>
    <x v="0"/>
  </r>
  <r>
    <x v="40"/>
    <x v="177"/>
    <x v="209"/>
    <x v="0"/>
  </r>
  <r>
    <x v="22"/>
    <x v="178"/>
    <x v="210"/>
    <x v="0"/>
  </r>
  <r>
    <x v="6"/>
    <x v="20"/>
    <x v="211"/>
    <x v="0"/>
  </r>
  <r>
    <x v="16"/>
    <x v="179"/>
    <x v="212"/>
    <x v="0"/>
  </r>
  <r>
    <x v="45"/>
    <x v="180"/>
    <x v="213"/>
    <x v="0"/>
  </r>
  <r>
    <x v="48"/>
    <x v="181"/>
    <x v="214"/>
    <x v="0"/>
  </r>
  <r>
    <x v="44"/>
    <x v="143"/>
    <x v="215"/>
    <x v="0"/>
  </r>
  <r>
    <x v="40"/>
    <x v="182"/>
    <x v="216"/>
    <x v="0"/>
  </r>
  <r>
    <x v="20"/>
    <x v="39"/>
    <x v="217"/>
    <x v="0"/>
  </r>
  <r>
    <x v="46"/>
    <x v="183"/>
    <x v="218"/>
    <x v="0"/>
  </r>
  <r>
    <x v="16"/>
    <x v="184"/>
    <x v="219"/>
    <x v="0"/>
  </r>
  <r>
    <x v="48"/>
    <x v="15"/>
    <x v="220"/>
    <x v="0"/>
  </r>
  <r>
    <x v="23"/>
    <x v="185"/>
    <x v="221"/>
    <x v="0"/>
  </r>
  <r>
    <x v="26"/>
    <x v="186"/>
    <x v="222"/>
    <x v="0"/>
  </r>
  <r>
    <x v="33"/>
    <x v="187"/>
    <x v="223"/>
    <x v="0"/>
  </r>
  <r>
    <x v="18"/>
    <x v="188"/>
    <x v="166"/>
    <x v="0"/>
  </r>
  <r>
    <x v="40"/>
    <x v="31"/>
    <x v="224"/>
    <x v="0"/>
  </r>
  <r>
    <x v="41"/>
    <x v="189"/>
    <x v="225"/>
    <x v="0"/>
  </r>
  <r>
    <x v="43"/>
    <x v="3"/>
    <x v="226"/>
    <x v="0"/>
  </r>
  <r>
    <x v="19"/>
    <x v="190"/>
    <x v="70"/>
    <x v="0"/>
  </r>
  <r>
    <x v="5"/>
    <x v="121"/>
    <x v="227"/>
    <x v="0"/>
  </r>
  <r>
    <x v="42"/>
    <x v="133"/>
    <x v="228"/>
    <x v="0"/>
  </r>
  <r>
    <x v="56"/>
    <x v="191"/>
    <x v="229"/>
    <x v="0"/>
  </r>
  <r>
    <x v="48"/>
    <x v="190"/>
    <x v="230"/>
    <x v="0"/>
  </r>
  <r>
    <x v="31"/>
    <x v="192"/>
    <x v="231"/>
    <x v="0"/>
  </r>
  <r>
    <x v="35"/>
    <x v="145"/>
    <x v="232"/>
    <x v="0"/>
  </r>
  <r>
    <x v="24"/>
    <x v="193"/>
    <x v="233"/>
    <x v="0"/>
  </r>
  <r>
    <x v="13"/>
    <x v="194"/>
    <x v="234"/>
    <x v="0"/>
  </r>
  <r>
    <x v="29"/>
    <x v="195"/>
    <x v="235"/>
    <x v="0"/>
  </r>
  <r>
    <x v="8"/>
    <x v="97"/>
    <x v="236"/>
    <x v="0"/>
  </r>
  <r>
    <x v="34"/>
    <x v="50"/>
    <x v="237"/>
    <x v="0"/>
  </r>
  <r>
    <x v="25"/>
    <x v="118"/>
    <x v="238"/>
    <x v="0"/>
  </r>
  <r>
    <x v="42"/>
    <x v="196"/>
    <x v="239"/>
    <x v="0"/>
  </r>
  <r>
    <x v="18"/>
    <x v="197"/>
    <x v="240"/>
    <x v="0"/>
  </r>
  <r>
    <x v="1"/>
    <x v="175"/>
    <x v="241"/>
    <x v="1"/>
  </r>
  <r>
    <x v="23"/>
    <x v="198"/>
    <x v="242"/>
    <x v="1"/>
  </r>
  <r>
    <x v="33"/>
    <x v="199"/>
    <x v="243"/>
    <x v="1"/>
  </r>
  <r>
    <x v="23"/>
    <x v="200"/>
    <x v="244"/>
    <x v="1"/>
  </r>
  <r>
    <x v="29"/>
    <x v="201"/>
    <x v="245"/>
    <x v="1"/>
  </r>
  <r>
    <x v="47"/>
    <x v="202"/>
    <x v="246"/>
    <x v="1"/>
  </r>
  <r>
    <x v="1"/>
    <x v="203"/>
    <x v="247"/>
    <x v="1"/>
  </r>
  <r>
    <x v="4"/>
    <x v="110"/>
    <x v="248"/>
    <x v="1"/>
  </r>
  <r>
    <x v="47"/>
    <x v="8"/>
    <x v="249"/>
    <x v="1"/>
  </r>
  <r>
    <x v="25"/>
    <x v="204"/>
    <x v="109"/>
    <x v="1"/>
  </r>
  <r>
    <x v="47"/>
    <x v="205"/>
    <x v="250"/>
    <x v="1"/>
  </r>
  <r>
    <x v="51"/>
    <x v="206"/>
    <x v="251"/>
    <x v="1"/>
  </r>
  <r>
    <x v="9"/>
    <x v="207"/>
    <x v="252"/>
    <x v="1"/>
  </r>
  <r>
    <x v="6"/>
    <x v="208"/>
    <x v="253"/>
    <x v="1"/>
  </r>
  <r>
    <x v="46"/>
    <x v="209"/>
    <x v="254"/>
    <x v="1"/>
  </r>
  <r>
    <x v="33"/>
    <x v="71"/>
    <x v="255"/>
    <x v="1"/>
  </r>
  <r>
    <x v="51"/>
    <x v="22"/>
    <x v="256"/>
    <x v="1"/>
  </r>
  <r>
    <x v="10"/>
    <x v="208"/>
    <x v="257"/>
    <x v="1"/>
  </r>
  <r>
    <x v="33"/>
    <x v="210"/>
    <x v="258"/>
    <x v="1"/>
  </r>
  <r>
    <x v="52"/>
    <x v="211"/>
    <x v="259"/>
    <x v="1"/>
  </r>
  <r>
    <x v="11"/>
    <x v="212"/>
    <x v="260"/>
    <x v="1"/>
  </r>
  <r>
    <x v="13"/>
    <x v="213"/>
    <x v="261"/>
    <x v="1"/>
  </r>
  <r>
    <x v="9"/>
    <x v="194"/>
    <x v="262"/>
    <x v="1"/>
  </r>
  <r>
    <x v="44"/>
    <x v="214"/>
    <x v="263"/>
    <x v="1"/>
  </r>
  <r>
    <x v="41"/>
    <x v="215"/>
    <x v="264"/>
    <x v="1"/>
  </r>
  <r>
    <x v="31"/>
    <x v="53"/>
    <x v="265"/>
    <x v="1"/>
  </r>
  <r>
    <x v="39"/>
    <x v="216"/>
    <x v="266"/>
    <x v="1"/>
  </r>
  <r>
    <x v="13"/>
    <x v="112"/>
    <x v="267"/>
    <x v="1"/>
  </r>
  <r>
    <x v="9"/>
    <x v="217"/>
    <x v="268"/>
    <x v="1"/>
  </r>
  <r>
    <x v="57"/>
    <x v="218"/>
    <x v="269"/>
    <x v="1"/>
  </r>
  <r>
    <x v="42"/>
    <x v="53"/>
    <x v="270"/>
    <x v="1"/>
  </r>
  <r>
    <x v="33"/>
    <x v="219"/>
    <x v="271"/>
    <x v="1"/>
  </r>
  <r>
    <x v="17"/>
    <x v="220"/>
    <x v="272"/>
    <x v="1"/>
  </r>
  <r>
    <x v="31"/>
    <x v="221"/>
    <x v="273"/>
    <x v="1"/>
  </r>
  <r>
    <x v="35"/>
    <x v="222"/>
    <x v="274"/>
    <x v="1"/>
  </r>
  <r>
    <x v="22"/>
    <x v="223"/>
    <x v="275"/>
    <x v="1"/>
  </r>
  <r>
    <x v="40"/>
    <x v="224"/>
    <x v="276"/>
    <x v="1"/>
  </r>
  <r>
    <x v="7"/>
    <x v="225"/>
    <x v="277"/>
    <x v="1"/>
  </r>
  <r>
    <x v="41"/>
    <x v="226"/>
    <x v="192"/>
    <x v="1"/>
  </r>
  <r>
    <x v="21"/>
    <x v="227"/>
    <x v="278"/>
    <x v="1"/>
  </r>
  <r>
    <x v="37"/>
    <x v="86"/>
    <x v="279"/>
    <x v="1"/>
  </r>
  <r>
    <x v="45"/>
    <x v="228"/>
    <x v="280"/>
    <x v="1"/>
  </r>
  <r>
    <x v="28"/>
    <x v="229"/>
    <x v="281"/>
    <x v="1"/>
  </r>
  <r>
    <x v="48"/>
    <x v="84"/>
    <x v="282"/>
    <x v="1"/>
  </r>
  <r>
    <x v="35"/>
    <x v="230"/>
    <x v="283"/>
    <x v="1"/>
  </r>
  <r>
    <x v="44"/>
    <x v="231"/>
    <x v="284"/>
    <x v="1"/>
  </r>
  <r>
    <x v="19"/>
    <x v="232"/>
    <x v="285"/>
    <x v="1"/>
  </r>
  <r>
    <x v="41"/>
    <x v="27"/>
    <x v="286"/>
    <x v="1"/>
  </r>
  <r>
    <x v="30"/>
    <x v="186"/>
    <x v="287"/>
    <x v="1"/>
  </r>
  <r>
    <x v="30"/>
    <x v="233"/>
    <x v="288"/>
    <x v="1"/>
  </r>
  <r>
    <x v="20"/>
    <x v="234"/>
    <x v="289"/>
    <x v="1"/>
  </r>
  <r>
    <x v="35"/>
    <x v="223"/>
    <x v="290"/>
    <x v="1"/>
  </r>
  <r>
    <x v="36"/>
    <x v="235"/>
    <x v="291"/>
    <x v="1"/>
  </r>
  <r>
    <x v="23"/>
    <x v="236"/>
    <x v="292"/>
    <x v="1"/>
  </r>
  <r>
    <x v="16"/>
    <x v="175"/>
    <x v="293"/>
    <x v="1"/>
  </r>
  <r>
    <x v="30"/>
    <x v="156"/>
    <x v="294"/>
    <x v="1"/>
  </r>
  <r>
    <x v="26"/>
    <x v="237"/>
    <x v="295"/>
    <x v="1"/>
  </r>
  <r>
    <x v="26"/>
    <x v="170"/>
    <x v="296"/>
    <x v="1"/>
  </r>
  <r>
    <x v="0"/>
    <x v="97"/>
    <x v="297"/>
    <x v="1"/>
  </r>
  <r>
    <x v="53"/>
    <x v="238"/>
    <x v="298"/>
    <x v="1"/>
  </r>
  <r>
    <x v="45"/>
    <x v="165"/>
    <x v="299"/>
    <x v="1"/>
  </r>
  <r>
    <x v="41"/>
    <x v="130"/>
    <x v="300"/>
    <x v="1"/>
  </r>
  <r>
    <x v="57"/>
    <x v="62"/>
    <x v="301"/>
    <x v="1"/>
  </r>
  <r>
    <x v="26"/>
    <x v="239"/>
    <x v="302"/>
    <x v="1"/>
  </r>
  <r>
    <x v="15"/>
    <x v="81"/>
    <x v="303"/>
    <x v="1"/>
  </r>
  <r>
    <x v="19"/>
    <x v="240"/>
    <x v="304"/>
    <x v="1"/>
  </r>
  <r>
    <x v="25"/>
    <x v="201"/>
    <x v="305"/>
    <x v="1"/>
  </r>
  <r>
    <x v="7"/>
    <x v="241"/>
    <x v="306"/>
    <x v="1"/>
  </r>
  <r>
    <x v="35"/>
    <x v="209"/>
    <x v="307"/>
    <x v="1"/>
  </r>
  <r>
    <x v="4"/>
    <x v="242"/>
    <x v="308"/>
    <x v="1"/>
  </r>
  <r>
    <x v="32"/>
    <x v="98"/>
    <x v="309"/>
    <x v="1"/>
  </r>
  <r>
    <x v="30"/>
    <x v="196"/>
    <x v="310"/>
    <x v="1"/>
  </r>
  <r>
    <x v="46"/>
    <x v="243"/>
    <x v="311"/>
    <x v="1"/>
  </r>
  <r>
    <x v="10"/>
    <x v="244"/>
    <x v="312"/>
    <x v="1"/>
  </r>
  <r>
    <x v="26"/>
    <x v="245"/>
    <x v="313"/>
    <x v="1"/>
  </r>
  <r>
    <x v="41"/>
    <x v="72"/>
    <x v="314"/>
    <x v="1"/>
  </r>
  <r>
    <x v="11"/>
    <x v="40"/>
    <x v="315"/>
    <x v="1"/>
  </r>
  <r>
    <x v="15"/>
    <x v="150"/>
    <x v="316"/>
    <x v="1"/>
  </r>
  <r>
    <x v="46"/>
    <x v="246"/>
    <x v="317"/>
    <x v="1"/>
  </r>
  <r>
    <x v="47"/>
    <x v="247"/>
    <x v="318"/>
    <x v="1"/>
  </r>
  <r>
    <x v="4"/>
    <x v="77"/>
    <x v="319"/>
    <x v="1"/>
  </r>
  <r>
    <x v="15"/>
    <x v="248"/>
    <x v="320"/>
    <x v="1"/>
  </r>
  <r>
    <x v="58"/>
    <x v="249"/>
    <x v="321"/>
    <x v="1"/>
  </r>
  <r>
    <x v="57"/>
    <x v="250"/>
    <x v="322"/>
    <x v="1"/>
  </r>
  <r>
    <x v="36"/>
    <x v="251"/>
    <x v="323"/>
    <x v="1"/>
  </r>
  <r>
    <x v="16"/>
    <x v="92"/>
    <x v="324"/>
    <x v="1"/>
  </r>
  <r>
    <x v="25"/>
    <x v="12"/>
    <x v="325"/>
    <x v="1"/>
  </r>
  <r>
    <x v="58"/>
    <x v="252"/>
    <x v="326"/>
    <x v="1"/>
  </r>
  <r>
    <x v="26"/>
    <x v="203"/>
    <x v="327"/>
    <x v="1"/>
  </r>
  <r>
    <x v="48"/>
    <x v="253"/>
    <x v="328"/>
    <x v="1"/>
  </r>
  <r>
    <x v="15"/>
    <x v="254"/>
    <x v="329"/>
    <x v="1"/>
  </r>
  <r>
    <x v="8"/>
    <x v="255"/>
    <x v="330"/>
    <x v="1"/>
  </r>
  <r>
    <x v="30"/>
    <x v="112"/>
    <x v="331"/>
    <x v="1"/>
  </r>
  <r>
    <x v="30"/>
    <x v="256"/>
    <x v="332"/>
    <x v="1"/>
  </r>
  <r>
    <x v="18"/>
    <x v="257"/>
    <x v="333"/>
    <x v="1"/>
  </r>
  <r>
    <x v="25"/>
    <x v="222"/>
    <x v="334"/>
    <x v="1"/>
  </r>
  <r>
    <x v="17"/>
    <x v="258"/>
    <x v="335"/>
    <x v="1"/>
  </r>
  <r>
    <x v="46"/>
    <x v="259"/>
    <x v="336"/>
    <x v="1"/>
  </r>
  <r>
    <x v="44"/>
    <x v="181"/>
    <x v="337"/>
    <x v="1"/>
  </r>
  <r>
    <x v="50"/>
    <x v="260"/>
    <x v="338"/>
    <x v="1"/>
  </r>
  <r>
    <x v="8"/>
    <x v="221"/>
    <x v="339"/>
    <x v="1"/>
  </r>
  <r>
    <x v="43"/>
    <x v="249"/>
    <x v="340"/>
    <x v="1"/>
  </r>
  <r>
    <x v="24"/>
    <x v="261"/>
    <x v="320"/>
    <x v="1"/>
  </r>
  <r>
    <x v="8"/>
    <x v="262"/>
    <x v="341"/>
    <x v="1"/>
  </r>
  <r>
    <x v="10"/>
    <x v="263"/>
    <x v="342"/>
    <x v="1"/>
  </r>
  <r>
    <x v="48"/>
    <x v="121"/>
    <x v="343"/>
    <x v="1"/>
  </r>
  <r>
    <x v="16"/>
    <x v="152"/>
    <x v="344"/>
    <x v="1"/>
  </r>
  <r>
    <x v="0"/>
    <x v="264"/>
    <x v="345"/>
    <x v="1"/>
  </r>
  <r>
    <x v="30"/>
    <x v="265"/>
    <x v="346"/>
    <x v="1"/>
  </r>
  <r>
    <x v="35"/>
    <x v="266"/>
    <x v="347"/>
    <x v="1"/>
  </r>
  <r>
    <x v="32"/>
    <x v="59"/>
    <x v="348"/>
    <x v="1"/>
  </r>
  <r>
    <x v="48"/>
    <x v="267"/>
    <x v="349"/>
    <x v="1"/>
  </r>
  <r>
    <x v="59"/>
    <x v="268"/>
    <x v="350"/>
    <x v="1"/>
  </r>
  <r>
    <x v="38"/>
    <x v="145"/>
    <x v="351"/>
    <x v="1"/>
  </r>
  <r>
    <x v="29"/>
    <x v="183"/>
    <x v="352"/>
    <x v="1"/>
  </r>
  <r>
    <x v="11"/>
    <x v="269"/>
    <x v="353"/>
    <x v="1"/>
  </r>
  <r>
    <x v="60"/>
    <x v="203"/>
    <x v="354"/>
    <x v="1"/>
  </r>
  <r>
    <x v="57"/>
    <x v="188"/>
    <x v="355"/>
    <x v="1"/>
  </r>
  <r>
    <x v="33"/>
    <x v="270"/>
    <x v="356"/>
    <x v="1"/>
  </r>
  <r>
    <x v="44"/>
    <x v="0"/>
    <x v="357"/>
    <x v="1"/>
  </r>
  <r>
    <x v="9"/>
    <x v="72"/>
    <x v="358"/>
    <x v="1"/>
  </r>
  <r>
    <x v="6"/>
    <x v="271"/>
    <x v="359"/>
    <x v="1"/>
  </r>
  <r>
    <x v="43"/>
    <x v="272"/>
    <x v="360"/>
    <x v="1"/>
  </r>
  <r>
    <x v="36"/>
    <x v="55"/>
    <x v="361"/>
    <x v="1"/>
  </r>
  <r>
    <x v="7"/>
    <x v="273"/>
    <x v="362"/>
    <x v="1"/>
  </r>
  <r>
    <x v="48"/>
    <x v="274"/>
    <x v="76"/>
    <x v="1"/>
  </r>
  <r>
    <x v="19"/>
    <x v="275"/>
    <x v="363"/>
    <x v="1"/>
  </r>
  <r>
    <x v="15"/>
    <x v="276"/>
    <x v="364"/>
    <x v="1"/>
  </r>
  <r>
    <x v="0"/>
    <x v="277"/>
    <x v="365"/>
    <x v="1"/>
  </r>
  <r>
    <x v="21"/>
    <x v="278"/>
    <x v="366"/>
    <x v="1"/>
  </r>
  <r>
    <x v="24"/>
    <x v="279"/>
    <x v="367"/>
    <x v="1"/>
  </r>
  <r>
    <x v="60"/>
    <x v="280"/>
    <x v="368"/>
    <x v="1"/>
  </r>
  <r>
    <x v="57"/>
    <x v="281"/>
    <x v="369"/>
    <x v="1"/>
  </r>
  <r>
    <x v="22"/>
    <x v="5"/>
    <x v="370"/>
    <x v="1"/>
  </r>
  <r>
    <x v="26"/>
    <x v="282"/>
    <x v="371"/>
    <x v="1"/>
  </r>
  <r>
    <x v="12"/>
    <x v="10"/>
    <x v="372"/>
    <x v="1"/>
  </r>
  <r>
    <x v="10"/>
    <x v="139"/>
    <x v="373"/>
    <x v="1"/>
  </r>
  <r>
    <x v="44"/>
    <x v="245"/>
    <x v="374"/>
    <x v="1"/>
  </r>
  <r>
    <x v="57"/>
    <x v="193"/>
    <x v="375"/>
    <x v="1"/>
  </r>
  <r>
    <x v="46"/>
    <x v="113"/>
    <x v="376"/>
    <x v="1"/>
  </r>
  <r>
    <x v="57"/>
    <x v="283"/>
    <x v="377"/>
    <x v="1"/>
  </r>
  <r>
    <x v="0"/>
    <x v="207"/>
    <x v="378"/>
    <x v="1"/>
  </r>
  <r>
    <x v="14"/>
    <x v="52"/>
    <x v="379"/>
    <x v="1"/>
  </r>
  <r>
    <x v="0"/>
    <x v="284"/>
    <x v="380"/>
    <x v="1"/>
  </r>
  <r>
    <x v="43"/>
    <x v="5"/>
    <x v="381"/>
    <x v="1"/>
  </r>
  <r>
    <x v="35"/>
    <x v="285"/>
    <x v="382"/>
    <x v="1"/>
  </r>
  <r>
    <x v="61"/>
    <x v="237"/>
    <x v="383"/>
    <x v="1"/>
  </r>
  <r>
    <x v="39"/>
    <x v="286"/>
    <x v="384"/>
    <x v="1"/>
  </r>
  <r>
    <x v="38"/>
    <x v="24"/>
    <x v="385"/>
    <x v="1"/>
  </r>
  <r>
    <x v="4"/>
    <x v="191"/>
    <x v="386"/>
    <x v="1"/>
  </r>
  <r>
    <x v="19"/>
    <x v="71"/>
    <x v="387"/>
    <x v="1"/>
  </r>
  <r>
    <x v="39"/>
    <x v="287"/>
    <x v="388"/>
    <x v="1"/>
  </r>
  <r>
    <x v="43"/>
    <x v="288"/>
    <x v="389"/>
    <x v="1"/>
  </r>
  <r>
    <x v="32"/>
    <x v="289"/>
    <x v="390"/>
    <x v="1"/>
  </r>
  <r>
    <x v="4"/>
    <x v="290"/>
    <x v="391"/>
    <x v="1"/>
  </r>
  <r>
    <x v="11"/>
    <x v="14"/>
    <x v="392"/>
    <x v="1"/>
  </r>
  <r>
    <x v="17"/>
    <x v="70"/>
    <x v="393"/>
    <x v="1"/>
  </r>
  <r>
    <x v="10"/>
    <x v="291"/>
    <x v="394"/>
    <x v="1"/>
  </r>
  <r>
    <x v="36"/>
    <x v="292"/>
    <x v="395"/>
    <x v="1"/>
  </r>
  <r>
    <x v="37"/>
    <x v="223"/>
    <x v="396"/>
    <x v="1"/>
  </r>
  <r>
    <x v="35"/>
    <x v="293"/>
    <x v="310"/>
    <x v="1"/>
  </r>
  <r>
    <x v="4"/>
    <x v="64"/>
    <x v="397"/>
    <x v="1"/>
  </r>
  <r>
    <x v="10"/>
    <x v="294"/>
    <x v="398"/>
    <x v="1"/>
  </r>
  <r>
    <x v="31"/>
    <x v="295"/>
    <x v="55"/>
    <x v="1"/>
  </r>
  <r>
    <x v="24"/>
    <x v="144"/>
    <x v="399"/>
    <x v="1"/>
  </r>
  <r>
    <x v="48"/>
    <x v="19"/>
    <x v="400"/>
    <x v="1"/>
  </r>
  <r>
    <x v="8"/>
    <x v="296"/>
    <x v="401"/>
    <x v="1"/>
  </r>
  <r>
    <x v="15"/>
    <x v="127"/>
    <x v="402"/>
    <x v="1"/>
  </r>
  <r>
    <x v="35"/>
    <x v="49"/>
    <x v="403"/>
    <x v="1"/>
  </r>
  <r>
    <x v="16"/>
    <x v="249"/>
    <x v="404"/>
    <x v="1"/>
  </r>
  <r>
    <x v="36"/>
    <x v="297"/>
    <x v="405"/>
    <x v="1"/>
  </r>
  <r>
    <x v="30"/>
    <x v="298"/>
    <x v="406"/>
    <x v="1"/>
  </r>
  <r>
    <x v="8"/>
    <x v="299"/>
    <x v="317"/>
    <x v="1"/>
  </r>
  <r>
    <x v="8"/>
    <x v="300"/>
    <x v="172"/>
    <x v="1"/>
  </r>
  <r>
    <x v="25"/>
    <x v="301"/>
    <x v="407"/>
    <x v="1"/>
  </r>
  <r>
    <x v="15"/>
    <x v="302"/>
    <x v="408"/>
    <x v="1"/>
  </r>
  <r>
    <x v="16"/>
    <x v="303"/>
    <x v="409"/>
    <x v="1"/>
  </r>
  <r>
    <x v="26"/>
    <x v="304"/>
    <x v="410"/>
    <x v="1"/>
  </r>
  <r>
    <x v="24"/>
    <x v="85"/>
    <x v="411"/>
    <x v="1"/>
  </r>
  <r>
    <x v="31"/>
    <x v="225"/>
    <x v="412"/>
    <x v="1"/>
  </r>
  <r>
    <x v="9"/>
    <x v="305"/>
    <x v="413"/>
    <x v="1"/>
  </r>
  <r>
    <x v="4"/>
    <x v="306"/>
    <x v="414"/>
    <x v="1"/>
  </r>
  <r>
    <x v="25"/>
    <x v="307"/>
    <x v="415"/>
    <x v="1"/>
  </r>
  <r>
    <x v="62"/>
    <x v="302"/>
    <x v="416"/>
    <x v="1"/>
  </r>
  <r>
    <x v="45"/>
    <x v="308"/>
    <x v="417"/>
    <x v="1"/>
  </r>
  <r>
    <x v="51"/>
    <x v="22"/>
    <x v="418"/>
    <x v="1"/>
  </r>
  <r>
    <x v="33"/>
    <x v="309"/>
    <x v="419"/>
    <x v="1"/>
  </r>
  <r>
    <x v="58"/>
    <x v="310"/>
    <x v="420"/>
    <x v="1"/>
  </r>
  <r>
    <x v="46"/>
    <x v="167"/>
    <x v="421"/>
    <x v="1"/>
  </r>
  <r>
    <x v="9"/>
    <x v="311"/>
    <x v="422"/>
    <x v="1"/>
  </r>
  <r>
    <x v="33"/>
    <x v="312"/>
    <x v="423"/>
    <x v="1"/>
  </r>
  <r>
    <x v="8"/>
    <x v="300"/>
    <x v="424"/>
    <x v="1"/>
  </r>
  <r>
    <x v="29"/>
    <x v="245"/>
    <x v="425"/>
    <x v="1"/>
  </r>
  <r>
    <x v="35"/>
    <x v="288"/>
    <x v="426"/>
    <x v="1"/>
  </r>
  <r>
    <x v="29"/>
    <x v="58"/>
    <x v="427"/>
    <x v="1"/>
  </r>
  <r>
    <x v="24"/>
    <x v="313"/>
    <x v="428"/>
    <x v="1"/>
  </r>
  <r>
    <x v="17"/>
    <x v="314"/>
    <x v="429"/>
    <x v="1"/>
  </r>
  <r>
    <x v="21"/>
    <x v="109"/>
    <x v="430"/>
    <x v="1"/>
  </r>
  <r>
    <x v="15"/>
    <x v="315"/>
    <x v="431"/>
    <x v="1"/>
  </r>
  <r>
    <x v="9"/>
    <x v="254"/>
    <x v="432"/>
    <x v="1"/>
  </r>
  <r>
    <x v="45"/>
    <x v="316"/>
    <x v="433"/>
    <x v="1"/>
  </r>
  <r>
    <x v="63"/>
    <x v="317"/>
    <x v="434"/>
    <x v="1"/>
  </r>
  <r>
    <x v="11"/>
    <x v="217"/>
    <x v="435"/>
    <x v="1"/>
  </r>
  <r>
    <x v="43"/>
    <x v="318"/>
    <x v="436"/>
    <x v="1"/>
  </r>
  <r>
    <x v="24"/>
    <x v="319"/>
    <x v="437"/>
    <x v="1"/>
  </r>
  <r>
    <x v="60"/>
    <x v="320"/>
    <x v="438"/>
    <x v="1"/>
  </r>
  <r>
    <x v="45"/>
    <x v="115"/>
    <x v="439"/>
    <x v="1"/>
  </r>
  <r>
    <x v="5"/>
    <x v="131"/>
    <x v="440"/>
    <x v="1"/>
  </r>
  <r>
    <x v="20"/>
    <x v="321"/>
    <x v="441"/>
    <x v="1"/>
  </r>
  <r>
    <x v="26"/>
    <x v="322"/>
    <x v="442"/>
    <x v="1"/>
  </r>
  <r>
    <x v="8"/>
    <x v="259"/>
    <x v="443"/>
    <x v="1"/>
  </r>
  <r>
    <x v="6"/>
    <x v="58"/>
    <x v="444"/>
    <x v="1"/>
  </r>
  <r>
    <x v="30"/>
    <x v="323"/>
    <x v="445"/>
    <x v="1"/>
  </r>
  <r>
    <x v="38"/>
    <x v="324"/>
    <x v="446"/>
    <x v="1"/>
  </r>
  <r>
    <x v="32"/>
    <x v="325"/>
    <x v="447"/>
    <x v="1"/>
  </r>
  <r>
    <x v="36"/>
    <x v="270"/>
    <x v="448"/>
    <x v="1"/>
  </r>
  <r>
    <x v="23"/>
    <x v="78"/>
    <x v="449"/>
    <x v="1"/>
  </r>
  <r>
    <x v="5"/>
    <x v="166"/>
    <x v="450"/>
    <x v="1"/>
  </r>
  <r>
    <x v="39"/>
    <x v="97"/>
    <x v="289"/>
    <x v="1"/>
  </r>
  <r>
    <x v="39"/>
    <x v="326"/>
    <x v="451"/>
    <x v="1"/>
  </r>
  <r>
    <x v="20"/>
    <x v="297"/>
    <x v="452"/>
    <x v="1"/>
  </r>
  <r>
    <x v="6"/>
    <x v="327"/>
    <x v="453"/>
    <x v="1"/>
  </r>
  <r>
    <x v="19"/>
    <x v="328"/>
    <x v="454"/>
    <x v="1"/>
  </r>
  <r>
    <x v="33"/>
    <x v="329"/>
    <x v="455"/>
    <x v="1"/>
  </r>
  <r>
    <x v="40"/>
    <x v="42"/>
    <x v="456"/>
    <x v="1"/>
  </r>
  <r>
    <x v="7"/>
    <x v="330"/>
    <x v="457"/>
    <x v="1"/>
  </r>
  <r>
    <x v="16"/>
    <x v="131"/>
    <x v="458"/>
    <x v="1"/>
  </r>
  <r>
    <x v="5"/>
    <x v="141"/>
    <x v="459"/>
    <x v="1"/>
  </r>
  <r>
    <x v="18"/>
    <x v="99"/>
    <x v="460"/>
    <x v="1"/>
  </r>
  <r>
    <x v="23"/>
    <x v="322"/>
    <x v="461"/>
    <x v="1"/>
  </r>
  <r>
    <x v="64"/>
    <x v="331"/>
    <x v="462"/>
    <x v="1"/>
  </r>
  <r>
    <x v="21"/>
    <x v="113"/>
    <x v="463"/>
    <x v="1"/>
  </r>
  <r>
    <x v="35"/>
    <x v="332"/>
    <x v="195"/>
    <x v="1"/>
  </r>
  <r>
    <x v="57"/>
    <x v="333"/>
    <x v="464"/>
    <x v="1"/>
  </r>
  <r>
    <x v="46"/>
    <x v="102"/>
    <x v="465"/>
    <x v="1"/>
  </r>
  <r>
    <x v="51"/>
    <x v="248"/>
    <x v="466"/>
    <x v="1"/>
  </r>
  <r>
    <x v="17"/>
    <x v="334"/>
    <x v="467"/>
    <x v="1"/>
  </r>
  <r>
    <x v="24"/>
    <x v="39"/>
    <x v="468"/>
    <x v="1"/>
  </r>
  <r>
    <x v="57"/>
    <x v="335"/>
    <x v="469"/>
    <x v="1"/>
  </r>
  <r>
    <x v="14"/>
    <x v="285"/>
    <x v="470"/>
    <x v="1"/>
  </r>
  <r>
    <x v="38"/>
    <x v="68"/>
    <x v="471"/>
    <x v="1"/>
  </r>
  <r>
    <x v="15"/>
    <x v="336"/>
    <x v="472"/>
    <x v="1"/>
  </r>
  <r>
    <x v="1"/>
    <x v="151"/>
    <x v="473"/>
    <x v="1"/>
  </r>
  <r>
    <x v="20"/>
    <x v="337"/>
    <x v="474"/>
    <x v="1"/>
  </r>
  <r>
    <x v="60"/>
    <x v="338"/>
    <x v="475"/>
    <x v="1"/>
  </r>
  <r>
    <x v="10"/>
    <x v="241"/>
    <x v="476"/>
    <x v="1"/>
  </r>
  <r>
    <x v="11"/>
    <x v="339"/>
    <x v="477"/>
    <x v="1"/>
  </r>
  <r>
    <x v="6"/>
    <x v="336"/>
    <x v="478"/>
    <x v="1"/>
  </r>
  <r>
    <x v="53"/>
    <x v="192"/>
    <x v="479"/>
    <x v="1"/>
  </r>
  <r>
    <x v="13"/>
    <x v="19"/>
    <x v="480"/>
    <x v="1"/>
  </r>
  <r>
    <x v="64"/>
    <x v="124"/>
    <x v="481"/>
    <x v="1"/>
  </r>
  <r>
    <x v="41"/>
    <x v="210"/>
    <x v="482"/>
    <x v="1"/>
  </r>
  <r>
    <x v="17"/>
    <x v="340"/>
    <x v="483"/>
    <x v="1"/>
  </r>
  <r>
    <x v="35"/>
    <x v="88"/>
    <x v="484"/>
    <x v="1"/>
  </r>
  <r>
    <x v="44"/>
    <x v="287"/>
    <x v="485"/>
    <x v="1"/>
  </r>
  <r>
    <x v="58"/>
    <x v="87"/>
    <x v="486"/>
    <x v="1"/>
  </r>
  <r>
    <x v="47"/>
    <x v="106"/>
    <x v="487"/>
    <x v="1"/>
  </r>
  <r>
    <x v="15"/>
    <x v="216"/>
    <x v="488"/>
    <x v="1"/>
  </r>
  <r>
    <x v="10"/>
    <x v="341"/>
    <x v="489"/>
    <x v="1"/>
  </r>
  <r>
    <x v="57"/>
    <x v="342"/>
    <x v="490"/>
    <x v="1"/>
  </r>
  <r>
    <x v="29"/>
    <x v="91"/>
    <x v="491"/>
    <x v="1"/>
  </r>
  <r>
    <x v="31"/>
    <x v="223"/>
    <x v="124"/>
    <x v="1"/>
  </r>
  <r>
    <x v="4"/>
    <x v="343"/>
    <x v="492"/>
    <x v="1"/>
  </r>
  <r>
    <x v="43"/>
    <x v="344"/>
    <x v="493"/>
    <x v="1"/>
  </r>
  <r>
    <x v="36"/>
    <x v="345"/>
    <x v="494"/>
    <x v="1"/>
  </r>
  <r>
    <x v="53"/>
    <x v="346"/>
    <x v="495"/>
    <x v="1"/>
  </r>
  <r>
    <x v="4"/>
    <x v="45"/>
    <x v="496"/>
    <x v="1"/>
  </r>
  <r>
    <x v="49"/>
    <x v="289"/>
    <x v="497"/>
    <x v="1"/>
  </r>
  <r>
    <x v="4"/>
    <x v="9"/>
    <x v="498"/>
    <x v="1"/>
  </r>
  <r>
    <x v="58"/>
    <x v="103"/>
    <x v="499"/>
    <x v="1"/>
  </r>
  <r>
    <x v="29"/>
    <x v="305"/>
    <x v="500"/>
    <x v="1"/>
  </r>
  <r>
    <x v="4"/>
    <x v="286"/>
    <x v="501"/>
    <x v="1"/>
  </r>
  <r>
    <x v="48"/>
    <x v="323"/>
    <x v="502"/>
    <x v="1"/>
  </r>
  <r>
    <x v="35"/>
    <x v="347"/>
    <x v="503"/>
    <x v="1"/>
  </r>
  <r>
    <x v="5"/>
    <x v="348"/>
    <x v="504"/>
    <x v="1"/>
  </r>
  <r>
    <x v="31"/>
    <x v="188"/>
    <x v="505"/>
    <x v="1"/>
  </r>
  <r>
    <x v="4"/>
    <x v="196"/>
    <x v="506"/>
    <x v="1"/>
  </r>
  <r>
    <x v="16"/>
    <x v="314"/>
    <x v="507"/>
    <x v="1"/>
  </r>
  <r>
    <x v="17"/>
    <x v="100"/>
    <x v="508"/>
    <x v="1"/>
  </r>
  <r>
    <x v="44"/>
    <x v="349"/>
    <x v="509"/>
    <x v="1"/>
  </r>
  <r>
    <x v="57"/>
    <x v="212"/>
    <x v="510"/>
    <x v="1"/>
  </r>
  <r>
    <x v="58"/>
    <x v="117"/>
    <x v="511"/>
    <x v="1"/>
  </r>
  <r>
    <x v="50"/>
    <x v="106"/>
    <x v="512"/>
    <x v="1"/>
  </r>
  <r>
    <x v="45"/>
    <x v="124"/>
    <x v="131"/>
    <x v="1"/>
  </r>
  <r>
    <x v="30"/>
    <x v="148"/>
    <x v="513"/>
    <x v="1"/>
  </r>
  <r>
    <x v="43"/>
    <x v="140"/>
    <x v="514"/>
    <x v="1"/>
  </r>
  <r>
    <x v="9"/>
    <x v="279"/>
    <x v="515"/>
    <x v="1"/>
  </r>
  <r>
    <x v="48"/>
    <x v="194"/>
    <x v="516"/>
    <x v="1"/>
  </r>
  <r>
    <x v="58"/>
    <x v="302"/>
    <x v="517"/>
    <x v="1"/>
  </r>
  <r>
    <x v="65"/>
    <x v="350"/>
    <x v="518"/>
    <x v="1"/>
  </r>
  <r>
    <x v="4"/>
    <x v="351"/>
    <x v="519"/>
    <x v="1"/>
  </r>
  <r>
    <x v="45"/>
    <x v="112"/>
    <x v="223"/>
    <x v="1"/>
  </r>
  <r>
    <x v="3"/>
    <x v="352"/>
    <x v="520"/>
    <x v="1"/>
  </r>
  <r>
    <x v="6"/>
    <x v="353"/>
    <x v="521"/>
    <x v="1"/>
  </r>
  <r>
    <x v="51"/>
    <x v="332"/>
    <x v="522"/>
    <x v="1"/>
  </r>
  <r>
    <x v="25"/>
    <x v="188"/>
    <x v="523"/>
    <x v="1"/>
  </r>
  <r>
    <x v="35"/>
    <x v="354"/>
    <x v="524"/>
    <x v="1"/>
  </r>
  <r>
    <x v="42"/>
    <x v="239"/>
    <x v="525"/>
    <x v="1"/>
  </r>
  <r>
    <x v="6"/>
    <x v="150"/>
    <x v="526"/>
    <x v="1"/>
  </r>
  <r>
    <x v="10"/>
    <x v="261"/>
    <x v="359"/>
    <x v="1"/>
  </r>
  <r>
    <x v="35"/>
    <x v="224"/>
    <x v="527"/>
    <x v="1"/>
  </r>
  <r>
    <x v="24"/>
    <x v="233"/>
    <x v="528"/>
    <x v="1"/>
  </r>
  <r>
    <x v="23"/>
    <x v="212"/>
    <x v="529"/>
    <x v="1"/>
  </r>
  <r>
    <x v="43"/>
    <x v="102"/>
    <x v="530"/>
    <x v="1"/>
  </r>
  <r>
    <x v="18"/>
    <x v="352"/>
    <x v="531"/>
    <x v="1"/>
  </r>
  <r>
    <x v="11"/>
    <x v="355"/>
    <x v="532"/>
    <x v="1"/>
  </r>
  <r>
    <x v="25"/>
    <x v="356"/>
    <x v="533"/>
    <x v="1"/>
  </r>
  <r>
    <x v="37"/>
    <x v="77"/>
    <x v="534"/>
    <x v="1"/>
  </r>
  <r>
    <x v="23"/>
    <x v="357"/>
    <x v="535"/>
    <x v="1"/>
  </r>
  <r>
    <x v="58"/>
    <x v="276"/>
    <x v="536"/>
    <x v="1"/>
  </r>
  <r>
    <x v="43"/>
    <x v="358"/>
    <x v="537"/>
    <x v="1"/>
  </r>
  <r>
    <x v="0"/>
    <x v="304"/>
    <x v="538"/>
    <x v="1"/>
  </r>
  <r>
    <x v="25"/>
    <x v="359"/>
    <x v="539"/>
    <x v="1"/>
  </r>
  <r>
    <x v="24"/>
    <x v="360"/>
    <x v="540"/>
    <x v="1"/>
  </r>
  <r>
    <x v="22"/>
    <x v="361"/>
    <x v="541"/>
    <x v="1"/>
  </r>
  <r>
    <x v="39"/>
    <x v="362"/>
    <x v="542"/>
    <x v="1"/>
  </r>
  <r>
    <x v="37"/>
    <x v="209"/>
    <x v="543"/>
    <x v="1"/>
  </r>
  <r>
    <x v="21"/>
    <x v="209"/>
    <x v="544"/>
    <x v="1"/>
  </r>
  <r>
    <x v="42"/>
    <x v="363"/>
    <x v="545"/>
    <x v="1"/>
  </r>
  <r>
    <x v="48"/>
    <x v="364"/>
    <x v="546"/>
    <x v="1"/>
  </r>
  <r>
    <x v="38"/>
    <x v="365"/>
    <x v="547"/>
    <x v="1"/>
  </r>
  <r>
    <x v="30"/>
    <x v="366"/>
    <x v="548"/>
    <x v="1"/>
  </r>
  <r>
    <x v="36"/>
    <x v="367"/>
    <x v="549"/>
    <x v="1"/>
  </r>
  <r>
    <x v="47"/>
    <x v="365"/>
    <x v="550"/>
    <x v="1"/>
  </r>
  <r>
    <x v="41"/>
    <x v="362"/>
    <x v="551"/>
    <x v="1"/>
  </r>
  <r>
    <x v="45"/>
    <x v="368"/>
    <x v="552"/>
    <x v="1"/>
  </r>
  <r>
    <x v="7"/>
    <x v="369"/>
    <x v="553"/>
    <x v="1"/>
  </r>
  <r>
    <x v="9"/>
    <x v="370"/>
    <x v="554"/>
    <x v="1"/>
  </r>
  <r>
    <x v="0"/>
    <x v="371"/>
    <x v="555"/>
    <x v="1"/>
  </r>
  <r>
    <x v="48"/>
    <x v="365"/>
    <x v="556"/>
    <x v="1"/>
  </r>
  <r>
    <x v="42"/>
    <x v="369"/>
    <x v="557"/>
    <x v="1"/>
  </r>
  <r>
    <x v="33"/>
    <x v="372"/>
    <x v="558"/>
    <x v="1"/>
  </r>
  <r>
    <x v="4"/>
    <x v="361"/>
    <x v="559"/>
    <x v="1"/>
  </r>
  <r>
    <x v="22"/>
    <x v="373"/>
    <x v="560"/>
    <x v="1"/>
  </r>
  <r>
    <x v="17"/>
    <x v="374"/>
    <x v="561"/>
    <x v="1"/>
  </r>
  <r>
    <x v="64"/>
    <x v="375"/>
    <x v="562"/>
    <x v="1"/>
  </r>
  <r>
    <x v="11"/>
    <x v="376"/>
    <x v="563"/>
    <x v="1"/>
  </r>
  <r>
    <x v="4"/>
    <x v="376"/>
    <x v="564"/>
    <x v="1"/>
  </r>
  <r>
    <x v="36"/>
    <x v="377"/>
    <x v="565"/>
    <x v="1"/>
  </r>
  <r>
    <x v="52"/>
    <x v="372"/>
    <x v="566"/>
    <x v="1"/>
  </r>
  <r>
    <x v="19"/>
    <x v="367"/>
    <x v="567"/>
    <x v="1"/>
  </r>
  <r>
    <x v="10"/>
    <x v="362"/>
    <x v="568"/>
    <x v="1"/>
  </r>
  <r>
    <x v="11"/>
    <x v="378"/>
    <x v="569"/>
    <x v="1"/>
  </r>
  <r>
    <x v="14"/>
    <x v="366"/>
    <x v="570"/>
    <x v="1"/>
  </r>
  <r>
    <x v="3"/>
    <x v="364"/>
    <x v="571"/>
    <x v="1"/>
  </r>
  <r>
    <x v="15"/>
    <x v="367"/>
    <x v="572"/>
    <x v="1"/>
  </r>
  <r>
    <x v="58"/>
    <x v="370"/>
    <x v="573"/>
    <x v="1"/>
  </r>
  <r>
    <x v="11"/>
    <x v="376"/>
    <x v="574"/>
    <x v="1"/>
  </r>
  <r>
    <x v="4"/>
    <x v="209"/>
    <x v="575"/>
    <x v="1"/>
  </r>
  <r>
    <x v="31"/>
    <x v="368"/>
    <x v="576"/>
    <x v="1"/>
  </r>
  <r>
    <x v="38"/>
    <x v="368"/>
    <x v="577"/>
    <x v="1"/>
  </r>
  <r>
    <x v="8"/>
    <x v="379"/>
    <x v="578"/>
    <x v="1"/>
  </r>
  <r>
    <x v="24"/>
    <x v="378"/>
    <x v="579"/>
    <x v="1"/>
  </r>
  <r>
    <x v="22"/>
    <x v="374"/>
    <x v="580"/>
    <x v="1"/>
  </r>
  <r>
    <x v="48"/>
    <x v="380"/>
    <x v="581"/>
    <x v="1"/>
  </r>
  <r>
    <x v="50"/>
    <x v="368"/>
    <x v="582"/>
    <x v="1"/>
  </r>
  <r>
    <x v="20"/>
    <x v="371"/>
    <x v="583"/>
    <x v="1"/>
  </r>
  <r>
    <x v="14"/>
    <x v="380"/>
    <x v="584"/>
    <x v="1"/>
  </r>
  <r>
    <x v="41"/>
    <x v="373"/>
    <x v="585"/>
    <x v="1"/>
  </r>
  <r>
    <x v="9"/>
    <x v="374"/>
    <x v="586"/>
    <x v="1"/>
  </r>
  <r>
    <x v="44"/>
    <x v="381"/>
    <x v="587"/>
    <x v="1"/>
  </r>
  <r>
    <x v="60"/>
    <x v="382"/>
    <x v="588"/>
    <x v="1"/>
  </r>
  <r>
    <x v="25"/>
    <x v="370"/>
    <x v="589"/>
    <x v="1"/>
  </r>
  <r>
    <x v="8"/>
    <x v="383"/>
    <x v="590"/>
    <x v="1"/>
  </r>
  <r>
    <x v="13"/>
    <x v="384"/>
    <x v="591"/>
    <x v="1"/>
  </r>
  <r>
    <x v="4"/>
    <x v="385"/>
    <x v="592"/>
    <x v="1"/>
  </r>
  <r>
    <x v="15"/>
    <x v="386"/>
    <x v="593"/>
    <x v="1"/>
  </r>
  <r>
    <x v="47"/>
    <x v="387"/>
    <x v="594"/>
    <x v="1"/>
  </r>
  <r>
    <x v="29"/>
    <x v="388"/>
    <x v="595"/>
    <x v="1"/>
  </r>
  <r>
    <x v="29"/>
    <x v="389"/>
    <x v="596"/>
    <x v="1"/>
  </r>
  <r>
    <x v="14"/>
    <x v="385"/>
    <x v="597"/>
    <x v="1"/>
  </r>
  <r>
    <x v="20"/>
    <x v="390"/>
    <x v="598"/>
    <x v="1"/>
  </r>
  <r>
    <x v="32"/>
    <x v="391"/>
    <x v="599"/>
    <x v="1"/>
  </r>
  <r>
    <x v="11"/>
    <x v="388"/>
    <x v="600"/>
    <x v="1"/>
  </r>
  <r>
    <x v="53"/>
    <x v="392"/>
    <x v="601"/>
    <x v="1"/>
  </r>
  <r>
    <x v="36"/>
    <x v="393"/>
    <x v="602"/>
    <x v="1"/>
  </r>
  <r>
    <x v="29"/>
    <x v="383"/>
    <x v="603"/>
    <x v="1"/>
  </r>
  <r>
    <x v="30"/>
    <x v="394"/>
    <x v="604"/>
    <x v="1"/>
  </r>
  <r>
    <x v="24"/>
    <x v="391"/>
    <x v="605"/>
    <x v="1"/>
  </r>
  <r>
    <x v="12"/>
    <x v="393"/>
    <x v="515"/>
    <x v="1"/>
  </r>
  <r>
    <x v="16"/>
    <x v="395"/>
    <x v="606"/>
    <x v="1"/>
  </r>
  <r>
    <x v="4"/>
    <x v="384"/>
    <x v="607"/>
    <x v="1"/>
  </r>
  <r>
    <x v="40"/>
    <x v="394"/>
    <x v="608"/>
    <x v="1"/>
  </r>
  <r>
    <x v="0"/>
    <x v="394"/>
    <x v="609"/>
    <x v="1"/>
  </r>
  <r>
    <x v="10"/>
    <x v="396"/>
    <x v="610"/>
    <x v="1"/>
  </r>
  <r>
    <x v="44"/>
    <x v="397"/>
    <x v="611"/>
    <x v="1"/>
  </r>
  <r>
    <x v="8"/>
    <x v="398"/>
    <x v="612"/>
    <x v="1"/>
  </r>
  <r>
    <x v="58"/>
    <x v="387"/>
    <x v="613"/>
    <x v="1"/>
  </r>
  <r>
    <x v="29"/>
    <x v="399"/>
    <x v="614"/>
    <x v="1"/>
  </r>
  <r>
    <x v="10"/>
    <x v="400"/>
    <x v="615"/>
    <x v="1"/>
  </r>
  <r>
    <x v="26"/>
    <x v="399"/>
    <x v="616"/>
    <x v="1"/>
  </r>
  <r>
    <x v="20"/>
    <x v="393"/>
    <x v="617"/>
    <x v="1"/>
  </r>
  <r>
    <x v="19"/>
    <x v="401"/>
    <x v="618"/>
    <x v="1"/>
  </r>
  <r>
    <x v="40"/>
    <x v="402"/>
    <x v="619"/>
    <x v="1"/>
  </r>
  <r>
    <x v="44"/>
    <x v="383"/>
    <x v="620"/>
    <x v="1"/>
  </r>
  <r>
    <x v="41"/>
    <x v="390"/>
    <x v="621"/>
    <x v="1"/>
  </r>
  <r>
    <x v="18"/>
    <x v="403"/>
    <x v="622"/>
    <x v="1"/>
  </r>
  <r>
    <x v="36"/>
    <x v="400"/>
    <x v="623"/>
    <x v="1"/>
  </r>
  <r>
    <x v="10"/>
    <x v="404"/>
    <x v="624"/>
    <x v="1"/>
  </r>
  <r>
    <x v="43"/>
    <x v="405"/>
    <x v="625"/>
    <x v="1"/>
  </r>
  <r>
    <x v="5"/>
    <x v="387"/>
    <x v="626"/>
    <x v="1"/>
  </r>
  <r>
    <x v="45"/>
    <x v="389"/>
    <x v="627"/>
    <x v="1"/>
  </r>
  <r>
    <x v="50"/>
    <x v="406"/>
    <x v="628"/>
    <x v="1"/>
  </r>
  <r>
    <x v="23"/>
    <x v="405"/>
    <x v="629"/>
    <x v="1"/>
  </r>
  <r>
    <x v="5"/>
    <x v="390"/>
    <x v="630"/>
    <x v="1"/>
  </r>
  <r>
    <x v="18"/>
    <x v="385"/>
    <x v="631"/>
    <x v="1"/>
  </r>
  <r>
    <x v="15"/>
    <x v="407"/>
    <x v="632"/>
    <x v="1"/>
  </r>
  <r>
    <x v="64"/>
    <x v="408"/>
    <x v="633"/>
    <x v="1"/>
  </r>
  <r>
    <x v="51"/>
    <x v="409"/>
    <x v="634"/>
    <x v="1"/>
  </r>
  <r>
    <x v="18"/>
    <x v="401"/>
    <x v="635"/>
    <x v="1"/>
  </r>
  <r>
    <x v="18"/>
    <x v="385"/>
    <x v="636"/>
    <x v="1"/>
  </r>
  <r>
    <x v="41"/>
    <x v="391"/>
    <x v="637"/>
    <x v="1"/>
  </r>
  <r>
    <x v="45"/>
    <x v="399"/>
    <x v="6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1">
  <location ref="A3:C6" firstHeaderRow="0" firstDataRow="1" firstDataCol="1"/>
  <pivotFields count="4">
    <pivotField dataField="1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>
      <items count="411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1"/>
        <item x="204"/>
        <item x="74"/>
        <item x="334"/>
        <item x="164"/>
        <item x="231"/>
        <item x="339"/>
        <item x="172"/>
        <item x="175"/>
        <item x="39"/>
        <item x="56"/>
        <item x="162"/>
        <item x="252"/>
        <item x="271"/>
        <item x="12"/>
        <item x="344"/>
        <item x="111"/>
        <item x="190"/>
        <item x="335"/>
        <item x="110"/>
        <item x="107"/>
        <item x="317"/>
        <item x="159"/>
        <item x="314"/>
        <item x="121"/>
        <item x="323"/>
        <item x="57"/>
        <item x="211"/>
        <item x="178"/>
        <item x="125"/>
        <item x="37"/>
        <item x="7"/>
        <item x="64"/>
        <item x="61"/>
        <item x="321"/>
        <item x="336"/>
        <item x="99"/>
        <item x="185"/>
        <item x="88"/>
        <item x="169"/>
        <item x="133"/>
        <item x="167"/>
        <item x="93"/>
        <item x="187"/>
        <item x="123"/>
        <item x="205"/>
        <item x="196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29"/>
        <item x="112"/>
        <item x="161"/>
        <item x="79"/>
        <item x="24"/>
        <item x="266"/>
        <item x="8"/>
        <item x="338"/>
        <item x="0"/>
        <item x="158"/>
        <item x="263"/>
        <item x="154"/>
        <item x="67"/>
        <item x="235"/>
        <item x="292"/>
        <item x="50"/>
        <item x="127"/>
        <item x="2"/>
        <item x="90"/>
        <item x="17"/>
        <item x="21"/>
        <item x="247"/>
        <item x="80"/>
        <item x="213"/>
        <item x="98"/>
        <item x="3"/>
        <item x="15"/>
        <item x="343"/>
        <item x="166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5"/>
        <item x="359"/>
        <item x="257"/>
        <item x="330"/>
        <item x="76"/>
        <item x="157"/>
        <item x="305"/>
        <item x="238"/>
        <item x="340"/>
        <item x="331"/>
        <item x="259"/>
        <item x="94"/>
        <item x="233"/>
        <item x="42"/>
        <item x="102"/>
        <item x="290"/>
        <item x="124"/>
        <item x="242"/>
        <item x="296"/>
        <item x="294"/>
        <item x="309"/>
        <item x="316"/>
        <item x="291"/>
        <item x="10"/>
        <item x="183"/>
        <item x="126"/>
        <item x="215"/>
        <item x="117"/>
        <item x="1"/>
        <item x="280"/>
        <item x="136"/>
        <item x="14"/>
        <item x="113"/>
        <item x="342"/>
        <item x="286"/>
        <item x="279"/>
        <item x="9"/>
        <item x="250"/>
        <item x="313"/>
        <item x="170"/>
        <item x="78"/>
        <item x="163"/>
        <item x="34"/>
        <item x="40"/>
        <item x="25"/>
        <item x="174"/>
        <item x="114"/>
        <item x="332"/>
        <item x="349"/>
        <item x="277"/>
        <item x="181"/>
        <item x="268"/>
        <item x="328"/>
        <item x="38"/>
        <item x="347"/>
        <item x="11"/>
        <item x="63"/>
        <item x="143"/>
        <item x="68"/>
        <item x="302"/>
        <item x="284"/>
        <item x="327"/>
        <item x="156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8"/>
        <item x="261"/>
        <item x="329"/>
        <item x="303"/>
        <item x="262"/>
        <item x="272"/>
        <item x="5"/>
        <item x="65"/>
        <item x="70"/>
        <item x="227"/>
        <item x="197"/>
        <item x="192"/>
        <item x="285"/>
        <item x="105"/>
        <item x="308"/>
        <item x="130"/>
        <item x="283"/>
        <item x="46"/>
        <item x="119"/>
        <item x="300"/>
        <item x="249"/>
        <item x="29"/>
        <item x="356"/>
        <item x="212"/>
        <item x="71"/>
        <item x="53"/>
        <item x="83"/>
        <item x="173"/>
        <item x="77"/>
        <item x="193"/>
        <item x="184"/>
        <item x="315"/>
        <item x="22"/>
        <item x="322"/>
        <item x="333"/>
        <item x="41"/>
        <item x="153"/>
        <item x="234"/>
        <item x="232"/>
        <item x="152"/>
        <item x="54"/>
        <item x="31"/>
        <item x="201"/>
        <item x="295"/>
        <item x="176"/>
        <item x="186"/>
        <item x="139"/>
        <item x="146"/>
        <item x="354"/>
        <item x="217"/>
        <item x="69"/>
        <item x="228"/>
        <item x="269"/>
        <item x="270"/>
        <item x="265"/>
        <item x="310"/>
        <item x="202"/>
        <item x="85"/>
        <item x="168"/>
        <item x="241"/>
        <item x="120"/>
        <item x="148"/>
        <item x="52"/>
        <item x="281"/>
        <item x="140"/>
        <item x="351"/>
        <item x="229"/>
        <item x="237"/>
        <item x="91"/>
        <item x="255"/>
        <item x="194"/>
        <item x="59"/>
        <item x="220"/>
        <item x="149"/>
        <item x="352"/>
        <item x="118"/>
        <item x="142"/>
        <item x="226"/>
        <item x="144"/>
        <item x="43"/>
        <item x="206"/>
        <item x="256"/>
        <item x="137"/>
        <item x="20"/>
        <item x="287"/>
        <item x="320"/>
        <item x="27"/>
        <item x="177"/>
        <item x="104"/>
        <item x="307"/>
        <item x="165"/>
        <item x="191"/>
        <item x="199"/>
        <item x="72"/>
        <item x="135"/>
        <item x="224"/>
        <item x="95"/>
        <item x="89"/>
        <item x="145"/>
        <item x="188"/>
        <item x="350"/>
        <item x="348"/>
        <item x="13"/>
        <item x="36"/>
        <item x="304"/>
        <item x="147"/>
        <item x="355"/>
        <item x="260"/>
        <item x="62"/>
        <item x="293"/>
        <item x="278"/>
        <item x="179"/>
        <item x="299"/>
        <item x="326"/>
        <item x="251"/>
        <item x="28"/>
        <item x="26"/>
        <item x="236"/>
        <item x="82"/>
        <item x="337"/>
        <item x="81"/>
        <item x="357"/>
        <item x="160"/>
        <item x="49"/>
        <item x="101"/>
        <item x="264"/>
        <item x="75"/>
        <item x="273"/>
        <item x="32"/>
        <item x="341"/>
        <item x="87"/>
        <item x="244"/>
        <item x="109"/>
        <item x="182"/>
        <item x="58"/>
        <item x="141"/>
        <item x="189"/>
        <item x="19"/>
        <item x="210"/>
        <item x="150"/>
        <item x="131"/>
        <item x="116"/>
        <item x="297"/>
        <item x="230"/>
        <item x="239"/>
        <item x="128"/>
        <item x="207"/>
        <item x="155"/>
        <item x="324"/>
        <item x="180"/>
        <item x="325"/>
        <item x="51"/>
        <item x="258"/>
        <item x="276"/>
        <item x="282"/>
        <item x="267"/>
        <item x="103"/>
        <item x="44"/>
        <item x="48"/>
        <item x="289"/>
        <item x="134"/>
        <item x="208"/>
        <item x="171"/>
        <item x="345"/>
        <item x="254"/>
        <item x="115"/>
        <item x="218"/>
        <item x="122"/>
        <item x="4"/>
        <item x="214"/>
        <item x="198"/>
        <item x="358"/>
        <item x="346"/>
        <item x="92"/>
        <item x="219"/>
        <item x="33"/>
        <item x="47"/>
        <item x="96"/>
        <item x="18"/>
        <item x="132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t="default"/>
      </items>
    </pivotField>
    <pivotField dataField="1" numFmtId="164" showAll="0">
      <items count="640">
        <item x="565"/>
        <item x="188"/>
        <item x="388"/>
        <item x="228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2"/>
        <item x="226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27"/>
        <item x="540"/>
        <item x="473"/>
        <item x="579"/>
        <item x="233"/>
        <item x="203"/>
        <item x="315"/>
        <item x="145"/>
        <item x="586"/>
        <item x="462"/>
        <item x="578"/>
        <item x="133"/>
        <item x="357"/>
        <item x="568"/>
        <item x="165"/>
        <item x="436"/>
        <item x="566"/>
        <item x="254"/>
        <item x="291"/>
        <item x="548"/>
        <item x="221"/>
        <item x="502"/>
        <item x="541"/>
        <item x="193"/>
        <item x="553"/>
        <item x="248"/>
        <item x="368"/>
        <item x="569"/>
        <item x="524"/>
        <item x="551"/>
        <item x="552"/>
        <item x="183"/>
        <item x="392"/>
        <item x="404"/>
        <item x="469"/>
        <item x="445"/>
        <item x="215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6"/>
        <item x="119"/>
        <item x="484"/>
        <item x="509"/>
        <item x="284"/>
        <item x="376"/>
        <item x="457"/>
        <item x="241"/>
        <item x="533"/>
        <item x="385"/>
        <item x="280"/>
        <item x="129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29"/>
        <item x="547"/>
        <item x="91"/>
        <item x="82"/>
        <item x="244"/>
        <item x="8"/>
        <item x="339"/>
        <item x="483"/>
        <item x="185"/>
        <item x="479"/>
        <item x="65"/>
        <item x="144"/>
        <item x="332"/>
        <item x="576"/>
        <item x="441"/>
        <item x="411"/>
        <item x="23"/>
        <item x="122"/>
        <item x="172"/>
        <item x="505"/>
        <item x="463"/>
        <item x="191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4"/>
        <item x="75"/>
        <item x="178"/>
        <item x="175"/>
        <item x="38"/>
        <item x="62"/>
        <item x="337"/>
        <item x="326"/>
        <item x="101"/>
        <item x="356"/>
        <item x="29"/>
        <item x="21"/>
        <item x="17"/>
        <item x="277"/>
        <item x="180"/>
        <item x="564"/>
        <item x="530"/>
        <item x="419"/>
        <item x="103"/>
        <item x="425"/>
        <item x="41"/>
        <item x="12"/>
        <item x="220"/>
        <item x="610"/>
        <item x="40"/>
        <item x="397"/>
        <item x="210"/>
        <item x="6"/>
        <item x="194"/>
        <item x="46"/>
        <item x="192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0"/>
        <item x="264"/>
        <item x="235"/>
        <item x="217"/>
        <item x="308"/>
        <item x="143"/>
        <item x="15"/>
        <item x="464"/>
        <item x="173"/>
        <item x="292"/>
        <item x="152"/>
        <item x="453"/>
        <item x="118"/>
        <item x="224"/>
        <item x="195"/>
        <item x="563"/>
        <item x="97"/>
        <item x="176"/>
        <item x="200"/>
        <item x="399"/>
        <item x="247"/>
        <item x="230"/>
        <item x="455"/>
        <item x="39"/>
        <item x="580"/>
        <item x="443"/>
        <item x="223"/>
        <item x="137"/>
        <item x="36"/>
        <item x="14"/>
        <item x="153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4"/>
        <item x="359"/>
        <item x="168"/>
        <item x="309"/>
        <item x="306"/>
        <item x="2"/>
        <item x="431"/>
        <item x="112"/>
        <item x="474"/>
        <item x="521"/>
        <item x="387"/>
        <item x="295"/>
        <item x="125"/>
        <item x="158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1"/>
        <item x="420"/>
        <item x="440"/>
        <item x="352"/>
        <item x="257"/>
        <item x="10"/>
        <item x="380"/>
        <item x="1"/>
        <item x="212"/>
        <item x="67"/>
        <item x="416"/>
        <item x="526"/>
        <item x="442"/>
        <item x="379"/>
        <item x="449"/>
        <item x="43"/>
        <item x="611"/>
        <item x="508"/>
        <item x="174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8"/>
        <item x="536"/>
        <item x="499"/>
        <item x="92"/>
        <item x="325"/>
        <item x="140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38"/>
        <item x="454"/>
        <item x="177"/>
        <item x="373"/>
        <item x="186"/>
        <item x="370"/>
        <item x="446"/>
        <item x="311"/>
        <item x="487"/>
        <item x="498"/>
        <item x="476"/>
        <item x="421"/>
        <item x="532"/>
        <item x="407"/>
        <item x="149"/>
        <item x="96"/>
        <item x="164"/>
        <item x="369"/>
        <item x="116"/>
        <item x="159"/>
        <item x="274"/>
        <item x="496"/>
        <item x="199"/>
        <item x="256"/>
        <item x="239"/>
        <item x="30"/>
        <item x="340"/>
        <item x="517"/>
        <item x="555"/>
        <item x="60"/>
        <item x="288"/>
        <item x="290"/>
        <item x="619"/>
        <item x="253"/>
        <item x="529"/>
        <item x="187"/>
        <item x="5"/>
        <item x="35"/>
        <item x="365"/>
        <item x="150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39"/>
        <item x="430"/>
        <item x="218"/>
        <item x="272"/>
        <item x="155"/>
        <item x="472"/>
        <item x="115"/>
        <item x="491"/>
        <item x="95"/>
        <item x="87"/>
        <item x="260"/>
        <item x="366"/>
        <item x="197"/>
        <item x="268"/>
        <item x="53"/>
        <item x="279"/>
        <item x="504"/>
        <item x="415"/>
        <item x="171"/>
        <item x="433"/>
        <item x="202"/>
        <item x="471"/>
        <item x="350"/>
        <item x="497"/>
        <item x="371"/>
        <item x="33"/>
        <item x="635"/>
        <item x="500"/>
        <item x="394"/>
        <item x="557"/>
        <item x="633"/>
        <item x="166"/>
        <item x="189"/>
        <item x="459"/>
        <item x="362"/>
        <item x="412"/>
        <item x="506"/>
        <item x="246"/>
        <item x="138"/>
        <item x="108"/>
        <item x="488"/>
        <item x="113"/>
        <item x="403"/>
        <item x="74"/>
        <item x="63"/>
        <item x="27"/>
        <item x="104"/>
        <item x="90"/>
        <item x="209"/>
        <item x="522"/>
        <item x="305"/>
        <item x="79"/>
        <item x="245"/>
        <item x="363"/>
        <item x="282"/>
        <item x="208"/>
        <item x="237"/>
        <item x="450"/>
        <item x="525"/>
        <item x="251"/>
        <item x="132"/>
        <item x="37"/>
        <item x="273"/>
        <item x="531"/>
        <item x="276"/>
        <item x="396"/>
        <item x="45"/>
        <item x="130"/>
        <item x="448"/>
        <item x="270"/>
        <item x="409"/>
        <item x="539"/>
        <item x="234"/>
        <item x="495"/>
        <item x="26"/>
        <item x="427"/>
        <item x="83"/>
        <item x="216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7"/>
        <item x="617"/>
        <item x="179"/>
        <item x="447"/>
        <item x="435"/>
        <item x="182"/>
        <item x="106"/>
        <item x="375"/>
        <item x="214"/>
        <item x="310"/>
        <item x="320"/>
        <item x="59"/>
        <item x="136"/>
        <item x="128"/>
        <item x="503"/>
        <item x="161"/>
        <item x="111"/>
        <item x="632"/>
        <item x="28"/>
        <item x="98"/>
        <item x="148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1"/>
        <item x="236"/>
        <item x="486"/>
        <item x="405"/>
        <item x="609"/>
        <item x="514"/>
        <item x="207"/>
        <item x="84"/>
        <item x="637"/>
        <item x="49"/>
        <item x="422"/>
        <item x="232"/>
        <item x="252"/>
        <item x="406"/>
        <item x="626"/>
        <item x="349"/>
        <item x="398"/>
        <item x="48"/>
        <item x="131"/>
        <item x="204"/>
        <item x="52"/>
        <item x="18"/>
        <item x="222"/>
        <item x="330"/>
        <item x="4"/>
        <item x="458"/>
        <item x="105"/>
        <item x="304"/>
        <item x="596"/>
        <item x="190"/>
        <item x="432"/>
        <item x="316"/>
        <item x="400"/>
        <item x="275"/>
        <item x="160"/>
        <item x="607"/>
        <item x="538"/>
        <item x="169"/>
        <item x="16"/>
        <item x="225"/>
        <item x="598"/>
        <item x="265"/>
        <item x="481"/>
        <item x="100"/>
        <item x="302"/>
        <item x="358"/>
        <item x="135"/>
        <item x="341"/>
        <item x="613"/>
        <item x="451"/>
        <item x="181"/>
        <item x="299"/>
        <item x="219"/>
        <item x="231"/>
        <item x="523"/>
        <item x="184"/>
        <item x="360"/>
        <item x="624"/>
        <item x="590"/>
        <item x="615"/>
        <item x="438"/>
        <item x="163"/>
        <item x="167"/>
        <item x="595"/>
        <item x="516"/>
        <item x="345"/>
        <item x="383"/>
        <item x="355"/>
        <item x="269"/>
        <item x="417"/>
        <item x="628"/>
        <item x="600"/>
        <item x="211"/>
        <item x="378"/>
        <item x="638"/>
        <item x="599"/>
        <item x="213"/>
        <item x="351"/>
        <item x="424"/>
        <item x="338"/>
        <item x="258"/>
        <item x="612"/>
        <item x="621"/>
        <item x="289"/>
        <item x="620"/>
        <item x="170"/>
        <item x="382"/>
        <item x="475"/>
        <item x="390"/>
        <item x="201"/>
        <item x="622"/>
        <item x="630"/>
        <item x="480"/>
        <item x="439"/>
        <item x="604"/>
        <item x="205"/>
        <item x="629"/>
        <item x="591"/>
        <item x="147"/>
        <item x="146"/>
        <item x="614"/>
        <item x="623"/>
        <item x="603"/>
        <item x="631"/>
        <item x="627"/>
        <item x="281"/>
        <item x="391"/>
        <item x="636"/>
        <item x="329"/>
        <item x="156"/>
        <item x="618"/>
        <item x="510"/>
        <item x="601"/>
        <item x="243"/>
        <item x="606"/>
        <item x="513"/>
        <item x="602"/>
        <item x="597"/>
        <item x="242"/>
        <item x="616"/>
        <item x="263"/>
        <item x="519"/>
        <item x="592"/>
        <item x="608"/>
        <item x="162"/>
        <item x="301"/>
        <item x="634"/>
        <item x="196"/>
        <item x="593"/>
        <item x="494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ID client" fld="0" baseField="0" baseItem="0"/>
    <dataField name="Somme de Montant" fld="2" baseField="0" baseItem="0"/>
  </dataFields>
  <chartFormats count="6">
    <chartFormat chart="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_1" displayName="Table_1" ref="A1:D662" totalsRowCount="1">
  <sortState ref="A2:D661">
    <sortCondition ref="D2:D661"/>
  </sortState>
  <tableColumns count="4">
    <tableColumn id="1" name="ID client" totalsRowFunction="sum"/>
    <tableColumn id="2" name="Temps d'achat" totalsRowFunction="custom">
      <totalsRowFormula>SUMIF(Table_1[[montant ]],"[Temps d''achat]=9")</totalsRowFormula>
    </tableColumn>
    <tableColumn id="3" name="montant " totalsRowFunction="custom">
      <totalsRowFormula>COUNTIF(Table_1[Temps d''achat],"&gt;=9,5")</totalsRowFormula>
    </tableColumn>
    <tableColumn id="4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zoomScale="113" workbookViewId="0">
      <selection activeCell="C15" sqref="C15"/>
    </sheetView>
  </sheetViews>
  <sheetFormatPr baseColWidth="10" defaultColWidth="11.5" defaultRowHeight="15" x14ac:dyDescent="0.2"/>
  <cols>
    <col min="1" max="1" width="11.5" style="29"/>
    <col min="2" max="2" width="18.5" style="29" customWidth="1"/>
    <col min="3" max="3" width="16.83203125" style="29" bestFit="1" customWidth="1"/>
    <col min="4" max="9" width="16.83203125" style="29" customWidth="1"/>
    <col min="10" max="16384" width="11.5" style="29"/>
  </cols>
  <sheetData>
    <row r="2" spans="2:9" ht="34" x14ac:dyDescent="0.4">
      <c r="B2" s="1" t="s">
        <v>0</v>
      </c>
      <c r="C2" s="2"/>
      <c r="D2" s="2"/>
      <c r="E2" s="2"/>
      <c r="F2" s="2"/>
      <c r="G2" s="2"/>
      <c r="H2" s="2"/>
      <c r="I2" s="2"/>
    </row>
    <row r="3" spans="2:9" ht="16" thickBot="1" x14ac:dyDescent="0.25">
      <c r="B3" s="2"/>
      <c r="C3" s="2"/>
      <c r="D3" s="2"/>
      <c r="E3" s="2"/>
      <c r="F3" s="2"/>
      <c r="G3" s="2"/>
      <c r="H3" s="2"/>
      <c r="I3" s="2"/>
    </row>
    <row r="4" spans="2:9" ht="16" x14ac:dyDescent="0.2">
      <c r="B4" s="49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49" t="s">
        <v>8</v>
      </c>
    </row>
    <row r="5" spans="2:9" ht="17" thickBot="1" x14ac:dyDescent="0.25">
      <c r="B5" s="50"/>
      <c r="C5" s="6"/>
      <c r="D5" s="7"/>
      <c r="E5" s="7"/>
      <c r="F5" s="7"/>
      <c r="G5" s="7"/>
      <c r="H5" s="8"/>
      <c r="I5" s="50"/>
    </row>
    <row r="6" spans="2:9" ht="17" thickBot="1" x14ac:dyDescent="0.2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41">
        <v>14763.899999999994</v>
      </c>
      <c r="I6" s="44">
        <f>SUM(C6:H6)</f>
        <v>79290.899999999994</v>
      </c>
    </row>
    <row r="7" spans="2:9" ht="17" thickBot="1" x14ac:dyDescent="0.25">
      <c r="B7" s="12" t="s">
        <v>10</v>
      </c>
      <c r="C7" s="13">
        <v>13855</v>
      </c>
      <c r="D7" s="14">
        <v>16052</v>
      </c>
      <c r="E7" s="14">
        <v>16797</v>
      </c>
      <c r="F7" s="14">
        <v>17582</v>
      </c>
      <c r="G7" s="14">
        <v>18216</v>
      </c>
      <c r="H7" s="46">
        <f>GETPIVOTDATA("Somme de Montant",'Clients x catégorie'!$A$3,"Categorie","nourriture")</f>
        <v>24898.819999999992</v>
      </c>
      <c r="I7" s="44">
        <f>SUM(C7:H7)</f>
        <v>107400.81999999999</v>
      </c>
    </row>
    <row r="8" spans="2:9" ht="17" thickBot="1" x14ac:dyDescent="0.25">
      <c r="B8" s="15" t="s">
        <v>11</v>
      </c>
      <c r="C8" s="16">
        <v>3002</v>
      </c>
      <c r="D8" s="17">
        <v>3769</v>
      </c>
      <c r="E8" s="17">
        <v>4230</v>
      </c>
      <c r="F8" s="17">
        <v>4341</v>
      </c>
      <c r="G8" s="17">
        <v>2713</v>
      </c>
      <c r="H8" s="18">
        <v>0</v>
      </c>
      <c r="I8" s="44">
        <f>SUM(C8:H8)</f>
        <v>18055</v>
      </c>
    </row>
    <row r="9" spans="2:9" ht="17" thickBot="1" x14ac:dyDescent="0.25">
      <c r="B9" s="19" t="s">
        <v>12</v>
      </c>
      <c r="C9" s="20">
        <v>27400</v>
      </c>
      <c r="D9" s="21">
        <v>31279</v>
      </c>
      <c r="E9" s="21">
        <v>34547</v>
      </c>
      <c r="F9" s="21">
        <v>35946</v>
      </c>
      <c r="G9" s="21">
        <v>35912</v>
      </c>
      <c r="H9" s="22">
        <f>SUM(H6:H8)</f>
        <v>39662.719999999987</v>
      </c>
      <c r="I9" s="45">
        <f>SUM(I6:I8)</f>
        <v>204746.71999999997</v>
      </c>
    </row>
    <row r="10" spans="2:9" x14ac:dyDescent="0.2">
      <c r="B10" s="2"/>
      <c r="C10" s="2"/>
      <c r="D10" s="2"/>
      <c r="E10" s="2"/>
      <c r="F10" s="2"/>
      <c r="G10" s="2"/>
      <c r="H10" s="2"/>
      <c r="I10" s="2"/>
    </row>
    <row r="11" spans="2:9" x14ac:dyDescent="0.2">
      <c r="B11" s="2"/>
      <c r="C11" s="2"/>
      <c r="D11" s="2"/>
      <c r="E11" s="2"/>
      <c r="F11" s="2"/>
      <c r="G11" s="2"/>
      <c r="H11" s="2"/>
      <c r="I11" s="2"/>
    </row>
    <row r="12" spans="2:9" ht="16" thickBot="1" x14ac:dyDescent="0.25">
      <c r="B12" s="2"/>
      <c r="C12" s="2"/>
      <c r="D12" s="2"/>
      <c r="E12" s="2"/>
      <c r="F12" s="2"/>
      <c r="G12" s="2"/>
      <c r="H12" s="2"/>
      <c r="I12" s="2"/>
    </row>
    <row r="13" spans="2:9" ht="17" thickBot="1" x14ac:dyDescent="0.25">
      <c r="B13" s="23" t="s">
        <v>13</v>
      </c>
      <c r="C13" s="24" t="s">
        <v>14</v>
      </c>
      <c r="D13" s="25" t="s">
        <v>15</v>
      </c>
      <c r="E13" s="2"/>
      <c r="F13" s="2"/>
      <c r="G13" s="26"/>
      <c r="H13" s="2"/>
      <c r="I13" s="2"/>
    </row>
    <row r="14" spans="2:9" x14ac:dyDescent="0.2">
      <c r="B14" s="27" t="s">
        <v>16</v>
      </c>
      <c r="C14" s="47">
        <f>DATA!F4</f>
        <v>47</v>
      </c>
      <c r="D14" s="47">
        <v>1562.73</v>
      </c>
      <c r="E14" s="2"/>
      <c r="F14" s="2"/>
      <c r="G14" s="2"/>
      <c r="H14" s="2"/>
      <c r="I14" s="2"/>
    </row>
    <row r="15" spans="2:9" ht="16" thickBot="1" x14ac:dyDescent="0.25">
      <c r="B15" s="28" t="s">
        <v>17</v>
      </c>
      <c r="C15" s="47">
        <f>COUNTIF(DATA!$B:$B,"&gt;9,5")</f>
        <v>91</v>
      </c>
      <c r="D15" s="47">
        <v>7577.319999999997</v>
      </c>
      <c r="E15" s="2"/>
      <c r="F15" s="2"/>
      <c r="G15" s="2"/>
      <c r="H15" s="2"/>
      <c r="I15" s="2"/>
    </row>
    <row r="16" spans="2:9" x14ac:dyDescent="0.2">
      <c r="B16" s="2"/>
      <c r="C16" s="2"/>
      <c r="D16" s="2"/>
      <c r="E16" s="2"/>
      <c r="F16" s="2"/>
      <c r="G16" s="2"/>
      <c r="H16" s="2"/>
      <c r="I16" s="2"/>
    </row>
  </sheetData>
  <mergeCells count="2">
    <mergeCell ref="B4:B5"/>
    <mergeCell ref="I4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2"/>
  <sheetViews>
    <sheetView zoomScaleNormal="100" workbookViewId="0">
      <selection activeCell="F4" sqref="F4"/>
    </sheetView>
  </sheetViews>
  <sheetFormatPr baseColWidth="10" defaultRowHeight="15" x14ac:dyDescent="0.2"/>
  <cols>
    <col min="1" max="1" width="10.5" customWidth="1"/>
    <col min="2" max="2" width="12.83203125" bestFit="1" customWidth="1"/>
    <col min="3" max="3" width="11.1640625" customWidth="1"/>
    <col min="4" max="4" width="13" customWidth="1"/>
    <col min="8" max="9" width="11.5" customWidth="1"/>
  </cols>
  <sheetData>
    <row r="1" spans="1:6" x14ac:dyDescent="0.2">
      <c r="A1" s="30" t="s">
        <v>18</v>
      </c>
      <c r="B1" s="31" t="s">
        <v>19</v>
      </c>
      <c r="C1" s="32" t="s">
        <v>26</v>
      </c>
      <c r="D1" s="30" t="s">
        <v>20</v>
      </c>
    </row>
    <row r="2" spans="1:6" x14ac:dyDescent="0.2">
      <c r="A2" s="33">
        <f ca="1">COUNTIF(A1:D661,A3)</f>
        <v>0</v>
      </c>
      <c r="B2" s="34">
        <v>5.22</v>
      </c>
      <c r="C2" s="35">
        <v>48.26</v>
      </c>
      <c r="D2" s="36" t="s">
        <v>21</v>
      </c>
    </row>
    <row r="3" spans="1:6" x14ac:dyDescent="0.2">
      <c r="A3" s="37">
        <v>52</v>
      </c>
      <c r="B3" s="38">
        <v>6.17</v>
      </c>
      <c r="C3" s="39">
        <v>55.46</v>
      </c>
      <c r="D3" s="40" t="s">
        <v>21</v>
      </c>
    </row>
    <row r="4" spans="1:6" x14ac:dyDescent="0.2">
      <c r="A4" s="33">
        <v>58</v>
      </c>
      <c r="B4" s="34">
        <v>5.36</v>
      </c>
      <c r="C4" s="35">
        <v>53.2</v>
      </c>
      <c r="D4" s="36" t="s">
        <v>21</v>
      </c>
      <c r="F4">
        <f>COUNTIF(B2:B661,"&lt;4")</f>
        <v>47</v>
      </c>
    </row>
    <row r="5" spans="1:6" x14ac:dyDescent="0.2">
      <c r="A5" s="37">
        <v>11</v>
      </c>
      <c r="B5" s="38">
        <v>5.46</v>
      </c>
      <c r="C5" s="39">
        <v>47.61</v>
      </c>
      <c r="D5" s="40" t="s">
        <v>21</v>
      </c>
      <c r="F5">
        <f>COUNTIF(B2:B661,"&gt;9,50")</f>
        <v>91</v>
      </c>
    </row>
    <row r="6" spans="1:6" x14ac:dyDescent="0.2">
      <c r="A6" s="33">
        <v>25</v>
      </c>
      <c r="B6" s="34">
        <v>9.77</v>
      </c>
      <c r="C6" s="35">
        <v>81.569999999999993</v>
      </c>
      <c r="D6" s="36" t="s">
        <v>21</v>
      </c>
    </row>
    <row r="7" spans="1:6" x14ac:dyDescent="0.2">
      <c r="A7" s="37">
        <v>40</v>
      </c>
      <c r="B7" s="38">
        <v>6.96</v>
      </c>
      <c r="C7" s="39">
        <v>63.5</v>
      </c>
      <c r="D7" s="40" t="s">
        <v>21</v>
      </c>
      <c r="F7" s="48"/>
    </row>
    <row r="8" spans="1:6" x14ac:dyDescent="0.2">
      <c r="A8" s="33">
        <v>8</v>
      </c>
      <c r="B8" s="34">
        <v>5.64</v>
      </c>
      <c r="C8" s="35">
        <v>46.17</v>
      </c>
      <c r="D8" s="36" t="s">
        <v>21</v>
      </c>
    </row>
    <row r="9" spans="1:6" x14ac:dyDescent="0.2">
      <c r="A9" s="37">
        <v>1</v>
      </c>
      <c r="B9" s="38">
        <v>4.5599999999999996</v>
      </c>
      <c r="C9" s="39">
        <v>46.9</v>
      </c>
      <c r="D9" s="40" t="s">
        <v>21</v>
      </c>
    </row>
    <row r="10" spans="1:6" x14ac:dyDescent="0.2">
      <c r="A10" s="33">
        <v>36</v>
      </c>
      <c r="B10" s="34">
        <v>5.2</v>
      </c>
      <c r="C10" s="35">
        <v>39.99</v>
      </c>
      <c r="D10" s="36" t="s">
        <v>21</v>
      </c>
    </row>
    <row r="11" spans="1:6" x14ac:dyDescent="0.2">
      <c r="A11" s="37">
        <v>14</v>
      </c>
      <c r="B11" s="38">
        <v>6.28</v>
      </c>
      <c r="C11" s="39">
        <v>58.85</v>
      </c>
      <c r="D11" s="40" t="s">
        <v>21</v>
      </c>
    </row>
    <row r="12" spans="1:6" x14ac:dyDescent="0.2">
      <c r="A12" s="33">
        <v>17</v>
      </c>
      <c r="B12" s="34">
        <v>6.06</v>
      </c>
      <c r="C12" s="35">
        <v>55.41</v>
      </c>
      <c r="D12" s="36" t="s">
        <v>21</v>
      </c>
    </row>
    <row r="13" spans="1:6" x14ac:dyDescent="0.2">
      <c r="A13" s="37">
        <v>19</v>
      </c>
      <c r="B13" s="38">
        <v>6.57</v>
      </c>
      <c r="C13" s="39">
        <v>64.61</v>
      </c>
      <c r="D13" s="40" t="s">
        <v>21</v>
      </c>
    </row>
    <row r="14" spans="1:6" x14ac:dyDescent="0.2">
      <c r="A14" s="33">
        <v>36</v>
      </c>
      <c r="B14" s="34">
        <v>4.24</v>
      </c>
      <c r="C14" s="35">
        <v>45.75</v>
      </c>
      <c r="D14" s="36" t="s">
        <v>21</v>
      </c>
    </row>
    <row r="15" spans="1:6" x14ac:dyDescent="0.2">
      <c r="A15" s="37">
        <v>45</v>
      </c>
      <c r="B15" s="38">
        <v>8.7100000000000009</v>
      </c>
      <c r="C15" s="39">
        <v>73.91</v>
      </c>
      <c r="D15" s="40" t="s">
        <v>21</v>
      </c>
    </row>
    <row r="16" spans="1:6" x14ac:dyDescent="0.2">
      <c r="A16" s="33">
        <v>3</v>
      </c>
      <c r="B16" s="34">
        <v>6.22</v>
      </c>
      <c r="C16" s="35">
        <v>51.33</v>
      </c>
      <c r="D16" s="36" t="s">
        <v>21</v>
      </c>
    </row>
    <row r="17" spans="1:4" x14ac:dyDescent="0.2">
      <c r="A17" s="37">
        <v>39</v>
      </c>
      <c r="B17" s="38">
        <v>5.47</v>
      </c>
      <c r="C17" s="39">
        <v>49.61</v>
      </c>
      <c r="D17" s="40" t="s">
        <v>21</v>
      </c>
    </row>
    <row r="18" spans="1:4" x14ac:dyDescent="0.2">
      <c r="A18" s="33">
        <v>15</v>
      </c>
      <c r="B18" s="34">
        <v>9.98</v>
      </c>
      <c r="C18" s="35">
        <v>83.73</v>
      </c>
      <c r="D18" s="36" t="s">
        <v>21</v>
      </c>
    </row>
    <row r="19" spans="1:4" x14ac:dyDescent="0.2">
      <c r="A19" s="37">
        <v>28</v>
      </c>
      <c r="B19" s="38">
        <v>5.39</v>
      </c>
      <c r="C19" s="39">
        <v>44.63</v>
      </c>
      <c r="D19" s="40" t="s">
        <v>21</v>
      </c>
    </row>
    <row r="20" spans="1:4" x14ac:dyDescent="0.2">
      <c r="A20" s="33">
        <v>7</v>
      </c>
      <c r="B20" s="34">
        <v>9.9499999999999993</v>
      </c>
      <c r="C20" s="35">
        <v>80.989999999999995</v>
      </c>
      <c r="D20" s="36" t="s">
        <v>21</v>
      </c>
    </row>
    <row r="21" spans="1:4" x14ac:dyDescent="0.2">
      <c r="A21" s="37">
        <v>41</v>
      </c>
      <c r="B21" s="38">
        <v>9.23</v>
      </c>
      <c r="C21" s="39">
        <v>74.239999999999995</v>
      </c>
      <c r="D21" s="40" t="s">
        <v>21</v>
      </c>
    </row>
    <row r="22" spans="1:4" x14ac:dyDescent="0.2">
      <c r="A22" s="33">
        <v>18</v>
      </c>
      <c r="B22" s="34">
        <v>8.39</v>
      </c>
      <c r="C22" s="35">
        <v>72.72</v>
      </c>
      <c r="D22" s="36" t="s">
        <v>21</v>
      </c>
    </row>
    <row r="23" spans="1:4" x14ac:dyDescent="0.2">
      <c r="A23" s="37">
        <v>23</v>
      </c>
      <c r="B23" s="38">
        <v>5.41</v>
      </c>
      <c r="C23" s="39">
        <v>44.6</v>
      </c>
      <c r="D23" s="40" t="s">
        <v>21</v>
      </c>
    </row>
    <row r="24" spans="1:4" x14ac:dyDescent="0.2">
      <c r="A24" s="33">
        <v>7</v>
      </c>
      <c r="B24" s="34">
        <v>7.45</v>
      </c>
      <c r="C24" s="35">
        <v>57.16</v>
      </c>
      <c r="D24" s="36" t="s">
        <v>21</v>
      </c>
    </row>
    <row r="25" spans="1:4" x14ac:dyDescent="0.2">
      <c r="A25" s="37">
        <v>43</v>
      </c>
      <c r="B25" s="38">
        <v>5.03</v>
      </c>
      <c r="C25" s="39">
        <v>41.59</v>
      </c>
      <c r="D25" s="40" t="s">
        <v>21</v>
      </c>
    </row>
    <row r="26" spans="1:4" x14ac:dyDescent="0.2">
      <c r="A26" s="33">
        <v>14</v>
      </c>
      <c r="B26" s="34">
        <v>5.15</v>
      </c>
      <c r="C26" s="35">
        <v>52.61</v>
      </c>
      <c r="D26" s="36" t="s">
        <v>21</v>
      </c>
    </row>
    <row r="27" spans="1:4" x14ac:dyDescent="0.2">
      <c r="A27" s="37">
        <v>7</v>
      </c>
      <c r="B27" s="38">
        <v>6.43</v>
      </c>
      <c r="C27" s="39">
        <v>54.95</v>
      </c>
      <c r="D27" s="40" t="s">
        <v>21</v>
      </c>
    </row>
    <row r="28" spans="1:4" x14ac:dyDescent="0.2">
      <c r="A28" s="33">
        <v>39</v>
      </c>
      <c r="B28" s="34">
        <v>8.93</v>
      </c>
      <c r="C28" s="35">
        <v>72.44</v>
      </c>
      <c r="D28" s="36" t="s">
        <v>21</v>
      </c>
    </row>
    <row r="29" spans="1:4" x14ac:dyDescent="0.2">
      <c r="A29" s="37">
        <v>12</v>
      </c>
      <c r="B29" s="38">
        <v>8.44</v>
      </c>
      <c r="C29" s="39">
        <v>68.91</v>
      </c>
      <c r="D29" s="40" t="s">
        <v>21</v>
      </c>
    </row>
    <row r="30" spans="1:4" x14ac:dyDescent="0.2">
      <c r="A30" s="33">
        <v>31</v>
      </c>
      <c r="B30" s="34">
        <v>8.92</v>
      </c>
      <c r="C30" s="35">
        <v>77.150000000000006</v>
      </c>
      <c r="D30" s="36" t="s">
        <v>21</v>
      </c>
    </row>
    <row r="31" spans="1:4" x14ac:dyDescent="0.2">
      <c r="A31" s="37">
        <v>29</v>
      </c>
      <c r="B31" s="38">
        <v>5.47</v>
      </c>
      <c r="C31" s="39">
        <v>44.4</v>
      </c>
      <c r="D31" s="40" t="s">
        <v>21</v>
      </c>
    </row>
    <row r="32" spans="1:4" x14ac:dyDescent="0.2">
      <c r="A32" s="33">
        <v>5</v>
      </c>
      <c r="B32" s="34">
        <v>7.28</v>
      </c>
      <c r="C32" s="35">
        <v>62.93</v>
      </c>
      <c r="D32" s="36" t="s">
        <v>21</v>
      </c>
    </row>
    <row r="33" spans="1:4" x14ac:dyDescent="0.2">
      <c r="A33" s="37">
        <v>1</v>
      </c>
      <c r="B33" s="38">
        <v>4.84</v>
      </c>
      <c r="C33" s="39">
        <v>37.46</v>
      </c>
      <c r="D33" s="40" t="s">
        <v>21</v>
      </c>
    </row>
    <row r="34" spans="1:4" x14ac:dyDescent="0.2">
      <c r="A34" s="33">
        <v>28</v>
      </c>
      <c r="B34" s="34">
        <v>7.6</v>
      </c>
      <c r="C34" s="35">
        <v>73.75</v>
      </c>
      <c r="D34" s="36" t="s">
        <v>21</v>
      </c>
    </row>
    <row r="35" spans="1:4" x14ac:dyDescent="0.2">
      <c r="A35" s="37">
        <v>35</v>
      </c>
      <c r="B35" s="38">
        <v>9.07</v>
      </c>
      <c r="C35" s="39">
        <v>67.150000000000006</v>
      </c>
      <c r="D35" s="40" t="s">
        <v>21</v>
      </c>
    </row>
    <row r="36" spans="1:4" x14ac:dyDescent="0.2">
      <c r="A36" s="33">
        <v>62</v>
      </c>
      <c r="B36" s="34">
        <v>9.91</v>
      </c>
      <c r="C36" s="35">
        <v>77.400000000000006</v>
      </c>
      <c r="D36" s="36" t="s">
        <v>21</v>
      </c>
    </row>
    <row r="37" spans="1:4" x14ac:dyDescent="0.2">
      <c r="A37" s="37">
        <v>31</v>
      </c>
      <c r="B37" s="38">
        <v>6.38</v>
      </c>
      <c r="C37" s="39">
        <v>63.51</v>
      </c>
      <c r="D37" s="40" t="s">
        <v>21</v>
      </c>
    </row>
    <row r="38" spans="1:4" x14ac:dyDescent="0.2">
      <c r="A38" s="33">
        <v>3</v>
      </c>
      <c r="B38" s="34">
        <v>5.63</v>
      </c>
      <c r="C38" s="35">
        <v>51.14</v>
      </c>
      <c r="D38" s="36" t="s">
        <v>21</v>
      </c>
    </row>
    <row r="39" spans="1:4" x14ac:dyDescent="0.2">
      <c r="A39" s="37">
        <v>53</v>
      </c>
      <c r="B39" s="38">
        <v>8.7200000000000006</v>
      </c>
      <c r="C39" s="39">
        <v>70.61</v>
      </c>
      <c r="D39" s="40" t="s">
        <v>21</v>
      </c>
    </row>
    <row r="40" spans="1:4" x14ac:dyDescent="0.2">
      <c r="A40" s="33">
        <v>31</v>
      </c>
      <c r="B40" s="34">
        <v>4.55</v>
      </c>
      <c r="C40" s="35">
        <v>44.23</v>
      </c>
      <c r="D40" s="36" t="s">
        <v>21</v>
      </c>
    </row>
    <row r="41" spans="1:4" x14ac:dyDescent="0.2">
      <c r="A41" s="37">
        <v>31</v>
      </c>
      <c r="B41" s="38">
        <v>6.55</v>
      </c>
      <c r="C41" s="39">
        <v>50.83</v>
      </c>
      <c r="D41" s="40" t="s">
        <v>21</v>
      </c>
    </row>
    <row r="42" spans="1:4" x14ac:dyDescent="0.2">
      <c r="A42" s="33">
        <v>22</v>
      </c>
      <c r="B42" s="34">
        <v>4.1500000000000004</v>
      </c>
      <c r="C42" s="35">
        <v>45.83</v>
      </c>
      <c r="D42" s="36" t="s">
        <v>21</v>
      </c>
    </row>
    <row r="43" spans="1:4" x14ac:dyDescent="0.2">
      <c r="A43" s="37">
        <v>20</v>
      </c>
      <c r="B43" s="38">
        <v>6.41</v>
      </c>
      <c r="C43" s="39">
        <v>45.66</v>
      </c>
      <c r="D43" s="40" t="s">
        <v>21</v>
      </c>
    </row>
    <row r="44" spans="1:4" x14ac:dyDescent="0.2">
      <c r="A44" s="33">
        <v>42</v>
      </c>
      <c r="B44" s="34">
        <v>7.52</v>
      </c>
      <c r="C44" s="35">
        <v>54.57</v>
      </c>
      <c r="D44" s="36" t="s">
        <v>21</v>
      </c>
    </row>
    <row r="45" spans="1:4" x14ac:dyDescent="0.2">
      <c r="A45" s="37">
        <v>16</v>
      </c>
      <c r="B45" s="38">
        <v>5.91</v>
      </c>
      <c r="C45" s="39">
        <v>56.36</v>
      </c>
      <c r="D45" s="40" t="s">
        <v>21</v>
      </c>
    </row>
    <row r="46" spans="1:4" x14ac:dyDescent="0.2">
      <c r="A46" s="33">
        <v>20</v>
      </c>
      <c r="B46" s="34">
        <v>8.31</v>
      </c>
      <c r="C46" s="35">
        <v>64.02</v>
      </c>
      <c r="D46" s="36" t="s">
        <v>21</v>
      </c>
    </row>
    <row r="47" spans="1:4" x14ac:dyDescent="0.2">
      <c r="A47" s="37">
        <v>15</v>
      </c>
      <c r="B47" s="38">
        <v>9.59</v>
      </c>
      <c r="C47" s="39">
        <v>71.150000000000006</v>
      </c>
      <c r="D47" s="40" t="s">
        <v>21</v>
      </c>
    </row>
    <row r="48" spans="1:4" x14ac:dyDescent="0.2">
      <c r="A48" s="33">
        <v>35</v>
      </c>
      <c r="B48" s="34">
        <v>4.88</v>
      </c>
      <c r="C48" s="35">
        <v>46.33</v>
      </c>
      <c r="D48" s="36" t="s">
        <v>21</v>
      </c>
    </row>
    <row r="49" spans="1:4" x14ac:dyDescent="0.2">
      <c r="A49" s="37">
        <v>28</v>
      </c>
      <c r="B49" s="38">
        <v>7.21</v>
      </c>
      <c r="C49" s="39">
        <v>52.08</v>
      </c>
      <c r="D49" s="40" t="s">
        <v>21</v>
      </c>
    </row>
    <row r="50" spans="1:4" x14ac:dyDescent="0.2">
      <c r="A50" s="33">
        <v>46</v>
      </c>
      <c r="B50" s="34">
        <v>9.93</v>
      </c>
      <c r="C50" s="35">
        <v>80.16</v>
      </c>
      <c r="D50" s="36" t="s">
        <v>21</v>
      </c>
    </row>
    <row r="51" spans="1:4" x14ac:dyDescent="0.2">
      <c r="A51" s="37">
        <v>31</v>
      </c>
      <c r="B51" s="38">
        <v>9.6</v>
      </c>
      <c r="C51" s="39">
        <v>79.55</v>
      </c>
      <c r="D51" s="40" t="s">
        <v>21</v>
      </c>
    </row>
    <row r="52" spans="1:4" x14ac:dyDescent="0.2">
      <c r="A52" s="33">
        <v>29</v>
      </c>
      <c r="B52" s="34">
        <v>9.02</v>
      </c>
      <c r="C52" s="35">
        <v>78.27</v>
      </c>
      <c r="D52" s="36" t="s">
        <v>21</v>
      </c>
    </row>
    <row r="53" spans="1:4" x14ac:dyDescent="0.2">
      <c r="A53" s="37">
        <v>28</v>
      </c>
      <c r="B53" s="38">
        <v>5.34</v>
      </c>
      <c r="C53" s="39">
        <v>51.69</v>
      </c>
      <c r="D53" s="40" t="s">
        <v>21</v>
      </c>
    </row>
    <row r="54" spans="1:4" x14ac:dyDescent="0.2">
      <c r="A54" s="33">
        <v>28</v>
      </c>
      <c r="B54" s="34">
        <v>9.49</v>
      </c>
      <c r="C54" s="35">
        <v>80.47</v>
      </c>
      <c r="D54" s="36" t="s">
        <v>21</v>
      </c>
    </row>
    <row r="55" spans="1:4" x14ac:dyDescent="0.2">
      <c r="A55" s="37">
        <v>25</v>
      </c>
      <c r="B55" s="38">
        <v>7.98</v>
      </c>
      <c r="C55" s="39">
        <v>66.28</v>
      </c>
      <c r="D55" s="40" t="s">
        <v>21</v>
      </c>
    </row>
    <row r="56" spans="1:4" x14ac:dyDescent="0.2">
      <c r="A56" s="33">
        <v>31</v>
      </c>
      <c r="B56" s="34">
        <v>7.33</v>
      </c>
      <c r="C56" s="35">
        <v>57</v>
      </c>
      <c r="D56" s="36" t="s">
        <v>21</v>
      </c>
    </row>
    <row r="57" spans="1:4" x14ac:dyDescent="0.2">
      <c r="A57" s="37">
        <v>19</v>
      </c>
      <c r="B57" s="38">
        <v>7.59</v>
      </c>
      <c r="C57" s="39">
        <v>58.01</v>
      </c>
      <c r="D57" s="40" t="s">
        <v>21</v>
      </c>
    </row>
    <row r="58" spans="1:4" x14ac:dyDescent="0.2">
      <c r="A58" s="33">
        <v>38</v>
      </c>
      <c r="B58" s="34">
        <v>6.82</v>
      </c>
      <c r="C58" s="35">
        <v>52.3</v>
      </c>
      <c r="D58" s="36" t="s">
        <v>21</v>
      </c>
    </row>
    <row r="59" spans="1:4" x14ac:dyDescent="0.2">
      <c r="A59" s="37">
        <v>67</v>
      </c>
      <c r="B59" s="38">
        <v>4.17</v>
      </c>
      <c r="C59" s="39">
        <v>38.17</v>
      </c>
      <c r="D59" s="40" t="s">
        <v>21</v>
      </c>
    </row>
    <row r="60" spans="1:4" x14ac:dyDescent="0.2">
      <c r="A60" s="33">
        <v>24</v>
      </c>
      <c r="B60" s="34">
        <v>4.4800000000000004</v>
      </c>
      <c r="C60" s="35">
        <v>38.24</v>
      </c>
      <c r="D60" s="36" t="s">
        <v>21</v>
      </c>
    </row>
    <row r="61" spans="1:4" x14ac:dyDescent="0.2">
      <c r="A61" s="37">
        <v>18</v>
      </c>
      <c r="B61" s="38">
        <v>9.1999999999999993</v>
      </c>
      <c r="C61" s="39">
        <v>76.39</v>
      </c>
      <c r="D61" s="40" t="s">
        <v>21</v>
      </c>
    </row>
    <row r="62" spans="1:4" x14ac:dyDescent="0.2">
      <c r="A62" s="33">
        <v>26</v>
      </c>
      <c r="B62" s="34">
        <v>8.14</v>
      </c>
      <c r="C62" s="35">
        <v>63.07</v>
      </c>
      <c r="D62" s="36" t="s">
        <v>21</v>
      </c>
    </row>
    <row r="63" spans="1:4" x14ac:dyDescent="0.2">
      <c r="A63" s="37">
        <v>49</v>
      </c>
      <c r="B63" s="38">
        <v>6.76</v>
      </c>
      <c r="C63" s="39">
        <v>59.39</v>
      </c>
      <c r="D63" s="40" t="s">
        <v>21</v>
      </c>
    </row>
    <row r="64" spans="1:4" x14ac:dyDescent="0.2">
      <c r="A64" s="33">
        <v>45</v>
      </c>
      <c r="B64" s="34">
        <v>4.59</v>
      </c>
      <c r="C64" s="35">
        <v>44.25</v>
      </c>
      <c r="D64" s="36" t="s">
        <v>21</v>
      </c>
    </row>
    <row r="65" spans="1:4" x14ac:dyDescent="0.2">
      <c r="A65" s="37">
        <v>37</v>
      </c>
      <c r="B65" s="38">
        <v>8.8000000000000007</v>
      </c>
      <c r="C65" s="39">
        <v>68.760000000000005</v>
      </c>
      <c r="D65" s="40" t="s">
        <v>21</v>
      </c>
    </row>
    <row r="66" spans="1:4" x14ac:dyDescent="0.2">
      <c r="A66" s="33">
        <v>29</v>
      </c>
      <c r="B66" s="34">
        <v>6.59</v>
      </c>
      <c r="C66" s="35">
        <v>52.87</v>
      </c>
      <c r="D66" s="36" t="s">
        <v>21</v>
      </c>
    </row>
    <row r="67" spans="1:4" x14ac:dyDescent="0.2">
      <c r="A67" s="37">
        <v>38</v>
      </c>
      <c r="B67" s="38">
        <v>4.57</v>
      </c>
      <c r="C67" s="39">
        <v>40.86</v>
      </c>
      <c r="D67" s="40" t="s">
        <v>21</v>
      </c>
    </row>
    <row r="68" spans="1:4" x14ac:dyDescent="0.2">
      <c r="A68" s="33">
        <v>36</v>
      </c>
      <c r="B68" s="34">
        <v>6.97</v>
      </c>
      <c r="C68" s="35">
        <v>58.86</v>
      </c>
      <c r="D68" s="36" t="s">
        <v>21</v>
      </c>
    </row>
    <row r="69" spans="1:4" x14ac:dyDescent="0.2">
      <c r="A69" s="37">
        <v>34</v>
      </c>
      <c r="B69" s="38">
        <v>6.82</v>
      </c>
      <c r="C69" s="39">
        <v>55.6</v>
      </c>
      <c r="D69" s="40" t="s">
        <v>21</v>
      </c>
    </row>
    <row r="70" spans="1:4" x14ac:dyDescent="0.2">
      <c r="A70" s="33">
        <v>43</v>
      </c>
      <c r="B70" s="34">
        <v>5.56</v>
      </c>
      <c r="C70" s="35">
        <v>43.2</v>
      </c>
      <c r="D70" s="36" t="s">
        <v>21</v>
      </c>
    </row>
    <row r="71" spans="1:4" x14ac:dyDescent="0.2">
      <c r="A71" s="37">
        <v>28</v>
      </c>
      <c r="B71" s="38">
        <v>5.29</v>
      </c>
      <c r="C71" s="39">
        <v>46.77</v>
      </c>
      <c r="D71" s="40" t="s">
        <v>21</v>
      </c>
    </row>
    <row r="72" spans="1:4" x14ac:dyDescent="0.2">
      <c r="A72" s="33">
        <v>11</v>
      </c>
      <c r="B72" s="34">
        <v>6.64</v>
      </c>
      <c r="C72" s="35">
        <v>52.51</v>
      </c>
      <c r="D72" s="36" t="s">
        <v>21</v>
      </c>
    </row>
    <row r="73" spans="1:4" x14ac:dyDescent="0.2">
      <c r="A73" s="37">
        <v>7</v>
      </c>
      <c r="B73" s="38">
        <v>7.75</v>
      </c>
      <c r="C73" s="39">
        <v>54.28</v>
      </c>
      <c r="D73" s="40" t="s">
        <v>21</v>
      </c>
    </row>
    <row r="74" spans="1:4" x14ac:dyDescent="0.2">
      <c r="A74" s="33">
        <v>33</v>
      </c>
      <c r="B74" s="34">
        <v>6.99</v>
      </c>
      <c r="C74" s="35">
        <v>54.32</v>
      </c>
      <c r="D74" s="36" t="s">
        <v>21</v>
      </c>
    </row>
    <row r="75" spans="1:4" x14ac:dyDescent="0.2">
      <c r="A75" s="37">
        <v>20</v>
      </c>
      <c r="B75" s="38">
        <v>7.31</v>
      </c>
      <c r="C75" s="39">
        <v>57.02</v>
      </c>
      <c r="D75" s="40" t="s">
        <v>21</v>
      </c>
    </row>
    <row r="76" spans="1:4" x14ac:dyDescent="0.2">
      <c r="A76" s="33">
        <v>24</v>
      </c>
      <c r="B76" s="34">
        <v>8.6</v>
      </c>
      <c r="C76" s="35">
        <v>68.48</v>
      </c>
      <c r="D76" s="36" t="s">
        <v>21</v>
      </c>
    </row>
    <row r="77" spans="1:4" x14ac:dyDescent="0.2">
      <c r="A77" s="37">
        <v>30</v>
      </c>
      <c r="B77" s="38">
        <v>4.93</v>
      </c>
      <c r="C77" s="39">
        <v>43.97</v>
      </c>
      <c r="D77" s="40" t="s">
        <v>21</v>
      </c>
    </row>
    <row r="78" spans="1:4" x14ac:dyDescent="0.2">
      <c r="A78" s="33">
        <v>24</v>
      </c>
      <c r="B78" s="34">
        <v>4.05</v>
      </c>
      <c r="C78" s="35">
        <v>47.74</v>
      </c>
      <c r="D78" s="36" t="s">
        <v>21</v>
      </c>
    </row>
    <row r="79" spans="1:4" x14ac:dyDescent="0.2">
      <c r="A79" s="37">
        <v>6</v>
      </c>
      <c r="B79" s="38">
        <v>9.0500000000000007</v>
      </c>
      <c r="C79" s="39">
        <v>77.84</v>
      </c>
      <c r="D79" s="40" t="s">
        <v>21</v>
      </c>
    </row>
    <row r="80" spans="1:4" x14ac:dyDescent="0.2">
      <c r="A80" s="33">
        <v>36</v>
      </c>
      <c r="B80" s="34">
        <v>5.77</v>
      </c>
      <c r="C80" s="35">
        <v>46.76</v>
      </c>
      <c r="D80" s="36" t="s">
        <v>21</v>
      </c>
    </row>
    <row r="81" spans="1:4" x14ac:dyDescent="0.2">
      <c r="A81" s="37">
        <v>26</v>
      </c>
      <c r="B81" s="38">
        <v>7.37</v>
      </c>
      <c r="C81" s="39">
        <v>69.61</v>
      </c>
      <c r="D81" s="40" t="s">
        <v>21</v>
      </c>
    </row>
    <row r="82" spans="1:4" x14ac:dyDescent="0.2">
      <c r="A82" s="33">
        <v>6</v>
      </c>
      <c r="B82" s="34">
        <v>6.34</v>
      </c>
      <c r="C82" s="35">
        <v>52.36</v>
      </c>
      <c r="D82" s="36" t="s">
        <v>21</v>
      </c>
    </row>
    <row r="83" spans="1:4" x14ac:dyDescent="0.2">
      <c r="A83" s="37">
        <v>41</v>
      </c>
      <c r="B83" s="38">
        <v>5.14</v>
      </c>
      <c r="C83" s="39">
        <v>46.8</v>
      </c>
      <c r="D83" s="40" t="s">
        <v>21</v>
      </c>
    </row>
    <row r="84" spans="1:4" x14ac:dyDescent="0.2">
      <c r="A84" s="33">
        <v>5</v>
      </c>
      <c r="B84" s="34">
        <v>5.43</v>
      </c>
      <c r="C84" s="35">
        <v>39.72</v>
      </c>
      <c r="D84" s="36" t="s">
        <v>21</v>
      </c>
    </row>
    <row r="85" spans="1:4" x14ac:dyDescent="0.2">
      <c r="A85" s="37">
        <v>6</v>
      </c>
      <c r="B85" s="38">
        <v>8.98</v>
      </c>
      <c r="C85" s="39">
        <v>72.540000000000006</v>
      </c>
      <c r="D85" s="40" t="s">
        <v>21</v>
      </c>
    </row>
    <row r="86" spans="1:4" x14ac:dyDescent="0.2">
      <c r="A86" s="33">
        <v>7</v>
      </c>
      <c r="B86" s="34">
        <v>8.9600000000000009</v>
      </c>
      <c r="C86" s="35">
        <v>79.349999999999994</v>
      </c>
      <c r="D86" s="36" t="s">
        <v>21</v>
      </c>
    </row>
    <row r="87" spans="1:4" x14ac:dyDescent="0.2">
      <c r="A87" s="37">
        <v>38</v>
      </c>
      <c r="B87" s="38">
        <v>7.34</v>
      </c>
      <c r="C87" s="39">
        <v>56.7</v>
      </c>
      <c r="D87" s="40" t="s">
        <v>21</v>
      </c>
    </row>
    <row r="88" spans="1:4" x14ac:dyDescent="0.2">
      <c r="A88" s="33">
        <v>1</v>
      </c>
      <c r="B88" s="34">
        <v>6.81</v>
      </c>
      <c r="C88" s="35">
        <v>64.599999999999994</v>
      </c>
      <c r="D88" s="36" t="s">
        <v>21</v>
      </c>
    </row>
    <row r="89" spans="1:4" x14ac:dyDescent="0.2">
      <c r="A89" s="37">
        <v>24</v>
      </c>
      <c r="B89" s="38">
        <v>7.9</v>
      </c>
      <c r="C89" s="39">
        <v>65.95</v>
      </c>
      <c r="D89" s="40" t="s">
        <v>21</v>
      </c>
    </row>
    <row r="90" spans="1:4" x14ac:dyDescent="0.2">
      <c r="A90" s="33">
        <v>10</v>
      </c>
      <c r="B90" s="34">
        <v>6.69</v>
      </c>
      <c r="C90" s="35">
        <v>57.47</v>
      </c>
      <c r="D90" s="36" t="s">
        <v>21</v>
      </c>
    </row>
    <row r="91" spans="1:4" x14ac:dyDescent="0.2">
      <c r="A91" s="37">
        <v>10</v>
      </c>
      <c r="B91" s="38">
        <v>7.21</v>
      </c>
      <c r="C91" s="39">
        <v>56.66</v>
      </c>
      <c r="D91" s="40" t="s">
        <v>21</v>
      </c>
    </row>
    <row r="92" spans="1:4" x14ac:dyDescent="0.2">
      <c r="A92" s="33">
        <v>16</v>
      </c>
      <c r="B92" s="34">
        <v>9.15</v>
      </c>
      <c r="C92" s="35">
        <v>69.040000000000006</v>
      </c>
      <c r="D92" s="36" t="s">
        <v>21</v>
      </c>
    </row>
    <row r="93" spans="1:4" x14ac:dyDescent="0.2">
      <c r="A93" s="37">
        <v>23</v>
      </c>
      <c r="B93" s="38">
        <v>4.17</v>
      </c>
      <c r="C93" s="39">
        <v>39.58</v>
      </c>
      <c r="D93" s="40" t="s">
        <v>21</v>
      </c>
    </row>
    <row r="94" spans="1:4" x14ac:dyDescent="0.2">
      <c r="A94" s="33">
        <v>35</v>
      </c>
      <c r="B94" s="34">
        <v>7.37</v>
      </c>
      <c r="C94" s="35">
        <v>57.9</v>
      </c>
      <c r="D94" s="36" t="s">
        <v>21</v>
      </c>
    </row>
    <row r="95" spans="1:4" x14ac:dyDescent="0.2">
      <c r="A95" s="37">
        <v>6</v>
      </c>
      <c r="B95" s="38">
        <v>7.52</v>
      </c>
      <c r="C95" s="39">
        <v>63.74</v>
      </c>
      <c r="D95" s="40" t="s">
        <v>21</v>
      </c>
    </row>
    <row r="96" spans="1:4" x14ac:dyDescent="0.2">
      <c r="A96" s="33">
        <v>24</v>
      </c>
      <c r="B96" s="34">
        <v>4.66</v>
      </c>
      <c r="C96" s="35">
        <v>38.69</v>
      </c>
      <c r="D96" s="36" t="s">
        <v>21</v>
      </c>
    </row>
    <row r="97" spans="1:4" x14ac:dyDescent="0.2">
      <c r="A97" s="37">
        <v>34</v>
      </c>
      <c r="B97" s="38">
        <v>8.64</v>
      </c>
      <c r="C97" s="39">
        <v>65.87</v>
      </c>
      <c r="D97" s="40" t="s">
        <v>21</v>
      </c>
    </row>
    <row r="98" spans="1:4" x14ac:dyDescent="0.2">
      <c r="A98" s="33">
        <v>26</v>
      </c>
      <c r="B98" s="34">
        <v>7.31</v>
      </c>
      <c r="C98" s="35">
        <v>62.13</v>
      </c>
      <c r="D98" s="36" t="s">
        <v>21</v>
      </c>
    </row>
    <row r="99" spans="1:4" x14ac:dyDescent="0.2">
      <c r="A99" s="37">
        <v>34</v>
      </c>
      <c r="B99" s="38">
        <v>5.38</v>
      </c>
      <c r="C99" s="39">
        <v>50.46</v>
      </c>
      <c r="D99" s="40" t="s">
        <v>21</v>
      </c>
    </row>
    <row r="100" spans="1:4" x14ac:dyDescent="0.2">
      <c r="A100" s="33">
        <v>18</v>
      </c>
      <c r="B100" s="34">
        <v>8.1</v>
      </c>
      <c r="C100" s="35">
        <v>77.16</v>
      </c>
      <c r="D100" s="36" t="s">
        <v>21</v>
      </c>
    </row>
    <row r="101" spans="1:4" x14ac:dyDescent="0.2">
      <c r="A101" s="37">
        <v>18</v>
      </c>
      <c r="B101" s="38">
        <v>6.06</v>
      </c>
      <c r="C101" s="39">
        <v>52.84</v>
      </c>
      <c r="D101" s="40" t="s">
        <v>21</v>
      </c>
    </row>
    <row r="102" spans="1:4" x14ac:dyDescent="0.2">
      <c r="A102" s="33">
        <v>22</v>
      </c>
      <c r="B102" s="34">
        <v>9.8699999999999992</v>
      </c>
      <c r="C102" s="35">
        <v>84.28</v>
      </c>
      <c r="D102" s="36" t="s">
        <v>21</v>
      </c>
    </row>
    <row r="103" spans="1:4" x14ac:dyDescent="0.2">
      <c r="A103" s="37">
        <v>27</v>
      </c>
      <c r="B103" s="38">
        <v>4.7</v>
      </c>
      <c r="C103" s="39">
        <v>44.37</v>
      </c>
      <c r="D103" s="40" t="s">
        <v>21</v>
      </c>
    </row>
    <row r="104" spans="1:4" x14ac:dyDescent="0.2">
      <c r="A104" s="33">
        <v>31</v>
      </c>
      <c r="B104" s="34">
        <v>5.87</v>
      </c>
      <c r="C104" s="35">
        <v>57.43</v>
      </c>
      <c r="D104" s="36" t="s">
        <v>21</v>
      </c>
    </row>
    <row r="105" spans="1:4" x14ac:dyDescent="0.2">
      <c r="A105" s="37">
        <v>27</v>
      </c>
      <c r="B105" s="38">
        <v>4.84</v>
      </c>
      <c r="C105" s="39">
        <v>45.31</v>
      </c>
      <c r="D105" s="40" t="s">
        <v>21</v>
      </c>
    </row>
    <row r="106" spans="1:4" x14ac:dyDescent="0.2">
      <c r="A106" s="33">
        <v>26</v>
      </c>
      <c r="B106" s="34">
        <v>8.6300000000000008</v>
      </c>
      <c r="C106" s="35">
        <v>68.959999999999994</v>
      </c>
      <c r="D106" s="36" t="s">
        <v>21</v>
      </c>
    </row>
    <row r="107" spans="1:4" x14ac:dyDescent="0.2">
      <c r="A107" s="37">
        <v>34</v>
      </c>
      <c r="B107" s="38">
        <v>9.94</v>
      </c>
      <c r="C107" s="39">
        <v>81.680000000000007</v>
      </c>
      <c r="D107" s="40" t="s">
        <v>21</v>
      </c>
    </row>
    <row r="108" spans="1:4" x14ac:dyDescent="0.2">
      <c r="A108" s="33">
        <v>18</v>
      </c>
      <c r="B108" s="34">
        <v>9.99</v>
      </c>
      <c r="C108" s="35">
        <v>75.739999999999995</v>
      </c>
      <c r="D108" s="36" t="s">
        <v>21</v>
      </c>
    </row>
    <row r="109" spans="1:4" x14ac:dyDescent="0.2">
      <c r="A109" s="37">
        <v>1</v>
      </c>
      <c r="B109" s="38">
        <v>5.45</v>
      </c>
      <c r="C109" s="39">
        <v>52.45</v>
      </c>
      <c r="D109" s="40" t="s">
        <v>21</v>
      </c>
    </row>
    <row r="110" spans="1:4" x14ac:dyDescent="0.2">
      <c r="A110" s="33">
        <v>22</v>
      </c>
      <c r="B110" s="34">
        <v>8.7200000000000006</v>
      </c>
      <c r="C110" s="35">
        <v>68.069999999999993</v>
      </c>
      <c r="D110" s="36" t="s">
        <v>21</v>
      </c>
    </row>
    <row r="111" spans="1:4" x14ac:dyDescent="0.2">
      <c r="A111" s="37">
        <v>2</v>
      </c>
      <c r="B111" s="38">
        <v>4.6399999999999997</v>
      </c>
      <c r="C111" s="39">
        <v>51.67</v>
      </c>
      <c r="D111" s="40" t="s">
        <v>21</v>
      </c>
    </row>
    <row r="112" spans="1:4" x14ac:dyDescent="0.2">
      <c r="A112" s="33">
        <v>18</v>
      </c>
      <c r="B112" s="34">
        <v>5.66</v>
      </c>
      <c r="C112" s="35">
        <v>48.8</v>
      </c>
      <c r="D112" s="36" t="s">
        <v>21</v>
      </c>
    </row>
    <row r="113" spans="1:4" x14ac:dyDescent="0.2">
      <c r="A113" s="37">
        <v>36</v>
      </c>
      <c r="B113" s="38">
        <v>9.0299999999999994</v>
      </c>
      <c r="C113" s="39">
        <v>77.069999999999993</v>
      </c>
      <c r="D113" s="40" t="s">
        <v>21</v>
      </c>
    </row>
    <row r="114" spans="1:4" x14ac:dyDescent="0.2">
      <c r="A114" s="33">
        <v>20</v>
      </c>
      <c r="B114" s="34">
        <v>5.93</v>
      </c>
      <c r="C114" s="35">
        <v>53.41</v>
      </c>
      <c r="D114" s="36" t="s">
        <v>21</v>
      </c>
    </row>
    <row r="115" spans="1:4" x14ac:dyDescent="0.2">
      <c r="A115" s="37">
        <v>20</v>
      </c>
      <c r="B115" s="38">
        <v>9.0299999999999994</v>
      </c>
      <c r="C115" s="39">
        <v>68.260000000000005</v>
      </c>
      <c r="D115" s="40" t="s">
        <v>21</v>
      </c>
    </row>
    <row r="116" spans="1:4" x14ac:dyDescent="0.2">
      <c r="A116" s="33">
        <v>48</v>
      </c>
      <c r="B116" s="34">
        <v>9.58</v>
      </c>
      <c r="C116" s="35">
        <v>77.38</v>
      </c>
      <c r="D116" s="36" t="s">
        <v>21</v>
      </c>
    </row>
    <row r="117" spans="1:4" x14ac:dyDescent="0.2">
      <c r="A117" s="37">
        <v>27</v>
      </c>
      <c r="B117" s="38">
        <v>6.96</v>
      </c>
      <c r="C117" s="39">
        <v>65.400000000000006</v>
      </c>
      <c r="D117" s="40" t="s">
        <v>21</v>
      </c>
    </row>
    <row r="118" spans="1:4" x14ac:dyDescent="0.2">
      <c r="A118" s="33">
        <v>36</v>
      </c>
      <c r="B118" s="34">
        <v>8.49</v>
      </c>
      <c r="C118" s="35">
        <v>62.51</v>
      </c>
      <c r="D118" s="36" t="s">
        <v>21</v>
      </c>
    </row>
    <row r="119" spans="1:4" x14ac:dyDescent="0.2">
      <c r="A119" s="37">
        <v>13</v>
      </c>
      <c r="B119" s="38">
        <v>7.11</v>
      </c>
      <c r="C119" s="39">
        <v>55.07</v>
      </c>
      <c r="D119" s="40" t="s">
        <v>21</v>
      </c>
    </row>
    <row r="120" spans="1:4" x14ac:dyDescent="0.2">
      <c r="A120" s="33">
        <v>9</v>
      </c>
      <c r="B120" s="34">
        <v>5.67</v>
      </c>
      <c r="C120" s="35">
        <v>50.27</v>
      </c>
      <c r="D120" s="36" t="s">
        <v>21</v>
      </c>
    </row>
    <row r="121" spans="1:4" x14ac:dyDescent="0.2">
      <c r="A121" s="37">
        <v>16</v>
      </c>
      <c r="B121" s="38">
        <v>4.34</v>
      </c>
      <c r="C121" s="39">
        <v>35.799999999999997</v>
      </c>
      <c r="D121" s="40" t="s">
        <v>21</v>
      </c>
    </row>
    <row r="122" spans="1:4" x14ac:dyDescent="0.2">
      <c r="A122" s="33">
        <v>30</v>
      </c>
      <c r="B122" s="34">
        <v>6.72</v>
      </c>
      <c r="C122" s="35">
        <v>64.55</v>
      </c>
      <c r="D122" s="36" t="s">
        <v>21</v>
      </c>
    </row>
    <row r="123" spans="1:4" x14ac:dyDescent="0.2">
      <c r="A123" s="37">
        <v>30</v>
      </c>
      <c r="B123" s="38">
        <v>9.18</v>
      </c>
      <c r="C123" s="39">
        <v>73.87</v>
      </c>
      <c r="D123" s="40" t="s">
        <v>21</v>
      </c>
    </row>
    <row r="124" spans="1:4" x14ac:dyDescent="0.2">
      <c r="A124" s="33">
        <v>54</v>
      </c>
      <c r="B124" s="34">
        <v>4.32</v>
      </c>
      <c r="C124" s="35">
        <v>41.82</v>
      </c>
      <c r="D124" s="36" t="s">
        <v>21</v>
      </c>
    </row>
    <row r="125" spans="1:4" x14ac:dyDescent="0.2">
      <c r="A125" s="37">
        <v>38</v>
      </c>
      <c r="B125" s="38">
        <v>4.28</v>
      </c>
      <c r="C125" s="39">
        <v>43.18</v>
      </c>
      <c r="D125" s="40" t="s">
        <v>21</v>
      </c>
    </row>
    <row r="126" spans="1:4" x14ac:dyDescent="0.2">
      <c r="A126" s="33">
        <v>19</v>
      </c>
      <c r="B126" s="34">
        <v>5.0999999999999996</v>
      </c>
      <c r="C126" s="35">
        <v>47.22</v>
      </c>
      <c r="D126" s="36" t="s">
        <v>21</v>
      </c>
    </row>
    <row r="127" spans="1:4" x14ac:dyDescent="0.2">
      <c r="A127" s="37">
        <v>26</v>
      </c>
      <c r="B127" s="38">
        <v>6.23</v>
      </c>
      <c r="C127" s="39">
        <v>53.91</v>
      </c>
      <c r="D127" s="40" t="s">
        <v>21</v>
      </c>
    </row>
    <row r="128" spans="1:4" x14ac:dyDescent="0.2">
      <c r="A128" s="33">
        <v>30</v>
      </c>
      <c r="B128" s="34">
        <v>6.45</v>
      </c>
      <c r="C128" s="35">
        <v>59.74</v>
      </c>
      <c r="D128" s="36" t="s">
        <v>21</v>
      </c>
    </row>
    <row r="129" spans="1:4" x14ac:dyDescent="0.2">
      <c r="A129" s="37">
        <v>31</v>
      </c>
      <c r="B129" s="38">
        <v>9.73</v>
      </c>
      <c r="C129" s="39">
        <v>74.14</v>
      </c>
      <c r="D129" s="40" t="s">
        <v>21</v>
      </c>
    </row>
    <row r="130" spans="1:4" x14ac:dyDescent="0.2">
      <c r="A130" s="37">
        <v>24</v>
      </c>
      <c r="B130" s="38">
        <v>9.2799999999999994</v>
      </c>
      <c r="C130" s="39">
        <v>76.55</v>
      </c>
      <c r="D130" s="40" t="s">
        <v>21</v>
      </c>
    </row>
    <row r="131" spans="1:4" x14ac:dyDescent="0.2">
      <c r="A131" s="33">
        <v>10</v>
      </c>
      <c r="B131" s="34">
        <v>6.76</v>
      </c>
      <c r="C131" s="35">
        <v>37.07</v>
      </c>
      <c r="D131" s="36" t="s">
        <v>21</v>
      </c>
    </row>
    <row r="132" spans="1:4" x14ac:dyDescent="0.2">
      <c r="A132" s="37">
        <v>25</v>
      </c>
      <c r="B132" s="38">
        <v>6.16</v>
      </c>
      <c r="C132" s="39">
        <v>71.33</v>
      </c>
      <c r="D132" s="40" t="s">
        <v>21</v>
      </c>
    </row>
    <row r="133" spans="1:4" x14ac:dyDescent="0.2">
      <c r="A133" s="33">
        <v>38</v>
      </c>
      <c r="B133" s="34">
        <v>8.2200000000000006</v>
      </c>
      <c r="C133" s="35">
        <v>80.31</v>
      </c>
      <c r="D133" s="36" t="s">
        <v>21</v>
      </c>
    </row>
    <row r="134" spans="1:4" x14ac:dyDescent="0.2">
      <c r="A134" s="37">
        <v>13</v>
      </c>
      <c r="B134" s="38">
        <v>6.16</v>
      </c>
      <c r="C134" s="39">
        <v>70.489999999999995</v>
      </c>
      <c r="D134" s="40" t="s">
        <v>21</v>
      </c>
    </row>
    <row r="135" spans="1:4" x14ac:dyDescent="0.2">
      <c r="A135" s="33">
        <v>31</v>
      </c>
      <c r="B135" s="34">
        <v>7.22</v>
      </c>
      <c r="C135" s="35">
        <v>28.75</v>
      </c>
      <c r="D135" s="36" t="s">
        <v>21</v>
      </c>
    </row>
    <row r="136" spans="1:4" x14ac:dyDescent="0.2">
      <c r="A136" s="37">
        <v>37</v>
      </c>
      <c r="B136" s="38">
        <v>8.6</v>
      </c>
      <c r="C136" s="39">
        <v>43.95</v>
      </c>
      <c r="D136" s="40" t="s">
        <v>21</v>
      </c>
    </row>
    <row r="137" spans="1:4" x14ac:dyDescent="0.2">
      <c r="A137" s="33">
        <v>14</v>
      </c>
      <c r="B137" s="34">
        <v>7.95</v>
      </c>
      <c r="C137" s="35">
        <v>85.03</v>
      </c>
      <c r="D137" s="36" t="s">
        <v>21</v>
      </c>
    </row>
    <row r="138" spans="1:4" x14ac:dyDescent="0.2">
      <c r="A138" s="37">
        <v>7</v>
      </c>
      <c r="B138" s="38">
        <v>4.4400000000000004</v>
      </c>
      <c r="C138" s="39">
        <v>76.47</v>
      </c>
      <c r="D138" s="40" t="s">
        <v>21</v>
      </c>
    </row>
    <row r="139" spans="1:4" x14ac:dyDescent="0.2">
      <c r="A139" s="33">
        <v>10</v>
      </c>
      <c r="B139" s="34">
        <v>9.75</v>
      </c>
      <c r="C139" s="35">
        <v>51.12</v>
      </c>
      <c r="D139" s="36" t="s">
        <v>21</v>
      </c>
    </row>
    <row r="140" spans="1:4" x14ac:dyDescent="0.2">
      <c r="A140" s="37">
        <v>12</v>
      </c>
      <c r="B140" s="38">
        <v>9.07</v>
      </c>
      <c r="C140" s="39">
        <v>68.02</v>
      </c>
      <c r="D140" s="40" t="s">
        <v>21</v>
      </c>
    </row>
    <row r="141" spans="1:4" x14ac:dyDescent="0.2">
      <c r="A141" s="33">
        <v>34</v>
      </c>
      <c r="B141" s="34">
        <v>4.93</v>
      </c>
      <c r="C141" s="35">
        <v>65.16</v>
      </c>
      <c r="D141" s="36" t="s">
        <v>21</v>
      </c>
    </row>
    <row r="142" spans="1:4" x14ac:dyDescent="0.2">
      <c r="A142" s="37">
        <v>26</v>
      </c>
      <c r="B142" s="38">
        <v>4.76</v>
      </c>
      <c r="C142" s="39">
        <v>58</v>
      </c>
      <c r="D142" s="40" t="s">
        <v>21</v>
      </c>
    </row>
    <row r="143" spans="1:4" x14ac:dyDescent="0.2">
      <c r="A143" s="33">
        <v>29</v>
      </c>
      <c r="B143" s="34">
        <v>5.96</v>
      </c>
      <c r="C143" s="35">
        <v>55.1</v>
      </c>
      <c r="D143" s="36" t="s">
        <v>21</v>
      </c>
    </row>
    <row r="144" spans="1:4" x14ac:dyDescent="0.2">
      <c r="A144" s="37">
        <v>23</v>
      </c>
      <c r="B144" s="38">
        <v>4.54</v>
      </c>
      <c r="C144" s="39">
        <v>21.1</v>
      </c>
      <c r="D144" s="40" t="s">
        <v>21</v>
      </c>
    </row>
    <row r="145" spans="1:4" x14ac:dyDescent="0.2">
      <c r="A145" s="33">
        <v>34</v>
      </c>
      <c r="B145" s="34">
        <v>6.12</v>
      </c>
      <c r="C145" s="35">
        <v>49.54</v>
      </c>
      <c r="D145" s="36" t="s">
        <v>21</v>
      </c>
    </row>
    <row r="146" spans="1:4" x14ac:dyDescent="0.2">
      <c r="A146" s="37">
        <v>17</v>
      </c>
      <c r="B146" s="38">
        <v>5.35</v>
      </c>
      <c r="C146" s="39">
        <v>40.880000000000003</v>
      </c>
      <c r="D146" s="40" t="s">
        <v>21</v>
      </c>
    </row>
    <row r="147" spans="1:4" x14ac:dyDescent="0.2">
      <c r="A147" s="33">
        <v>38</v>
      </c>
      <c r="B147" s="34">
        <v>8.39</v>
      </c>
      <c r="C147" s="35">
        <v>27.64</v>
      </c>
      <c r="D147" s="36" t="s">
        <v>21</v>
      </c>
    </row>
    <row r="148" spans="1:4" x14ac:dyDescent="0.2">
      <c r="A148" s="37">
        <v>36</v>
      </c>
      <c r="B148" s="38">
        <v>9.35</v>
      </c>
      <c r="C148" s="39">
        <v>96.31</v>
      </c>
      <c r="D148" s="40" t="s">
        <v>21</v>
      </c>
    </row>
    <row r="149" spans="1:4" x14ac:dyDescent="0.2">
      <c r="A149" s="33">
        <v>24</v>
      </c>
      <c r="B149" s="34">
        <v>5.0599999999999996</v>
      </c>
      <c r="C149" s="35">
        <v>96.03</v>
      </c>
      <c r="D149" s="36" t="s">
        <v>21</v>
      </c>
    </row>
    <row r="150" spans="1:4" x14ac:dyDescent="0.2">
      <c r="A150" s="37">
        <v>14</v>
      </c>
      <c r="B150" s="38">
        <v>7.18</v>
      </c>
      <c r="C150" s="39">
        <v>77.290000000000006</v>
      </c>
      <c r="D150" s="40" t="s">
        <v>21</v>
      </c>
    </row>
    <row r="151" spans="1:4" x14ac:dyDescent="0.2">
      <c r="A151" s="33">
        <v>46</v>
      </c>
      <c r="B151" s="34">
        <v>7.22</v>
      </c>
      <c r="C151" s="35">
        <v>61.92</v>
      </c>
      <c r="D151" s="36" t="s">
        <v>21</v>
      </c>
    </row>
    <row r="152" spans="1:4" x14ac:dyDescent="0.2">
      <c r="A152" s="37">
        <v>43</v>
      </c>
      <c r="B152" s="38">
        <v>9.27</v>
      </c>
      <c r="C152" s="39">
        <v>63.57</v>
      </c>
      <c r="D152" s="40" t="s">
        <v>21</v>
      </c>
    </row>
    <row r="153" spans="1:4" x14ac:dyDescent="0.2">
      <c r="A153" s="33">
        <v>44</v>
      </c>
      <c r="B153" s="34">
        <v>9.9600000000000009</v>
      </c>
      <c r="C153" s="35">
        <v>78.3</v>
      </c>
      <c r="D153" s="36" t="s">
        <v>21</v>
      </c>
    </row>
    <row r="154" spans="1:4" x14ac:dyDescent="0.2">
      <c r="A154" s="37">
        <v>43</v>
      </c>
      <c r="B154" s="38">
        <v>4.68</v>
      </c>
      <c r="C154" s="39">
        <v>50.07</v>
      </c>
      <c r="D154" s="40" t="s">
        <v>21</v>
      </c>
    </row>
    <row r="155" spans="1:4" x14ac:dyDescent="0.2">
      <c r="A155" s="33">
        <v>34</v>
      </c>
      <c r="B155" s="34">
        <v>5.15</v>
      </c>
      <c r="C155" s="35">
        <v>51.35</v>
      </c>
      <c r="D155" s="36" t="s">
        <v>21</v>
      </c>
    </row>
    <row r="156" spans="1:4" x14ac:dyDescent="0.2">
      <c r="A156" s="37">
        <v>16</v>
      </c>
      <c r="B156" s="38">
        <v>9.65</v>
      </c>
      <c r="C156" s="39">
        <v>53.41</v>
      </c>
      <c r="D156" s="40" t="s">
        <v>21</v>
      </c>
    </row>
    <row r="157" spans="1:4" x14ac:dyDescent="0.2">
      <c r="A157" s="33">
        <v>30</v>
      </c>
      <c r="B157" s="34">
        <v>8.61</v>
      </c>
      <c r="C157" s="35">
        <v>52.91</v>
      </c>
      <c r="D157" s="36" t="s">
        <v>21</v>
      </c>
    </row>
    <row r="158" spans="1:4" x14ac:dyDescent="0.2">
      <c r="A158" s="37">
        <v>26</v>
      </c>
      <c r="B158" s="38">
        <v>6.21</v>
      </c>
      <c r="C158" s="39">
        <v>65.28</v>
      </c>
      <c r="D158" s="40" t="s">
        <v>21</v>
      </c>
    </row>
    <row r="159" spans="1:4" x14ac:dyDescent="0.2">
      <c r="A159" s="33">
        <v>35</v>
      </c>
      <c r="B159" s="34">
        <v>8.3800000000000008</v>
      </c>
      <c r="C159" s="35">
        <v>100.78</v>
      </c>
      <c r="D159" s="36" t="s">
        <v>21</v>
      </c>
    </row>
    <row r="160" spans="1:4" x14ac:dyDescent="0.2">
      <c r="A160" s="37">
        <v>51</v>
      </c>
      <c r="B160" s="38">
        <v>6.86</v>
      </c>
      <c r="C160" s="39">
        <v>74.760000000000005</v>
      </c>
      <c r="D160" s="40" t="s">
        <v>21</v>
      </c>
    </row>
    <row r="161" spans="1:4" x14ac:dyDescent="0.2">
      <c r="A161" s="33">
        <v>27</v>
      </c>
      <c r="B161" s="34">
        <v>7.7</v>
      </c>
      <c r="C161" s="35">
        <v>53.96</v>
      </c>
      <c r="D161" s="36" t="s">
        <v>21</v>
      </c>
    </row>
    <row r="162" spans="1:4" x14ac:dyDescent="0.2">
      <c r="A162" s="37">
        <v>39</v>
      </c>
      <c r="B162" s="38">
        <v>8.02</v>
      </c>
      <c r="C162" s="39">
        <v>62.53</v>
      </c>
      <c r="D162" s="40" t="s">
        <v>21</v>
      </c>
    </row>
    <row r="163" spans="1:4" x14ac:dyDescent="0.2">
      <c r="A163" s="33">
        <v>26</v>
      </c>
      <c r="B163" s="34">
        <v>9.2100000000000009</v>
      </c>
      <c r="C163" s="35">
        <v>83.15</v>
      </c>
      <c r="D163" s="36" t="s">
        <v>21</v>
      </c>
    </row>
    <row r="164" spans="1:4" x14ac:dyDescent="0.2">
      <c r="A164" s="37">
        <v>13</v>
      </c>
      <c r="B164" s="38">
        <v>8.24</v>
      </c>
      <c r="C164" s="39">
        <v>76.959999999999994</v>
      </c>
      <c r="D164" s="40" t="s">
        <v>21</v>
      </c>
    </row>
    <row r="165" spans="1:4" x14ac:dyDescent="0.2">
      <c r="A165" s="33">
        <v>27</v>
      </c>
      <c r="B165" s="34">
        <v>6.63</v>
      </c>
      <c r="C165" s="35">
        <v>54.57</v>
      </c>
      <c r="D165" s="36" t="s">
        <v>21</v>
      </c>
    </row>
    <row r="166" spans="1:4" x14ac:dyDescent="0.2">
      <c r="A166" s="37">
        <v>16</v>
      </c>
      <c r="B166" s="38">
        <v>8.2899999999999991</v>
      </c>
      <c r="C166" s="39">
        <v>115.29</v>
      </c>
      <c r="D166" s="40" t="s">
        <v>21</v>
      </c>
    </row>
    <row r="167" spans="1:4" x14ac:dyDescent="0.2">
      <c r="A167" s="33">
        <v>23</v>
      </c>
      <c r="B167" s="34">
        <v>8.65</v>
      </c>
      <c r="C167" s="35">
        <v>88.43</v>
      </c>
      <c r="D167" s="36" t="s">
        <v>21</v>
      </c>
    </row>
    <row r="168" spans="1:4" x14ac:dyDescent="0.2">
      <c r="A168" s="37">
        <v>47</v>
      </c>
      <c r="B168" s="38">
        <v>9.2100000000000009</v>
      </c>
      <c r="C168" s="39">
        <v>62.31</v>
      </c>
      <c r="D168" s="40" t="s">
        <v>21</v>
      </c>
    </row>
    <row r="169" spans="1:4" x14ac:dyDescent="0.2">
      <c r="A169" s="33">
        <v>17</v>
      </c>
      <c r="B169" s="34">
        <v>9.0500000000000007</v>
      </c>
      <c r="C169" s="35">
        <v>29.32</v>
      </c>
      <c r="D169" s="36" t="s">
        <v>21</v>
      </c>
    </row>
    <row r="170" spans="1:4" x14ac:dyDescent="0.2">
      <c r="A170" s="37">
        <v>3</v>
      </c>
      <c r="B170" s="38">
        <v>7.71</v>
      </c>
      <c r="C170" s="39">
        <v>67.36</v>
      </c>
      <c r="D170" s="40" t="s">
        <v>21</v>
      </c>
    </row>
    <row r="171" spans="1:4" x14ac:dyDescent="0.2">
      <c r="A171" s="33">
        <v>38</v>
      </c>
      <c r="B171" s="34">
        <v>8.75</v>
      </c>
      <c r="C171" s="35">
        <v>88.53</v>
      </c>
      <c r="D171" s="36" t="s">
        <v>21</v>
      </c>
    </row>
    <row r="172" spans="1:4" x14ac:dyDescent="0.2">
      <c r="A172" s="37">
        <v>28</v>
      </c>
      <c r="B172" s="38">
        <v>7.97</v>
      </c>
      <c r="C172" s="39">
        <v>52.97</v>
      </c>
      <c r="D172" s="40" t="s">
        <v>21</v>
      </c>
    </row>
    <row r="173" spans="1:4" x14ac:dyDescent="0.2">
      <c r="A173" s="33">
        <v>47</v>
      </c>
      <c r="B173" s="34">
        <v>7.59</v>
      </c>
      <c r="C173" s="35">
        <v>83.57</v>
      </c>
      <c r="D173" s="36" t="s">
        <v>21</v>
      </c>
    </row>
    <row r="174" spans="1:4" x14ac:dyDescent="0.2">
      <c r="A174" s="37">
        <v>23</v>
      </c>
      <c r="B174" s="38">
        <v>8.18</v>
      </c>
      <c r="C174" s="39">
        <v>92.48</v>
      </c>
      <c r="D174" s="40" t="s">
        <v>21</v>
      </c>
    </row>
    <row r="175" spans="1:4" x14ac:dyDescent="0.2">
      <c r="A175" s="33">
        <v>27</v>
      </c>
      <c r="B175" s="34">
        <v>9.25</v>
      </c>
      <c r="C175" s="35">
        <v>66.709999999999994</v>
      </c>
      <c r="D175" s="36" t="s">
        <v>21</v>
      </c>
    </row>
    <row r="176" spans="1:4" x14ac:dyDescent="0.2">
      <c r="A176" s="37">
        <v>30</v>
      </c>
      <c r="B176" s="38">
        <v>4.54</v>
      </c>
      <c r="C176" s="39">
        <v>42.01</v>
      </c>
      <c r="D176" s="40" t="s">
        <v>21</v>
      </c>
    </row>
    <row r="177" spans="1:4" x14ac:dyDescent="0.2">
      <c r="A177" s="33">
        <v>35</v>
      </c>
      <c r="B177" s="34">
        <v>4.68</v>
      </c>
      <c r="C177" s="35">
        <v>49.81</v>
      </c>
      <c r="D177" s="36" t="s">
        <v>21</v>
      </c>
    </row>
    <row r="178" spans="1:4" x14ac:dyDescent="0.2">
      <c r="A178" s="37">
        <v>25</v>
      </c>
      <c r="B178" s="38">
        <v>8.39</v>
      </c>
      <c r="C178" s="39">
        <v>56.55</v>
      </c>
      <c r="D178" s="40" t="s">
        <v>21</v>
      </c>
    </row>
    <row r="179" spans="1:4" x14ac:dyDescent="0.2">
      <c r="A179" s="33">
        <v>34</v>
      </c>
      <c r="B179" s="34">
        <v>4.03</v>
      </c>
      <c r="C179" s="35">
        <v>44.21</v>
      </c>
      <c r="D179" s="36" t="s">
        <v>21</v>
      </c>
    </row>
    <row r="180" spans="1:4" x14ac:dyDescent="0.2">
      <c r="A180" s="37">
        <v>9</v>
      </c>
      <c r="B180" s="38">
        <v>9.9600000000000009</v>
      </c>
      <c r="C180" s="39">
        <v>50.61</v>
      </c>
      <c r="D180" s="40" t="s">
        <v>21</v>
      </c>
    </row>
    <row r="181" spans="1:4" x14ac:dyDescent="0.2">
      <c r="A181" s="33">
        <v>30</v>
      </c>
      <c r="B181" s="34">
        <v>4.1500000000000004</v>
      </c>
      <c r="C181" s="35">
        <v>60.58</v>
      </c>
      <c r="D181" s="36" t="s">
        <v>21</v>
      </c>
    </row>
    <row r="182" spans="1:4" x14ac:dyDescent="0.2">
      <c r="A182" s="37">
        <v>54</v>
      </c>
      <c r="B182" s="38">
        <v>7.58</v>
      </c>
      <c r="C182" s="39">
        <v>44.09</v>
      </c>
      <c r="D182" s="40" t="s">
        <v>21</v>
      </c>
    </row>
    <row r="183" spans="1:4" x14ac:dyDescent="0.2">
      <c r="A183" s="33">
        <v>18</v>
      </c>
      <c r="B183" s="34">
        <v>7.54</v>
      </c>
      <c r="C183" s="35">
        <v>75.03</v>
      </c>
      <c r="D183" s="36" t="s">
        <v>21</v>
      </c>
    </row>
    <row r="184" spans="1:4" x14ac:dyDescent="0.2">
      <c r="A184" s="37">
        <v>51</v>
      </c>
      <c r="B184" s="38">
        <v>5.25</v>
      </c>
      <c r="C184" s="39">
        <v>44.82</v>
      </c>
      <c r="D184" s="40" t="s">
        <v>21</v>
      </c>
    </row>
    <row r="185" spans="1:4" x14ac:dyDescent="0.2">
      <c r="A185" s="33">
        <v>38</v>
      </c>
      <c r="B185" s="34">
        <v>7.21</v>
      </c>
      <c r="C185" s="35">
        <v>86.23</v>
      </c>
      <c r="D185" s="36" t="s">
        <v>21</v>
      </c>
    </row>
    <row r="186" spans="1:4" x14ac:dyDescent="0.2">
      <c r="A186" s="37">
        <v>4</v>
      </c>
      <c r="B186" s="38">
        <v>9.42</v>
      </c>
      <c r="C186" s="39">
        <v>75.459999999999994</v>
      </c>
      <c r="D186" s="40" t="s">
        <v>21</v>
      </c>
    </row>
    <row r="187" spans="1:4" x14ac:dyDescent="0.2">
      <c r="A187" s="33">
        <v>23</v>
      </c>
      <c r="B187" s="34">
        <v>6.68</v>
      </c>
      <c r="C187" s="35">
        <v>33.049999999999997</v>
      </c>
      <c r="D187" s="36" t="s">
        <v>21</v>
      </c>
    </row>
    <row r="188" spans="1:4" x14ac:dyDescent="0.2">
      <c r="A188" s="37">
        <v>26</v>
      </c>
      <c r="B188" s="38">
        <v>5.78</v>
      </c>
      <c r="C188" s="39">
        <v>87.4</v>
      </c>
      <c r="D188" s="40" t="s">
        <v>21</v>
      </c>
    </row>
    <row r="189" spans="1:4" x14ac:dyDescent="0.2">
      <c r="A189" s="33">
        <v>47</v>
      </c>
      <c r="B189" s="34">
        <v>5.23</v>
      </c>
      <c r="C189" s="35">
        <v>40.19</v>
      </c>
      <c r="D189" s="36" t="s">
        <v>21</v>
      </c>
    </row>
    <row r="190" spans="1:4" x14ac:dyDescent="0.2">
      <c r="A190" s="37">
        <v>22</v>
      </c>
      <c r="B190" s="38">
        <v>4.38</v>
      </c>
      <c r="C190" s="39">
        <v>43.95</v>
      </c>
      <c r="D190" s="40" t="s">
        <v>21</v>
      </c>
    </row>
    <row r="191" spans="1:4" x14ac:dyDescent="0.2">
      <c r="A191" s="33">
        <v>43</v>
      </c>
      <c r="B191" s="34">
        <v>9.01</v>
      </c>
      <c r="C191" s="35">
        <v>61.06</v>
      </c>
      <c r="D191" s="36" t="s">
        <v>21</v>
      </c>
    </row>
    <row r="192" spans="1:4" x14ac:dyDescent="0.2">
      <c r="A192" s="37">
        <v>4</v>
      </c>
      <c r="B192" s="38">
        <v>5.12</v>
      </c>
      <c r="C192" s="39">
        <v>63.38</v>
      </c>
      <c r="D192" s="40" t="s">
        <v>21</v>
      </c>
    </row>
    <row r="193" spans="1:4" x14ac:dyDescent="0.2">
      <c r="A193" s="33">
        <v>26</v>
      </c>
      <c r="B193" s="34">
        <v>4.18</v>
      </c>
      <c r="C193" s="35">
        <v>8</v>
      </c>
      <c r="D193" s="36" t="s">
        <v>21</v>
      </c>
    </row>
    <row r="194" spans="1:4" x14ac:dyDescent="0.2">
      <c r="A194" s="37">
        <v>47</v>
      </c>
      <c r="B194" s="38">
        <v>6.36</v>
      </c>
      <c r="C194" s="39">
        <v>67.44</v>
      </c>
      <c r="D194" s="40" t="s">
        <v>21</v>
      </c>
    </row>
    <row r="195" spans="1:4" x14ac:dyDescent="0.2">
      <c r="A195" s="33">
        <v>13</v>
      </c>
      <c r="B195" s="34">
        <v>4.08</v>
      </c>
      <c r="C195" s="35">
        <v>82.05</v>
      </c>
      <c r="D195" s="36" t="s">
        <v>21</v>
      </c>
    </row>
    <row r="196" spans="1:4" x14ac:dyDescent="0.2">
      <c r="A196" s="37">
        <v>59</v>
      </c>
      <c r="B196" s="38">
        <v>8.5399999999999991</v>
      </c>
      <c r="C196" s="39">
        <v>42.33</v>
      </c>
      <c r="D196" s="40" t="s">
        <v>21</v>
      </c>
    </row>
    <row r="197" spans="1:4" x14ac:dyDescent="0.2">
      <c r="A197" s="33">
        <v>39</v>
      </c>
      <c r="B197" s="34">
        <v>5.38</v>
      </c>
      <c r="C197" s="35">
        <v>46.56</v>
      </c>
      <c r="D197" s="36" t="s">
        <v>21</v>
      </c>
    </row>
    <row r="198" spans="1:4" x14ac:dyDescent="0.2">
      <c r="A198" s="37">
        <v>38</v>
      </c>
      <c r="B198" s="38">
        <v>5.5</v>
      </c>
      <c r="C198" s="39">
        <v>42.01</v>
      </c>
      <c r="D198" s="40" t="s">
        <v>21</v>
      </c>
    </row>
    <row r="199" spans="1:4" x14ac:dyDescent="0.2">
      <c r="A199" s="33">
        <v>47</v>
      </c>
      <c r="B199" s="34">
        <v>5.03</v>
      </c>
      <c r="C199" s="35">
        <v>31.21</v>
      </c>
      <c r="D199" s="36" t="s">
        <v>21</v>
      </c>
    </row>
    <row r="200" spans="1:4" x14ac:dyDescent="0.2">
      <c r="A200" s="37">
        <v>60</v>
      </c>
      <c r="B200" s="38">
        <v>4.6900000000000004</v>
      </c>
      <c r="C200" s="39">
        <v>46.24</v>
      </c>
      <c r="D200" s="40" t="s">
        <v>21</v>
      </c>
    </row>
    <row r="201" spans="1:4" x14ac:dyDescent="0.2">
      <c r="A201" s="33">
        <v>23</v>
      </c>
      <c r="B201" s="34">
        <v>4.34</v>
      </c>
      <c r="C201" s="35">
        <v>50.33</v>
      </c>
      <c r="D201" s="36" t="s">
        <v>21</v>
      </c>
    </row>
    <row r="202" spans="1:4" x14ac:dyDescent="0.2">
      <c r="A202" s="37">
        <v>3</v>
      </c>
      <c r="B202" s="38">
        <v>8.93</v>
      </c>
      <c r="C202" s="39">
        <v>118.54</v>
      </c>
      <c r="D202" s="40" t="s">
        <v>21</v>
      </c>
    </row>
    <row r="203" spans="1:4" x14ac:dyDescent="0.2">
      <c r="A203" s="33">
        <v>7</v>
      </c>
      <c r="B203" s="34">
        <v>7.91</v>
      </c>
      <c r="C203" s="35">
        <v>66.209999999999994</v>
      </c>
      <c r="D203" s="36" t="s">
        <v>21</v>
      </c>
    </row>
    <row r="204" spans="1:4" x14ac:dyDescent="0.2">
      <c r="A204" s="37">
        <v>24</v>
      </c>
      <c r="B204" s="38">
        <v>4.67</v>
      </c>
      <c r="C204" s="39">
        <v>57.53</v>
      </c>
      <c r="D204" s="40" t="s">
        <v>21</v>
      </c>
    </row>
    <row r="205" spans="1:4" x14ac:dyDescent="0.2">
      <c r="A205" s="33">
        <v>24</v>
      </c>
      <c r="B205" s="34">
        <v>9.91</v>
      </c>
      <c r="C205" s="35">
        <v>62.71</v>
      </c>
      <c r="D205" s="36" t="s">
        <v>21</v>
      </c>
    </row>
    <row r="206" spans="1:4" x14ac:dyDescent="0.2">
      <c r="A206" s="37">
        <v>11</v>
      </c>
      <c r="B206" s="38">
        <v>6.33</v>
      </c>
      <c r="C206" s="39">
        <v>50.62</v>
      </c>
      <c r="D206" s="40" t="s">
        <v>21</v>
      </c>
    </row>
    <row r="207" spans="1:4" x14ac:dyDescent="0.2">
      <c r="A207" s="33">
        <v>25</v>
      </c>
      <c r="B207" s="34">
        <v>9.67</v>
      </c>
      <c r="C207" s="35">
        <v>93.01</v>
      </c>
      <c r="D207" s="36" t="s">
        <v>21</v>
      </c>
    </row>
    <row r="208" spans="1:4" x14ac:dyDescent="0.2">
      <c r="A208" s="37">
        <v>7</v>
      </c>
      <c r="B208" s="38">
        <v>5.36</v>
      </c>
      <c r="C208" s="39">
        <v>66.86</v>
      </c>
      <c r="D208" s="40" t="s">
        <v>21</v>
      </c>
    </row>
    <row r="209" spans="1:4" x14ac:dyDescent="0.2">
      <c r="A209" s="33">
        <v>31</v>
      </c>
      <c r="B209" s="34">
        <v>4.13</v>
      </c>
      <c r="C209" s="35">
        <v>26.63</v>
      </c>
      <c r="D209" s="36" t="s">
        <v>21</v>
      </c>
    </row>
    <row r="210" spans="1:4" x14ac:dyDescent="0.2">
      <c r="A210" s="37">
        <v>20</v>
      </c>
      <c r="B210" s="38">
        <v>7.36</v>
      </c>
      <c r="C210" s="39">
        <v>80.430000000000007</v>
      </c>
      <c r="D210" s="40" t="s">
        <v>21</v>
      </c>
    </row>
    <row r="211" spans="1:4" x14ac:dyDescent="0.2">
      <c r="A211" s="37">
        <v>44</v>
      </c>
      <c r="B211" s="38">
        <v>6.44</v>
      </c>
      <c r="C211" s="39">
        <v>95.27</v>
      </c>
      <c r="D211" s="40" t="s">
        <v>21</v>
      </c>
    </row>
    <row r="212" spans="1:4" x14ac:dyDescent="0.2">
      <c r="A212" s="33">
        <v>15</v>
      </c>
      <c r="B212" s="34">
        <v>4.1399999999999997</v>
      </c>
      <c r="C212" s="35">
        <v>35.78</v>
      </c>
      <c r="D212" s="36" t="s">
        <v>21</v>
      </c>
    </row>
    <row r="213" spans="1:4" x14ac:dyDescent="0.2">
      <c r="A213" s="37">
        <v>35</v>
      </c>
      <c r="B213" s="38">
        <v>6.63</v>
      </c>
      <c r="C213" s="39">
        <v>79.290000000000006</v>
      </c>
      <c r="D213" s="40" t="s">
        <v>21</v>
      </c>
    </row>
    <row r="214" spans="1:4" x14ac:dyDescent="0.2">
      <c r="A214" s="33">
        <v>42</v>
      </c>
      <c r="B214" s="34">
        <v>7.68</v>
      </c>
      <c r="C214" s="35">
        <v>70.06</v>
      </c>
      <c r="D214" s="36" t="s">
        <v>21</v>
      </c>
    </row>
    <row r="215" spans="1:4" x14ac:dyDescent="0.2">
      <c r="A215" s="37">
        <v>33</v>
      </c>
      <c r="B215" s="38">
        <v>8.4700000000000006</v>
      </c>
      <c r="C215" s="39">
        <v>69.06</v>
      </c>
      <c r="D215" s="40" t="s">
        <v>21</v>
      </c>
    </row>
    <row r="216" spans="1:4" x14ac:dyDescent="0.2">
      <c r="A216" s="33">
        <v>12</v>
      </c>
      <c r="B216" s="34">
        <v>4.5199999999999996</v>
      </c>
      <c r="C216" s="35">
        <v>45.92</v>
      </c>
      <c r="D216" s="36" t="s">
        <v>21</v>
      </c>
    </row>
    <row r="217" spans="1:4" x14ac:dyDescent="0.2">
      <c r="A217" s="37">
        <v>8</v>
      </c>
      <c r="B217" s="38">
        <v>8.39</v>
      </c>
      <c r="C217" s="39">
        <v>89.98</v>
      </c>
      <c r="D217" s="40" t="s">
        <v>21</v>
      </c>
    </row>
    <row r="218" spans="1:4" x14ac:dyDescent="0.2">
      <c r="A218" s="33">
        <v>28</v>
      </c>
      <c r="B218" s="34">
        <v>8.86</v>
      </c>
      <c r="C218" s="35">
        <v>55.5</v>
      </c>
      <c r="D218" s="36" t="s">
        <v>21</v>
      </c>
    </row>
    <row r="219" spans="1:4" x14ac:dyDescent="0.2">
      <c r="A219" s="37">
        <v>2</v>
      </c>
      <c r="B219" s="38">
        <v>9.4600000000000009</v>
      </c>
      <c r="C219" s="39">
        <v>90.99</v>
      </c>
      <c r="D219" s="40" t="s">
        <v>21</v>
      </c>
    </row>
    <row r="220" spans="1:4" x14ac:dyDescent="0.2">
      <c r="A220" s="33">
        <v>9</v>
      </c>
      <c r="B220" s="34">
        <v>6.5</v>
      </c>
      <c r="C220" s="35">
        <v>76.010000000000005</v>
      </c>
      <c r="D220" s="36" t="s">
        <v>21</v>
      </c>
    </row>
    <row r="221" spans="1:4" x14ac:dyDescent="0.2">
      <c r="A221" s="37">
        <v>27</v>
      </c>
      <c r="B221" s="38">
        <v>6.63</v>
      </c>
      <c r="C221" s="39">
        <v>34.28</v>
      </c>
      <c r="D221" s="40" t="s">
        <v>21</v>
      </c>
    </row>
    <row r="222" spans="1:4" x14ac:dyDescent="0.2">
      <c r="A222" s="37">
        <v>33</v>
      </c>
      <c r="B222" s="38">
        <v>9.19</v>
      </c>
      <c r="C222" s="39">
        <v>72.56</v>
      </c>
      <c r="D222" s="40" t="s">
        <v>21</v>
      </c>
    </row>
    <row r="223" spans="1:4" x14ac:dyDescent="0.2">
      <c r="A223" s="33">
        <v>23</v>
      </c>
      <c r="B223" s="34">
        <v>4.1500000000000004</v>
      </c>
      <c r="C223" s="35">
        <v>49.27</v>
      </c>
      <c r="D223" s="36" t="s">
        <v>21</v>
      </c>
    </row>
    <row r="224" spans="1:4" x14ac:dyDescent="0.2">
      <c r="A224" s="37">
        <v>48</v>
      </c>
      <c r="B224" s="38">
        <v>6.09</v>
      </c>
      <c r="C224" s="39">
        <v>65.209999999999994</v>
      </c>
      <c r="D224" s="40" t="s">
        <v>21</v>
      </c>
    </row>
    <row r="225" spans="1:4" x14ac:dyDescent="0.2">
      <c r="A225" s="33">
        <v>28</v>
      </c>
      <c r="B225" s="34">
        <v>7.41</v>
      </c>
      <c r="C225" s="35">
        <v>86.46</v>
      </c>
      <c r="D225" s="36" t="s">
        <v>21</v>
      </c>
    </row>
    <row r="226" spans="1:4" x14ac:dyDescent="0.2">
      <c r="A226" s="37">
        <v>9</v>
      </c>
      <c r="B226" s="38">
        <v>5.47</v>
      </c>
      <c r="C226" s="39">
        <v>45.76</v>
      </c>
      <c r="D226" s="40" t="s">
        <v>21</v>
      </c>
    </row>
    <row r="227" spans="1:4" x14ac:dyDescent="0.2">
      <c r="A227" s="33">
        <v>31</v>
      </c>
      <c r="B227" s="34">
        <v>4.6500000000000004</v>
      </c>
      <c r="C227" s="35">
        <v>30.74</v>
      </c>
      <c r="D227" s="36" t="s">
        <v>21</v>
      </c>
    </row>
    <row r="228" spans="1:4" x14ac:dyDescent="0.2">
      <c r="A228" s="37">
        <v>35</v>
      </c>
      <c r="B228" s="38">
        <v>7.69</v>
      </c>
      <c r="C228" s="39">
        <v>81.08</v>
      </c>
      <c r="D228" s="40" t="s">
        <v>21</v>
      </c>
    </row>
    <row r="229" spans="1:4" x14ac:dyDescent="0.2">
      <c r="A229" s="33">
        <v>38</v>
      </c>
      <c r="B229" s="34">
        <v>4.75</v>
      </c>
      <c r="C229" s="35">
        <v>51</v>
      </c>
      <c r="D229" s="36" t="s">
        <v>21</v>
      </c>
    </row>
    <row r="230" spans="1:4" x14ac:dyDescent="0.2">
      <c r="A230" s="37">
        <v>41</v>
      </c>
      <c r="B230" s="38">
        <v>8.68</v>
      </c>
      <c r="C230" s="39">
        <v>67.36</v>
      </c>
      <c r="D230" s="40" t="s">
        <v>21</v>
      </c>
    </row>
    <row r="231" spans="1:4" x14ac:dyDescent="0.2">
      <c r="A231" s="33">
        <v>33</v>
      </c>
      <c r="B231" s="34">
        <v>7.6</v>
      </c>
      <c r="C231" s="35">
        <v>50.29</v>
      </c>
      <c r="D231" s="36" t="s">
        <v>21</v>
      </c>
    </row>
    <row r="232" spans="1:4" x14ac:dyDescent="0.2">
      <c r="A232" s="37">
        <v>30</v>
      </c>
      <c r="B232" s="38">
        <v>9.2200000000000006</v>
      </c>
      <c r="C232" s="39">
        <v>83.76</v>
      </c>
      <c r="D232" s="40" t="s">
        <v>21</v>
      </c>
    </row>
    <row r="233" spans="1:4" x14ac:dyDescent="0.2">
      <c r="A233" s="33">
        <v>10</v>
      </c>
      <c r="B233" s="34">
        <v>5.46</v>
      </c>
      <c r="C233" s="35">
        <v>21.46</v>
      </c>
      <c r="D233" s="36" t="s">
        <v>21</v>
      </c>
    </row>
    <row r="234" spans="1:4" x14ac:dyDescent="0.2">
      <c r="A234" s="37">
        <v>18</v>
      </c>
      <c r="B234" s="38">
        <v>4.3</v>
      </c>
      <c r="C234" s="39">
        <v>52.51</v>
      </c>
      <c r="D234" s="40" t="s">
        <v>21</v>
      </c>
    </row>
    <row r="235" spans="1:4" x14ac:dyDescent="0.2">
      <c r="A235" s="33">
        <v>40</v>
      </c>
      <c r="B235" s="34">
        <v>4.4400000000000004</v>
      </c>
      <c r="C235" s="35">
        <v>24.63</v>
      </c>
      <c r="D235" s="36" t="s">
        <v>21</v>
      </c>
    </row>
    <row r="236" spans="1:4" x14ac:dyDescent="0.2">
      <c r="A236" s="37">
        <v>6</v>
      </c>
      <c r="B236" s="38">
        <v>4.68</v>
      </c>
      <c r="C236" s="39">
        <v>9.23</v>
      </c>
      <c r="D236" s="40" t="s">
        <v>21</v>
      </c>
    </row>
    <row r="237" spans="1:4" x14ac:dyDescent="0.2">
      <c r="A237" s="33">
        <v>63</v>
      </c>
      <c r="B237" s="34">
        <v>8.5500000000000007</v>
      </c>
      <c r="C237" s="35">
        <v>39.17</v>
      </c>
      <c r="D237" s="36" t="s">
        <v>21</v>
      </c>
    </row>
    <row r="238" spans="1:4" x14ac:dyDescent="0.2">
      <c r="A238" s="37">
        <v>9</v>
      </c>
      <c r="B238" s="38">
        <v>4.3</v>
      </c>
      <c r="C238" s="39">
        <v>50.74</v>
      </c>
      <c r="D238" s="40" t="s">
        <v>21</v>
      </c>
    </row>
    <row r="239" spans="1:4" x14ac:dyDescent="0.2">
      <c r="A239" s="33">
        <v>42</v>
      </c>
      <c r="B239" s="34">
        <v>7.06</v>
      </c>
      <c r="C239" s="35">
        <v>86.68</v>
      </c>
      <c r="D239" s="36" t="s">
        <v>21</v>
      </c>
    </row>
    <row r="240" spans="1:4" x14ac:dyDescent="0.2">
      <c r="A240" s="37">
        <v>24</v>
      </c>
      <c r="B240" s="38">
        <v>8.65</v>
      </c>
      <c r="C240" s="39">
        <v>79.790000000000006</v>
      </c>
      <c r="D240" s="40" t="s">
        <v>21</v>
      </c>
    </row>
    <row r="241" spans="1:4" x14ac:dyDescent="0.2">
      <c r="A241" s="33">
        <v>29</v>
      </c>
      <c r="B241" s="34">
        <v>7.38</v>
      </c>
      <c r="C241" s="35">
        <v>26.08</v>
      </c>
      <c r="D241" s="36" t="s">
        <v>21</v>
      </c>
    </row>
    <row r="242" spans="1:4" x14ac:dyDescent="0.2">
      <c r="A242" s="37">
        <v>3</v>
      </c>
      <c r="B242" s="38">
        <v>8.1199999999999992</v>
      </c>
      <c r="C242" s="39">
        <v>72.25</v>
      </c>
      <c r="D242" s="40" t="s">
        <v>21</v>
      </c>
    </row>
    <row r="243" spans="1:4" x14ac:dyDescent="0.2">
      <c r="A243" s="33">
        <v>22</v>
      </c>
      <c r="B243" s="34">
        <v>5.7</v>
      </c>
      <c r="C243" s="35">
        <v>49.24</v>
      </c>
      <c r="D243" s="36" t="s">
        <v>21</v>
      </c>
    </row>
    <row r="244" spans="1:4" x14ac:dyDescent="0.2">
      <c r="A244" s="37">
        <v>36</v>
      </c>
      <c r="B244" s="38">
        <v>9.99</v>
      </c>
      <c r="C244" s="39">
        <v>78.39</v>
      </c>
      <c r="D244" s="40" t="s">
        <v>21</v>
      </c>
    </row>
    <row r="245" spans="1:4" x14ac:dyDescent="0.2">
      <c r="A245" s="33">
        <v>67</v>
      </c>
      <c r="B245" s="34">
        <v>5.34</v>
      </c>
      <c r="C245" s="35">
        <v>70.22</v>
      </c>
      <c r="D245" s="36" t="s">
        <v>21</v>
      </c>
    </row>
    <row r="246" spans="1:4" x14ac:dyDescent="0.2">
      <c r="A246" s="37">
        <v>5</v>
      </c>
      <c r="B246" s="38">
        <v>8.2200000000000006</v>
      </c>
      <c r="C246" s="39">
        <v>60.49</v>
      </c>
      <c r="D246" s="40" t="s">
        <v>21</v>
      </c>
    </row>
    <row r="247" spans="1:4" x14ac:dyDescent="0.2">
      <c r="A247" s="33">
        <v>6</v>
      </c>
      <c r="B247" s="34">
        <v>4.78</v>
      </c>
      <c r="C247" s="35">
        <v>62.92</v>
      </c>
      <c r="D247" s="36" t="s">
        <v>21</v>
      </c>
    </row>
    <row r="248" spans="1:4" x14ac:dyDescent="0.2">
      <c r="A248" s="37">
        <v>41</v>
      </c>
      <c r="B248" s="38">
        <v>7.05</v>
      </c>
      <c r="C248" s="39">
        <v>48.83</v>
      </c>
      <c r="D248" s="40" t="s">
        <v>21</v>
      </c>
    </row>
    <row r="249" spans="1:4" x14ac:dyDescent="0.2">
      <c r="A249" s="33">
        <v>52</v>
      </c>
      <c r="B249" s="34">
        <v>4.1399999999999997</v>
      </c>
      <c r="C249" s="35">
        <v>36.58</v>
      </c>
      <c r="D249" s="36" t="s">
        <v>10</v>
      </c>
    </row>
    <row r="250" spans="1:4" x14ac:dyDescent="0.2">
      <c r="A250" s="33">
        <v>31</v>
      </c>
      <c r="B250" s="34">
        <v>9.84</v>
      </c>
      <c r="C250" s="35">
        <v>108.17</v>
      </c>
      <c r="D250" s="36" t="s">
        <v>10</v>
      </c>
    </row>
    <row r="251" spans="1:4" x14ac:dyDescent="0.2">
      <c r="A251" s="33">
        <v>38</v>
      </c>
      <c r="B251" s="34">
        <v>8.56</v>
      </c>
      <c r="C251" s="35">
        <v>103.65</v>
      </c>
      <c r="D251" s="36" t="s">
        <v>10</v>
      </c>
    </row>
    <row r="252" spans="1:4" x14ac:dyDescent="0.2">
      <c r="A252" s="33">
        <v>31</v>
      </c>
      <c r="B252" s="34">
        <v>4.83</v>
      </c>
      <c r="C252" s="35">
        <v>39.82</v>
      </c>
      <c r="D252" s="36" t="s">
        <v>10</v>
      </c>
    </row>
    <row r="253" spans="1:4" x14ac:dyDescent="0.2">
      <c r="A253" s="37">
        <v>22</v>
      </c>
      <c r="B253" s="38">
        <v>7.66</v>
      </c>
      <c r="C253" s="39">
        <v>69.86</v>
      </c>
      <c r="D253" s="40" t="s">
        <v>10</v>
      </c>
    </row>
    <row r="254" spans="1:4" x14ac:dyDescent="0.2">
      <c r="A254" s="33">
        <v>13</v>
      </c>
      <c r="B254" s="34">
        <v>7.88</v>
      </c>
      <c r="C254" s="35">
        <v>67.95</v>
      </c>
      <c r="D254" s="36" t="s">
        <v>10</v>
      </c>
    </row>
    <row r="255" spans="1:4" x14ac:dyDescent="0.2">
      <c r="A255" s="37">
        <v>52</v>
      </c>
      <c r="B255" s="38">
        <v>5.58</v>
      </c>
      <c r="C255" s="39">
        <v>50.66</v>
      </c>
      <c r="D255" s="40" t="s">
        <v>10</v>
      </c>
    </row>
    <row r="256" spans="1:4" x14ac:dyDescent="0.2">
      <c r="A256" s="33">
        <v>25</v>
      </c>
      <c r="B256" s="34">
        <v>4.32</v>
      </c>
      <c r="C256" s="35">
        <v>31.48</v>
      </c>
      <c r="D256" s="36" t="s">
        <v>10</v>
      </c>
    </row>
    <row r="257" spans="1:4" x14ac:dyDescent="0.2">
      <c r="A257" s="37">
        <v>13</v>
      </c>
      <c r="B257" s="38">
        <v>5.2</v>
      </c>
      <c r="C257" s="39">
        <v>37.39</v>
      </c>
      <c r="D257" s="40" t="s">
        <v>10</v>
      </c>
    </row>
    <row r="258" spans="1:4" x14ac:dyDescent="0.2">
      <c r="A258" s="33">
        <v>5</v>
      </c>
      <c r="B258" s="34">
        <v>4.04</v>
      </c>
      <c r="C258" s="35">
        <v>51.67</v>
      </c>
      <c r="D258" s="36" t="s">
        <v>10</v>
      </c>
    </row>
    <row r="259" spans="1:4" x14ac:dyDescent="0.2">
      <c r="A259" s="37">
        <v>13</v>
      </c>
      <c r="B259" s="38">
        <v>4.7699999999999996</v>
      </c>
      <c r="C259" s="39">
        <v>43.81</v>
      </c>
      <c r="D259" s="40" t="s">
        <v>10</v>
      </c>
    </row>
    <row r="260" spans="1:4" x14ac:dyDescent="0.2">
      <c r="A260" s="33">
        <v>51</v>
      </c>
      <c r="B260" s="34">
        <v>8.34</v>
      </c>
      <c r="C260" s="35">
        <v>70.430000000000007</v>
      </c>
      <c r="D260" s="36" t="s">
        <v>10</v>
      </c>
    </row>
    <row r="261" spans="1:4" x14ac:dyDescent="0.2">
      <c r="A261" s="37">
        <v>14</v>
      </c>
      <c r="B261" s="38">
        <v>9.3800000000000008</v>
      </c>
      <c r="C261" s="39">
        <v>79.900000000000006</v>
      </c>
      <c r="D261" s="40" t="s">
        <v>10</v>
      </c>
    </row>
    <row r="262" spans="1:4" x14ac:dyDescent="0.2">
      <c r="A262" s="33">
        <v>8</v>
      </c>
      <c r="B262" s="34">
        <v>9.66</v>
      </c>
      <c r="C262" s="35">
        <v>63.34</v>
      </c>
      <c r="D262" s="36" t="s">
        <v>10</v>
      </c>
    </row>
    <row r="263" spans="1:4" x14ac:dyDescent="0.2">
      <c r="A263" s="37">
        <v>48</v>
      </c>
      <c r="B263" s="38">
        <v>4</v>
      </c>
      <c r="C263" s="39">
        <v>30.62</v>
      </c>
      <c r="D263" s="40" t="s">
        <v>10</v>
      </c>
    </row>
    <row r="264" spans="1:4" x14ac:dyDescent="0.2">
      <c r="A264" s="33">
        <v>38</v>
      </c>
      <c r="B264" s="34">
        <v>7.31</v>
      </c>
      <c r="C264" s="35">
        <v>51.36</v>
      </c>
      <c r="D264" s="36" t="s">
        <v>10</v>
      </c>
    </row>
    <row r="265" spans="1:4" x14ac:dyDescent="0.2">
      <c r="A265" s="37">
        <v>51</v>
      </c>
      <c r="B265" s="38">
        <v>7.45</v>
      </c>
      <c r="C265" s="39">
        <v>62.85</v>
      </c>
      <c r="D265" s="40" t="s">
        <v>10</v>
      </c>
    </row>
    <row r="266" spans="1:4" x14ac:dyDescent="0.2">
      <c r="A266" s="33">
        <v>17</v>
      </c>
      <c r="B266" s="34">
        <v>9.66</v>
      </c>
      <c r="C266" s="35">
        <v>55.39</v>
      </c>
      <c r="D266" s="36" t="s">
        <v>10</v>
      </c>
    </row>
    <row r="267" spans="1:4" x14ac:dyDescent="0.2">
      <c r="A267" s="37">
        <v>38</v>
      </c>
      <c r="B267" s="38">
        <v>9.24</v>
      </c>
      <c r="C267" s="39">
        <v>91.7</v>
      </c>
      <c r="D267" s="40" t="s">
        <v>10</v>
      </c>
    </row>
    <row r="268" spans="1:4" x14ac:dyDescent="0.2">
      <c r="A268" s="33">
        <v>47</v>
      </c>
      <c r="B268" s="34">
        <v>4.5</v>
      </c>
      <c r="C268" s="35">
        <v>64.67</v>
      </c>
      <c r="D268" s="36" t="s">
        <v>10</v>
      </c>
    </row>
    <row r="269" spans="1:4" x14ac:dyDescent="0.2">
      <c r="A269" s="37">
        <v>19</v>
      </c>
      <c r="B269" s="38">
        <v>7.3</v>
      </c>
      <c r="C269" s="39">
        <v>66.13</v>
      </c>
      <c r="D269" s="40" t="s">
        <v>10</v>
      </c>
    </row>
    <row r="270" spans="1:4" x14ac:dyDescent="0.2">
      <c r="A270" s="33">
        <v>3</v>
      </c>
      <c r="B270" s="34">
        <v>5.44</v>
      </c>
      <c r="C270" s="35">
        <v>47.04</v>
      </c>
      <c r="D270" s="36" t="s">
        <v>10</v>
      </c>
    </row>
    <row r="271" spans="1:4" x14ac:dyDescent="0.2">
      <c r="A271" s="37">
        <v>14</v>
      </c>
      <c r="B271" s="38">
        <v>8.1199999999999992</v>
      </c>
      <c r="C271" s="39">
        <v>35.380000000000003</v>
      </c>
      <c r="D271" s="40" t="s">
        <v>10</v>
      </c>
    </row>
    <row r="272" spans="1:4" x14ac:dyDescent="0.2">
      <c r="A272" s="33">
        <v>27</v>
      </c>
      <c r="B272" s="34">
        <v>9.7799999999999994</v>
      </c>
      <c r="C272" s="35">
        <v>109.79</v>
      </c>
      <c r="D272" s="36" t="s">
        <v>10</v>
      </c>
    </row>
    <row r="273" spans="1:4" x14ac:dyDescent="0.2">
      <c r="A273" s="37">
        <v>30</v>
      </c>
      <c r="B273" s="38">
        <v>6.15</v>
      </c>
      <c r="C273" s="39">
        <v>48.99</v>
      </c>
      <c r="D273" s="40" t="s">
        <v>10</v>
      </c>
    </row>
    <row r="274" spans="1:4" x14ac:dyDescent="0.2">
      <c r="A274" s="33">
        <v>42</v>
      </c>
      <c r="B274" s="34">
        <v>7.33</v>
      </c>
      <c r="C274" s="35">
        <v>84.13</v>
      </c>
      <c r="D274" s="36" t="s">
        <v>10</v>
      </c>
    </row>
    <row r="275" spans="1:4" x14ac:dyDescent="0.2">
      <c r="A275" s="37">
        <v>34</v>
      </c>
      <c r="B275" s="38">
        <v>5.59</v>
      </c>
      <c r="C275" s="39">
        <v>58.41</v>
      </c>
      <c r="D275" s="40" t="s">
        <v>10</v>
      </c>
    </row>
    <row r="276" spans="1:4" x14ac:dyDescent="0.2">
      <c r="A276" s="33">
        <v>3</v>
      </c>
      <c r="B276" s="34">
        <v>5.0999999999999996</v>
      </c>
      <c r="C276" s="35">
        <v>38.1</v>
      </c>
      <c r="D276" s="36" t="s">
        <v>10</v>
      </c>
    </row>
    <row r="277" spans="1:4" x14ac:dyDescent="0.2">
      <c r="A277" s="37">
        <v>14</v>
      </c>
      <c r="B277" s="38">
        <v>7.73</v>
      </c>
      <c r="C277" s="39">
        <v>66.22</v>
      </c>
      <c r="D277" s="40" t="s">
        <v>10</v>
      </c>
    </row>
    <row r="278" spans="1:4" x14ac:dyDescent="0.2">
      <c r="A278" s="33">
        <v>32</v>
      </c>
      <c r="B278" s="34">
        <v>9.74</v>
      </c>
      <c r="C278" s="35">
        <v>89.32</v>
      </c>
      <c r="D278" s="36" t="s">
        <v>10</v>
      </c>
    </row>
    <row r="279" spans="1:4" x14ac:dyDescent="0.2">
      <c r="A279" s="37">
        <v>6</v>
      </c>
      <c r="B279" s="38">
        <v>7.33</v>
      </c>
      <c r="C279" s="39">
        <v>71.599999999999994</v>
      </c>
      <c r="D279" s="40" t="s">
        <v>10</v>
      </c>
    </row>
    <row r="280" spans="1:4" x14ac:dyDescent="0.2">
      <c r="A280" s="33">
        <v>38</v>
      </c>
      <c r="B280" s="34">
        <v>9.8800000000000008</v>
      </c>
      <c r="C280" s="35">
        <v>51.89</v>
      </c>
      <c r="D280" s="36" t="s">
        <v>10</v>
      </c>
    </row>
    <row r="281" spans="1:4" x14ac:dyDescent="0.2">
      <c r="A281" s="37">
        <v>7</v>
      </c>
      <c r="B281" s="38">
        <v>8.17</v>
      </c>
      <c r="C281" s="39">
        <v>65.260000000000005</v>
      </c>
      <c r="D281" s="40" t="s">
        <v>10</v>
      </c>
    </row>
    <row r="282" spans="1:4" x14ac:dyDescent="0.2">
      <c r="A282" s="33">
        <v>42</v>
      </c>
      <c r="B282" s="34">
        <v>6.71</v>
      </c>
      <c r="C282" s="35">
        <v>70.739999999999995</v>
      </c>
      <c r="D282" s="36" t="s">
        <v>10</v>
      </c>
    </row>
    <row r="283" spans="1:4" x14ac:dyDescent="0.2">
      <c r="A283" s="37">
        <v>24</v>
      </c>
      <c r="B283" s="38">
        <v>6.85</v>
      </c>
      <c r="C283" s="39">
        <v>62.56</v>
      </c>
      <c r="D283" s="40" t="s">
        <v>10</v>
      </c>
    </row>
    <row r="284" spans="1:4" x14ac:dyDescent="0.2">
      <c r="A284" s="33">
        <v>12</v>
      </c>
      <c r="B284" s="34">
        <v>5.61</v>
      </c>
      <c r="C284" s="35">
        <v>83.08</v>
      </c>
      <c r="D284" s="36" t="s">
        <v>10</v>
      </c>
    </row>
    <row r="285" spans="1:4" x14ac:dyDescent="0.2">
      <c r="A285" s="37">
        <v>33</v>
      </c>
      <c r="B285" s="38">
        <v>8.6199999999999992</v>
      </c>
      <c r="C285" s="39">
        <v>71.040000000000006</v>
      </c>
      <c r="D285" s="40" t="s">
        <v>10</v>
      </c>
    </row>
    <row r="286" spans="1:4" x14ac:dyDescent="0.2">
      <c r="A286" s="33">
        <v>1</v>
      </c>
      <c r="B286" s="34">
        <v>6.73</v>
      </c>
      <c r="C286" s="35">
        <v>44.64</v>
      </c>
      <c r="D286" s="36" t="s">
        <v>10</v>
      </c>
    </row>
    <row r="287" spans="1:4" x14ac:dyDescent="0.2">
      <c r="A287" s="37">
        <v>30</v>
      </c>
      <c r="B287" s="38">
        <v>8.27</v>
      </c>
      <c r="C287" s="39">
        <v>46.56</v>
      </c>
      <c r="D287" s="40" t="s">
        <v>10</v>
      </c>
    </row>
    <row r="288" spans="1:4" x14ac:dyDescent="0.2">
      <c r="A288" s="33">
        <v>43</v>
      </c>
      <c r="B288" s="34">
        <v>7</v>
      </c>
      <c r="C288" s="35">
        <v>38.090000000000003</v>
      </c>
      <c r="D288" s="36" t="s">
        <v>10</v>
      </c>
    </row>
    <row r="289" spans="1:4" x14ac:dyDescent="0.2">
      <c r="A289" s="37">
        <v>49</v>
      </c>
      <c r="B289" s="38">
        <v>6.69</v>
      </c>
      <c r="C289" s="39">
        <v>66.430000000000007</v>
      </c>
      <c r="D289" s="40" t="s">
        <v>10</v>
      </c>
    </row>
    <row r="290" spans="1:4" x14ac:dyDescent="0.2">
      <c r="A290" s="33">
        <v>2</v>
      </c>
      <c r="B290" s="34">
        <v>7.76</v>
      </c>
      <c r="C290" s="35">
        <v>36.99</v>
      </c>
      <c r="D290" s="36" t="s">
        <v>10</v>
      </c>
    </row>
    <row r="291" spans="1:4" x14ac:dyDescent="0.2">
      <c r="A291" s="37">
        <v>53</v>
      </c>
      <c r="B291" s="38">
        <v>8.0500000000000007</v>
      </c>
      <c r="C291" s="39">
        <v>99.96</v>
      </c>
      <c r="D291" s="40" t="s">
        <v>10</v>
      </c>
    </row>
    <row r="292" spans="1:4" x14ac:dyDescent="0.2">
      <c r="A292" s="33">
        <v>9</v>
      </c>
      <c r="B292" s="34">
        <v>6.81</v>
      </c>
      <c r="C292" s="35">
        <v>70.040000000000006</v>
      </c>
      <c r="D292" s="36" t="s">
        <v>10</v>
      </c>
    </row>
    <row r="293" spans="1:4" x14ac:dyDescent="0.2">
      <c r="A293" s="37">
        <v>24</v>
      </c>
      <c r="B293" s="38">
        <v>9.31</v>
      </c>
      <c r="C293" s="39">
        <v>77.760000000000005</v>
      </c>
      <c r="D293" s="40" t="s">
        <v>10</v>
      </c>
    </row>
    <row r="294" spans="1:4" x14ac:dyDescent="0.2">
      <c r="A294" s="33">
        <v>27</v>
      </c>
      <c r="B294" s="34">
        <v>4.1100000000000003</v>
      </c>
      <c r="C294" s="35">
        <v>36.31</v>
      </c>
      <c r="D294" s="36" t="s">
        <v>10</v>
      </c>
    </row>
    <row r="295" spans="1:4" x14ac:dyDescent="0.2">
      <c r="A295" s="37">
        <v>18</v>
      </c>
      <c r="B295" s="38">
        <v>7.57</v>
      </c>
      <c r="C295" s="39">
        <v>73.78</v>
      </c>
      <c r="D295" s="40" t="s">
        <v>10</v>
      </c>
    </row>
    <row r="296" spans="1:4" x14ac:dyDescent="0.2">
      <c r="A296" s="33">
        <v>30</v>
      </c>
      <c r="B296" s="34">
        <v>8.44</v>
      </c>
      <c r="C296" s="35">
        <v>64.36</v>
      </c>
      <c r="D296" s="36" t="s">
        <v>10</v>
      </c>
    </row>
    <row r="297" spans="1:4" x14ac:dyDescent="0.2">
      <c r="A297" s="37">
        <v>20</v>
      </c>
      <c r="B297" s="38">
        <v>7.69</v>
      </c>
      <c r="C297" s="39">
        <v>57.42</v>
      </c>
      <c r="D297" s="40" t="s">
        <v>10</v>
      </c>
    </row>
    <row r="298" spans="1:4" x14ac:dyDescent="0.2">
      <c r="A298" s="33">
        <v>20</v>
      </c>
      <c r="B298" s="34">
        <v>5.88</v>
      </c>
      <c r="C298" s="35">
        <v>63.1</v>
      </c>
      <c r="D298" s="36" t="s">
        <v>10</v>
      </c>
    </row>
    <row r="299" spans="1:4" x14ac:dyDescent="0.2">
      <c r="A299" s="37">
        <v>23</v>
      </c>
      <c r="B299" s="38">
        <v>7.55</v>
      </c>
      <c r="C299" s="39">
        <v>92.22</v>
      </c>
      <c r="D299" s="40" t="s">
        <v>10</v>
      </c>
    </row>
    <row r="300" spans="1:4" x14ac:dyDescent="0.2">
      <c r="A300" s="33">
        <v>24</v>
      </c>
      <c r="B300" s="34">
        <v>5.61</v>
      </c>
      <c r="C300" s="35">
        <v>63.19</v>
      </c>
      <c r="D300" s="36" t="s">
        <v>10</v>
      </c>
    </row>
    <row r="301" spans="1:4" x14ac:dyDescent="0.2">
      <c r="A301" s="37">
        <v>26</v>
      </c>
      <c r="B301" s="38">
        <v>5.3</v>
      </c>
      <c r="C301" s="39">
        <v>30.67</v>
      </c>
      <c r="D301" s="40" t="s">
        <v>10</v>
      </c>
    </row>
    <row r="302" spans="1:4" x14ac:dyDescent="0.2">
      <c r="A302" s="33">
        <v>31</v>
      </c>
      <c r="B302" s="34">
        <v>8.94</v>
      </c>
      <c r="C302" s="35">
        <v>49.92</v>
      </c>
      <c r="D302" s="36" t="s">
        <v>10</v>
      </c>
    </row>
    <row r="303" spans="1:4" x14ac:dyDescent="0.2">
      <c r="A303" s="37">
        <v>28</v>
      </c>
      <c r="B303" s="38">
        <v>4.1399999999999997</v>
      </c>
      <c r="C303" s="39">
        <v>22.54</v>
      </c>
      <c r="D303" s="40" t="s">
        <v>10</v>
      </c>
    </row>
    <row r="304" spans="1:4" x14ac:dyDescent="0.2">
      <c r="A304" s="33">
        <v>20</v>
      </c>
      <c r="B304" s="34">
        <v>6.68</v>
      </c>
      <c r="C304" s="35">
        <v>74.41</v>
      </c>
      <c r="D304" s="36" t="s">
        <v>10</v>
      </c>
    </row>
    <row r="305" spans="1:4" x14ac:dyDescent="0.2">
      <c r="A305" s="37">
        <v>35</v>
      </c>
      <c r="B305" s="38">
        <v>8.08</v>
      </c>
      <c r="C305" s="39">
        <v>53.62</v>
      </c>
      <c r="D305" s="40" t="s">
        <v>10</v>
      </c>
    </row>
    <row r="306" spans="1:4" x14ac:dyDescent="0.2">
      <c r="A306" s="33">
        <v>35</v>
      </c>
      <c r="B306" s="34">
        <v>6.33</v>
      </c>
      <c r="C306" s="35">
        <v>47.69</v>
      </c>
      <c r="D306" s="36" t="s">
        <v>10</v>
      </c>
    </row>
    <row r="307" spans="1:4" x14ac:dyDescent="0.2">
      <c r="A307" s="37">
        <v>16</v>
      </c>
      <c r="B307" s="38">
        <v>9.99</v>
      </c>
      <c r="C307" s="39">
        <v>64.83</v>
      </c>
      <c r="D307" s="40" t="s">
        <v>10</v>
      </c>
    </row>
    <row r="308" spans="1:4" x14ac:dyDescent="0.2">
      <c r="A308" s="33">
        <v>4</v>
      </c>
      <c r="B308" s="34">
        <v>5.83</v>
      </c>
      <c r="C308" s="35">
        <v>56.59</v>
      </c>
      <c r="D308" s="36" t="s">
        <v>10</v>
      </c>
    </row>
    <row r="309" spans="1:4" x14ac:dyDescent="0.2">
      <c r="A309" s="37">
        <v>2</v>
      </c>
      <c r="B309" s="38">
        <v>8.5399999999999991</v>
      </c>
      <c r="C309" s="39">
        <v>86.36</v>
      </c>
      <c r="D309" s="40" t="s">
        <v>10</v>
      </c>
    </row>
    <row r="310" spans="1:4" x14ac:dyDescent="0.2">
      <c r="A310" s="33">
        <v>30</v>
      </c>
      <c r="B310" s="34">
        <v>7.18</v>
      </c>
      <c r="C310" s="35">
        <v>22.58</v>
      </c>
      <c r="D310" s="36" t="s">
        <v>10</v>
      </c>
    </row>
    <row r="311" spans="1:4" x14ac:dyDescent="0.2">
      <c r="A311" s="37">
        <v>32</v>
      </c>
      <c r="B311" s="38">
        <v>8.8000000000000007</v>
      </c>
      <c r="C311" s="39">
        <v>115.37</v>
      </c>
      <c r="D311" s="40" t="s">
        <v>10</v>
      </c>
    </row>
    <row r="312" spans="1:4" x14ac:dyDescent="0.2">
      <c r="A312" s="33">
        <v>35</v>
      </c>
      <c r="B312" s="34">
        <v>9.33</v>
      </c>
      <c r="C312" s="35">
        <v>84.48</v>
      </c>
      <c r="D312" s="36" t="s">
        <v>10</v>
      </c>
    </row>
    <row r="313" spans="1:4" x14ac:dyDescent="0.2">
      <c r="A313" s="37">
        <v>15</v>
      </c>
      <c r="B313" s="38">
        <v>8.98</v>
      </c>
      <c r="C313" s="39">
        <v>47.37</v>
      </c>
      <c r="D313" s="40" t="s">
        <v>10</v>
      </c>
    </row>
    <row r="314" spans="1:4" x14ac:dyDescent="0.2">
      <c r="A314" s="33">
        <v>18</v>
      </c>
      <c r="B314" s="34">
        <v>6.84</v>
      </c>
      <c r="C314" s="35">
        <v>81.88</v>
      </c>
      <c r="D314" s="36" t="s">
        <v>10</v>
      </c>
    </row>
    <row r="315" spans="1:4" x14ac:dyDescent="0.2">
      <c r="A315" s="37">
        <v>5</v>
      </c>
      <c r="B315" s="38">
        <v>7.66</v>
      </c>
      <c r="C315" s="39">
        <v>69.099999999999994</v>
      </c>
      <c r="D315" s="40" t="s">
        <v>10</v>
      </c>
    </row>
    <row r="316" spans="1:4" x14ac:dyDescent="0.2">
      <c r="A316" s="33">
        <v>1</v>
      </c>
      <c r="B316" s="34">
        <v>7.93</v>
      </c>
      <c r="C316" s="35">
        <v>53.17</v>
      </c>
      <c r="D316" s="36" t="s">
        <v>10</v>
      </c>
    </row>
    <row r="317" spans="1:4" x14ac:dyDescent="0.2">
      <c r="A317" s="37">
        <v>24</v>
      </c>
      <c r="B317" s="38">
        <v>4</v>
      </c>
      <c r="C317" s="39">
        <v>58.99</v>
      </c>
      <c r="D317" s="40" t="s">
        <v>10</v>
      </c>
    </row>
    <row r="318" spans="1:4" x14ac:dyDescent="0.2">
      <c r="A318" s="33">
        <v>25</v>
      </c>
      <c r="B318" s="34">
        <v>5.97</v>
      </c>
      <c r="C318" s="35">
        <v>49.48</v>
      </c>
      <c r="D318" s="36" t="s">
        <v>10</v>
      </c>
    </row>
    <row r="319" spans="1:4" x14ac:dyDescent="0.2">
      <c r="A319" s="37">
        <v>46</v>
      </c>
      <c r="B319" s="38">
        <v>5.45</v>
      </c>
      <c r="C319" s="39">
        <v>53</v>
      </c>
      <c r="D319" s="40" t="s">
        <v>10</v>
      </c>
    </row>
    <row r="320" spans="1:4" x14ac:dyDescent="0.2">
      <c r="A320" s="33">
        <v>20</v>
      </c>
      <c r="B320" s="34">
        <v>4.78</v>
      </c>
      <c r="C320" s="35">
        <v>76.27</v>
      </c>
      <c r="D320" s="36" t="s">
        <v>10</v>
      </c>
    </row>
    <row r="321" spans="1:4" x14ac:dyDescent="0.2">
      <c r="A321" s="37">
        <v>48</v>
      </c>
      <c r="B321" s="38">
        <v>5.53</v>
      </c>
      <c r="C321" s="39">
        <v>61.26</v>
      </c>
      <c r="D321" s="40" t="s">
        <v>10</v>
      </c>
    </row>
    <row r="322" spans="1:4" x14ac:dyDescent="0.2">
      <c r="A322" s="33">
        <v>17</v>
      </c>
      <c r="B322" s="34">
        <v>9.17</v>
      </c>
      <c r="C322" s="35">
        <v>59.62</v>
      </c>
      <c r="D322" s="36" t="s">
        <v>10</v>
      </c>
    </row>
    <row r="323" spans="1:4" x14ac:dyDescent="0.2">
      <c r="A323" s="37">
        <v>35</v>
      </c>
      <c r="B323" s="38">
        <v>5.05</v>
      </c>
      <c r="C323" s="39">
        <v>74.09</v>
      </c>
      <c r="D323" s="40" t="s">
        <v>10</v>
      </c>
    </row>
    <row r="324" spans="1:4" x14ac:dyDescent="0.2">
      <c r="A324" s="33">
        <v>30</v>
      </c>
      <c r="B324" s="34">
        <v>8.6</v>
      </c>
      <c r="C324" s="35">
        <v>42.69</v>
      </c>
      <c r="D324" s="36" t="s">
        <v>10</v>
      </c>
    </row>
    <row r="325" spans="1:4" x14ac:dyDescent="0.2">
      <c r="A325" s="37">
        <v>19</v>
      </c>
      <c r="B325" s="38">
        <v>6.41</v>
      </c>
      <c r="C325" s="39">
        <v>26.77</v>
      </c>
      <c r="D325" s="40" t="s">
        <v>10</v>
      </c>
    </row>
    <row r="326" spans="1:4" x14ac:dyDescent="0.2">
      <c r="A326" s="33">
        <v>15</v>
      </c>
      <c r="B326" s="34">
        <v>9.25</v>
      </c>
      <c r="C326" s="35">
        <v>82.31</v>
      </c>
      <c r="D326" s="36" t="s">
        <v>10</v>
      </c>
    </row>
    <row r="327" spans="1:4" x14ac:dyDescent="0.2">
      <c r="A327" s="37">
        <v>48</v>
      </c>
      <c r="B327" s="38">
        <v>6.78</v>
      </c>
      <c r="C327" s="39">
        <v>73.25</v>
      </c>
      <c r="D327" s="40" t="s">
        <v>10</v>
      </c>
    </row>
    <row r="328" spans="1:4" x14ac:dyDescent="0.2">
      <c r="A328" s="33">
        <v>13</v>
      </c>
      <c r="B328" s="34">
        <v>5.42</v>
      </c>
      <c r="C328" s="35">
        <v>35.58</v>
      </c>
      <c r="D328" s="36" t="s">
        <v>10</v>
      </c>
    </row>
    <row r="329" spans="1:4" x14ac:dyDescent="0.2">
      <c r="A329" s="37">
        <v>25</v>
      </c>
      <c r="B329" s="38">
        <v>7.37</v>
      </c>
      <c r="C329" s="39">
        <v>19.02</v>
      </c>
      <c r="D329" s="40" t="s">
        <v>10</v>
      </c>
    </row>
    <row r="330" spans="1:4" x14ac:dyDescent="0.2">
      <c r="A330" s="33">
        <v>15</v>
      </c>
      <c r="B330" s="34">
        <v>4.96</v>
      </c>
      <c r="C330" s="35">
        <v>76.37</v>
      </c>
      <c r="D330" s="36" t="s">
        <v>10</v>
      </c>
    </row>
    <row r="331" spans="1:4" x14ac:dyDescent="0.2">
      <c r="A331" s="37">
        <v>21</v>
      </c>
      <c r="B331" s="38">
        <v>7.27</v>
      </c>
      <c r="C331" s="39">
        <v>64.69</v>
      </c>
      <c r="D331" s="40" t="s">
        <v>10</v>
      </c>
    </row>
    <row r="332" spans="1:4" x14ac:dyDescent="0.2">
      <c r="A332" s="33">
        <v>32</v>
      </c>
      <c r="B332" s="34">
        <v>6.31</v>
      </c>
      <c r="C332" s="35">
        <v>21.73</v>
      </c>
      <c r="D332" s="36" t="s">
        <v>10</v>
      </c>
    </row>
    <row r="333" spans="1:4" x14ac:dyDescent="0.2">
      <c r="A333" s="37">
        <v>26</v>
      </c>
      <c r="B333" s="38">
        <v>8.91</v>
      </c>
      <c r="C333" s="39">
        <v>47.3</v>
      </c>
      <c r="D333" s="40" t="s">
        <v>10</v>
      </c>
    </row>
    <row r="334" spans="1:4" x14ac:dyDescent="0.2">
      <c r="A334" s="33">
        <v>28</v>
      </c>
      <c r="B334" s="34">
        <v>9.8699999999999992</v>
      </c>
      <c r="C334" s="35">
        <v>77.92</v>
      </c>
      <c r="D334" s="36" t="s">
        <v>10</v>
      </c>
    </row>
    <row r="335" spans="1:4" x14ac:dyDescent="0.2">
      <c r="A335" s="37">
        <v>5</v>
      </c>
      <c r="B335" s="38">
        <v>4.24</v>
      </c>
      <c r="C335" s="39">
        <v>57.95</v>
      </c>
      <c r="D335" s="40" t="s">
        <v>10</v>
      </c>
    </row>
    <row r="336" spans="1:4" x14ac:dyDescent="0.2">
      <c r="A336" s="33">
        <v>21</v>
      </c>
      <c r="B336" s="34">
        <v>4.2</v>
      </c>
      <c r="C336" s="35">
        <v>44.29</v>
      </c>
      <c r="D336" s="36" t="s">
        <v>10</v>
      </c>
    </row>
    <row r="337" spans="1:4" x14ac:dyDescent="0.2">
      <c r="A337" s="37">
        <v>35</v>
      </c>
      <c r="B337" s="38">
        <v>5.58</v>
      </c>
      <c r="C337" s="39">
        <v>74.44</v>
      </c>
      <c r="D337" s="40" t="s">
        <v>10</v>
      </c>
    </row>
    <row r="338" spans="1:4" x14ac:dyDescent="0.2">
      <c r="A338" s="33">
        <v>9</v>
      </c>
      <c r="B338" s="34">
        <v>5.68</v>
      </c>
      <c r="C338" s="35">
        <v>47.5</v>
      </c>
      <c r="D338" s="36" t="s">
        <v>10</v>
      </c>
    </row>
    <row r="339" spans="1:4" x14ac:dyDescent="0.2">
      <c r="A339" s="37">
        <v>15</v>
      </c>
      <c r="B339" s="38">
        <v>9.69</v>
      </c>
      <c r="C339" s="39">
        <v>100.72</v>
      </c>
      <c r="D339" s="40" t="s">
        <v>10</v>
      </c>
    </row>
    <row r="340" spans="1:4" x14ac:dyDescent="0.2">
      <c r="A340" s="33">
        <v>36</v>
      </c>
      <c r="B340" s="34">
        <v>8.11</v>
      </c>
      <c r="C340" s="35">
        <v>81.53</v>
      </c>
      <c r="D340" s="36" t="s">
        <v>10</v>
      </c>
    </row>
    <row r="341" spans="1:4" x14ac:dyDescent="0.2">
      <c r="A341" s="37">
        <v>20</v>
      </c>
      <c r="B341" s="38">
        <v>5.0999999999999996</v>
      </c>
      <c r="C341" s="39">
        <v>58.17</v>
      </c>
      <c r="D341" s="40" t="s">
        <v>10</v>
      </c>
    </row>
    <row r="342" spans="1:4" x14ac:dyDescent="0.2">
      <c r="A342" s="33">
        <v>20</v>
      </c>
      <c r="B342" s="34">
        <v>8.35</v>
      </c>
      <c r="C342" s="35">
        <v>41.23</v>
      </c>
      <c r="D342" s="36" t="s">
        <v>10</v>
      </c>
    </row>
    <row r="343" spans="1:4" x14ac:dyDescent="0.2">
      <c r="A343" s="37">
        <v>41</v>
      </c>
      <c r="B343" s="38">
        <v>5.74</v>
      </c>
      <c r="C343" s="39">
        <v>77.319999999999993</v>
      </c>
      <c r="D343" s="40" t="s">
        <v>10</v>
      </c>
    </row>
    <row r="344" spans="1:4" x14ac:dyDescent="0.2">
      <c r="A344" s="33">
        <v>5</v>
      </c>
      <c r="B344" s="34">
        <v>6.85</v>
      </c>
      <c r="C344" s="35">
        <v>54.74</v>
      </c>
      <c r="D344" s="36" t="s">
        <v>10</v>
      </c>
    </row>
    <row r="345" spans="1:4" x14ac:dyDescent="0.2">
      <c r="A345" s="37">
        <v>7</v>
      </c>
      <c r="B345" s="38">
        <v>9.5</v>
      </c>
      <c r="C345" s="39">
        <v>47.91</v>
      </c>
      <c r="D345" s="40" t="s">
        <v>10</v>
      </c>
    </row>
    <row r="346" spans="1:4" x14ac:dyDescent="0.2">
      <c r="A346" s="33">
        <v>48</v>
      </c>
      <c r="B346" s="34">
        <v>5.86</v>
      </c>
      <c r="C346" s="35">
        <v>77.989999999999995</v>
      </c>
      <c r="D346" s="36" t="s">
        <v>10</v>
      </c>
    </row>
    <row r="347" spans="1:4" x14ac:dyDescent="0.2">
      <c r="A347" s="37">
        <v>27</v>
      </c>
      <c r="B347" s="38">
        <v>6.5</v>
      </c>
      <c r="C347" s="39">
        <v>44.27</v>
      </c>
      <c r="D347" s="40" t="s">
        <v>10</v>
      </c>
    </row>
    <row r="348" spans="1:4" x14ac:dyDescent="0.2">
      <c r="A348" s="33">
        <v>44</v>
      </c>
      <c r="B348" s="34">
        <v>8.7899999999999991</v>
      </c>
      <c r="C348" s="35">
        <v>91.53</v>
      </c>
      <c r="D348" s="36" t="s">
        <v>10</v>
      </c>
    </row>
    <row r="349" spans="1:4" x14ac:dyDescent="0.2">
      <c r="A349" s="37">
        <v>36</v>
      </c>
      <c r="B349" s="38">
        <v>6.71</v>
      </c>
      <c r="C349" s="39">
        <v>40.14</v>
      </c>
      <c r="D349" s="40" t="s">
        <v>10</v>
      </c>
    </row>
    <row r="350" spans="1:4" x14ac:dyDescent="0.2">
      <c r="A350" s="33">
        <v>10</v>
      </c>
      <c r="B350" s="34">
        <v>7.27</v>
      </c>
      <c r="C350" s="35">
        <v>62.96</v>
      </c>
      <c r="D350" s="36" t="s">
        <v>10</v>
      </c>
    </row>
    <row r="351" spans="1:4" x14ac:dyDescent="0.2">
      <c r="A351" s="37">
        <v>29</v>
      </c>
      <c r="B351" s="38">
        <v>6.91</v>
      </c>
      <c r="C351" s="39">
        <v>76.37</v>
      </c>
      <c r="D351" s="40" t="s">
        <v>10</v>
      </c>
    </row>
    <row r="352" spans="1:4" x14ac:dyDescent="0.2">
      <c r="A352" s="33">
        <v>36</v>
      </c>
      <c r="B352" s="34">
        <v>6.94</v>
      </c>
      <c r="C352" s="35">
        <v>85.29</v>
      </c>
      <c r="D352" s="36" t="s">
        <v>10</v>
      </c>
    </row>
    <row r="353" spans="1:4" x14ac:dyDescent="0.2">
      <c r="A353" s="37">
        <v>17</v>
      </c>
      <c r="B353" s="38">
        <v>5.24</v>
      </c>
      <c r="C353" s="39">
        <v>42.46</v>
      </c>
      <c r="D353" s="40" t="s">
        <v>10</v>
      </c>
    </row>
    <row r="354" spans="1:4" x14ac:dyDescent="0.2">
      <c r="A354" s="33">
        <v>9</v>
      </c>
      <c r="B354" s="34">
        <v>4.4400000000000004</v>
      </c>
      <c r="C354" s="35">
        <v>34.409999999999997</v>
      </c>
      <c r="D354" s="36" t="s">
        <v>10</v>
      </c>
    </row>
    <row r="355" spans="1:4" x14ac:dyDescent="0.2">
      <c r="A355" s="37">
        <v>28</v>
      </c>
      <c r="B355" s="38">
        <v>7.58</v>
      </c>
      <c r="C355" s="39">
        <v>54.71</v>
      </c>
      <c r="D355" s="40" t="s">
        <v>10</v>
      </c>
    </row>
    <row r="356" spans="1:4" x14ac:dyDescent="0.2">
      <c r="A356" s="33">
        <v>16</v>
      </c>
      <c r="B356" s="34">
        <v>9.0399999999999991</v>
      </c>
      <c r="C356" s="35">
        <v>89.08</v>
      </c>
      <c r="D356" s="36" t="s">
        <v>10</v>
      </c>
    </row>
    <row r="357" spans="1:4" x14ac:dyDescent="0.2">
      <c r="A357" s="37">
        <v>20</v>
      </c>
      <c r="B357" s="38">
        <v>7.84</v>
      </c>
      <c r="C357" s="39">
        <v>63.91</v>
      </c>
      <c r="D357" s="40" t="s">
        <v>10</v>
      </c>
    </row>
    <row r="358" spans="1:4" x14ac:dyDescent="0.2">
      <c r="A358" s="33">
        <v>24</v>
      </c>
      <c r="B358" s="34">
        <v>5.18</v>
      </c>
      <c r="C358" s="35">
        <v>59.17</v>
      </c>
      <c r="D358" s="36" t="s">
        <v>10</v>
      </c>
    </row>
    <row r="359" spans="1:4" x14ac:dyDescent="0.2">
      <c r="A359" s="37">
        <v>46</v>
      </c>
      <c r="B359" s="38">
        <v>8.14</v>
      </c>
      <c r="C359" s="39">
        <v>74.739999999999995</v>
      </c>
      <c r="D359" s="40" t="s">
        <v>10</v>
      </c>
    </row>
    <row r="360" spans="1:4" x14ac:dyDescent="0.2">
      <c r="A360" s="33">
        <v>9</v>
      </c>
      <c r="B360" s="34">
        <v>9.57</v>
      </c>
      <c r="C360" s="35">
        <v>80.03</v>
      </c>
      <c r="D360" s="36" t="s">
        <v>10</v>
      </c>
    </row>
    <row r="361" spans="1:4" x14ac:dyDescent="0.2">
      <c r="A361" s="37">
        <v>56</v>
      </c>
      <c r="B361" s="38">
        <v>6.51</v>
      </c>
      <c r="C361" s="39">
        <v>67.02</v>
      </c>
      <c r="D361" s="40" t="s">
        <v>10</v>
      </c>
    </row>
    <row r="362" spans="1:4" x14ac:dyDescent="0.2">
      <c r="A362" s="33">
        <v>37</v>
      </c>
      <c r="B362" s="34">
        <v>8.65</v>
      </c>
      <c r="C362" s="35">
        <v>91.16</v>
      </c>
      <c r="D362" s="36" t="s">
        <v>10</v>
      </c>
    </row>
    <row r="363" spans="1:4" x14ac:dyDescent="0.2">
      <c r="A363" s="37">
        <v>22</v>
      </c>
      <c r="B363" s="38">
        <v>6.09</v>
      </c>
      <c r="C363" s="39">
        <v>55.31</v>
      </c>
      <c r="D363" s="40" t="s">
        <v>10</v>
      </c>
    </row>
    <row r="364" spans="1:4" x14ac:dyDescent="0.2">
      <c r="A364" s="33">
        <v>19</v>
      </c>
      <c r="B364" s="34">
        <v>7.79</v>
      </c>
      <c r="C364" s="35">
        <v>34.770000000000003</v>
      </c>
      <c r="D364" s="36" t="s">
        <v>10</v>
      </c>
    </row>
    <row r="365" spans="1:4" x14ac:dyDescent="0.2">
      <c r="A365" s="37">
        <v>50</v>
      </c>
      <c r="B365" s="38">
        <v>5.58</v>
      </c>
      <c r="C365" s="39">
        <v>24.34</v>
      </c>
      <c r="D365" s="40" t="s">
        <v>10</v>
      </c>
    </row>
    <row r="366" spans="1:4" x14ac:dyDescent="0.2">
      <c r="A366" s="33">
        <v>32</v>
      </c>
      <c r="B366" s="34">
        <v>8.68</v>
      </c>
      <c r="C366" s="35">
        <v>89.26</v>
      </c>
      <c r="D366" s="36" t="s">
        <v>10</v>
      </c>
    </row>
    <row r="367" spans="1:4" x14ac:dyDescent="0.2">
      <c r="A367" s="37">
        <v>38</v>
      </c>
      <c r="B367" s="38">
        <v>7.81</v>
      </c>
      <c r="C367" s="39">
        <v>44.39</v>
      </c>
      <c r="D367" s="40" t="s">
        <v>10</v>
      </c>
    </row>
    <row r="368" spans="1:4" x14ac:dyDescent="0.2">
      <c r="A368" s="33">
        <v>27</v>
      </c>
      <c r="B368" s="34">
        <v>5.22</v>
      </c>
      <c r="C368" s="35">
        <v>28.76</v>
      </c>
      <c r="D368" s="36" t="s">
        <v>10</v>
      </c>
    </row>
    <row r="369" spans="1:4" x14ac:dyDescent="0.2">
      <c r="A369" s="37">
        <v>14</v>
      </c>
      <c r="B369" s="38">
        <v>8.6</v>
      </c>
      <c r="C369" s="39">
        <v>84.49</v>
      </c>
      <c r="D369" s="40" t="s">
        <v>10</v>
      </c>
    </row>
    <row r="370" spans="1:4" x14ac:dyDescent="0.2">
      <c r="A370" s="33">
        <v>8</v>
      </c>
      <c r="B370" s="34">
        <v>4.22</v>
      </c>
      <c r="C370" s="35">
        <v>52.93</v>
      </c>
      <c r="D370" s="36" t="s">
        <v>10</v>
      </c>
    </row>
    <row r="371" spans="1:4" x14ac:dyDescent="0.2">
      <c r="A371" s="37">
        <v>10</v>
      </c>
      <c r="B371" s="38">
        <v>6.95</v>
      </c>
      <c r="C371" s="39">
        <v>87.42</v>
      </c>
      <c r="D371" s="40" t="s">
        <v>10</v>
      </c>
    </row>
    <row r="372" spans="1:4" x14ac:dyDescent="0.2">
      <c r="A372" s="33">
        <v>26</v>
      </c>
      <c r="B372" s="34">
        <v>6.82</v>
      </c>
      <c r="C372" s="35">
        <v>51.97</v>
      </c>
      <c r="D372" s="36" t="s">
        <v>10</v>
      </c>
    </row>
    <row r="373" spans="1:4" x14ac:dyDescent="0.2">
      <c r="A373" s="37">
        <v>1</v>
      </c>
      <c r="B373" s="38">
        <v>9.06</v>
      </c>
      <c r="C373" s="39">
        <v>67.66</v>
      </c>
      <c r="D373" s="40" t="s">
        <v>10</v>
      </c>
    </row>
    <row r="374" spans="1:4" x14ac:dyDescent="0.2">
      <c r="A374" s="33">
        <v>9</v>
      </c>
      <c r="B374" s="34">
        <v>6.7</v>
      </c>
      <c r="C374" s="35">
        <v>47.74</v>
      </c>
      <c r="D374" s="36" t="s">
        <v>10</v>
      </c>
    </row>
    <row r="375" spans="1:4" x14ac:dyDescent="0.2">
      <c r="A375" s="37">
        <v>18</v>
      </c>
      <c r="B375" s="38">
        <v>4.0199999999999996</v>
      </c>
      <c r="C375" s="39">
        <v>70</v>
      </c>
      <c r="D375" s="40" t="s">
        <v>10</v>
      </c>
    </row>
    <row r="376" spans="1:4" x14ac:dyDescent="0.2">
      <c r="A376" s="33">
        <v>15</v>
      </c>
      <c r="B376" s="34">
        <v>9.5299999999999994</v>
      </c>
      <c r="C376" s="35">
        <v>73.02</v>
      </c>
      <c r="D376" s="36" t="s">
        <v>10</v>
      </c>
    </row>
    <row r="377" spans="1:4" x14ac:dyDescent="0.2">
      <c r="A377" s="37">
        <v>16</v>
      </c>
      <c r="B377" s="38">
        <v>6.49</v>
      </c>
      <c r="C377" s="39">
        <v>63.52</v>
      </c>
      <c r="D377" s="40" t="s">
        <v>10</v>
      </c>
    </row>
    <row r="378" spans="1:4" x14ac:dyDescent="0.2">
      <c r="A378" s="33">
        <v>43</v>
      </c>
      <c r="B378" s="34">
        <v>8.85</v>
      </c>
      <c r="C378" s="35">
        <v>66.16</v>
      </c>
      <c r="D378" s="36" t="s">
        <v>10</v>
      </c>
    </row>
    <row r="379" spans="1:4" x14ac:dyDescent="0.2">
      <c r="A379" s="37">
        <v>29</v>
      </c>
      <c r="B379" s="38">
        <v>6.27</v>
      </c>
      <c r="C379" s="39">
        <v>59.31</v>
      </c>
      <c r="D379" s="40" t="s">
        <v>10</v>
      </c>
    </row>
    <row r="380" spans="1:4" x14ac:dyDescent="0.2">
      <c r="A380" s="33">
        <v>50</v>
      </c>
      <c r="B380" s="34">
        <v>6.18</v>
      </c>
      <c r="C380" s="35">
        <v>31.57</v>
      </c>
      <c r="D380" s="36" t="s">
        <v>10</v>
      </c>
    </row>
    <row r="381" spans="1:4" x14ac:dyDescent="0.2">
      <c r="A381" s="37">
        <v>32</v>
      </c>
      <c r="B381" s="38">
        <v>8</v>
      </c>
      <c r="C381" s="39">
        <v>62.46</v>
      </c>
      <c r="D381" s="40" t="s">
        <v>10</v>
      </c>
    </row>
    <row r="382" spans="1:4" x14ac:dyDescent="0.2">
      <c r="A382" s="33">
        <v>12</v>
      </c>
      <c r="B382" s="34">
        <v>6.96</v>
      </c>
      <c r="C382" s="35">
        <v>61.19</v>
      </c>
      <c r="D382" s="36" t="s">
        <v>10</v>
      </c>
    </row>
    <row r="383" spans="1:4" x14ac:dyDescent="0.2">
      <c r="A383" s="37">
        <v>35</v>
      </c>
      <c r="B383" s="38">
        <v>9.56</v>
      </c>
      <c r="C383" s="39">
        <v>67.12</v>
      </c>
      <c r="D383" s="40" t="s">
        <v>10</v>
      </c>
    </row>
    <row r="384" spans="1:4" x14ac:dyDescent="0.2">
      <c r="A384" s="33">
        <v>45</v>
      </c>
      <c r="B384" s="34">
        <v>6.06</v>
      </c>
      <c r="C384" s="35">
        <v>54.51</v>
      </c>
      <c r="D384" s="36" t="s">
        <v>10</v>
      </c>
    </row>
    <row r="385" spans="1:4" x14ac:dyDescent="0.2">
      <c r="A385" s="37">
        <v>17</v>
      </c>
      <c r="B385" s="38">
        <v>7.7</v>
      </c>
      <c r="C385" s="39">
        <v>61.02</v>
      </c>
      <c r="D385" s="40" t="s">
        <v>10</v>
      </c>
    </row>
    <row r="386" spans="1:4" x14ac:dyDescent="0.2">
      <c r="A386" s="33">
        <v>27</v>
      </c>
      <c r="B386" s="34">
        <v>5.05</v>
      </c>
      <c r="C386" s="35">
        <v>73.69</v>
      </c>
      <c r="D386" s="36" t="s">
        <v>10</v>
      </c>
    </row>
    <row r="387" spans="1:4" x14ac:dyDescent="0.2">
      <c r="A387" s="37">
        <v>32</v>
      </c>
      <c r="B387" s="38">
        <v>7.38</v>
      </c>
      <c r="C387" s="39">
        <v>75.75</v>
      </c>
      <c r="D387" s="40" t="s">
        <v>10</v>
      </c>
    </row>
    <row r="388" spans="1:4" x14ac:dyDescent="0.2">
      <c r="A388" s="33">
        <v>48</v>
      </c>
      <c r="B388" s="34">
        <v>6.23</v>
      </c>
      <c r="C388" s="35">
        <v>36.51</v>
      </c>
      <c r="D388" s="36" t="s">
        <v>10</v>
      </c>
    </row>
    <row r="389" spans="1:4" x14ac:dyDescent="0.2">
      <c r="A389" s="37">
        <v>32</v>
      </c>
      <c r="B389" s="38">
        <v>7.19</v>
      </c>
      <c r="C389" s="39">
        <v>48.4</v>
      </c>
      <c r="D389" s="40" t="s">
        <v>10</v>
      </c>
    </row>
    <row r="390" spans="1:4" x14ac:dyDescent="0.2">
      <c r="A390" s="33">
        <v>16</v>
      </c>
      <c r="B390" s="34">
        <v>9.3800000000000008</v>
      </c>
      <c r="C390" s="35">
        <v>90.42</v>
      </c>
      <c r="D390" s="36" t="s">
        <v>10</v>
      </c>
    </row>
    <row r="391" spans="1:4" x14ac:dyDescent="0.2">
      <c r="A391" s="37">
        <v>39</v>
      </c>
      <c r="B391" s="38">
        <v>7.98</v>
      </c>
      <c r="C391" s="39">
        <v>55.94</v>
      </c>
      <c r="D391" s="40" t="s">
        <v>10</v>
      </c>
    </row>
    <row r="392" spans="1:4" x14ac:dyDescent="0.2">
      <c r="A392" s="33">
        <v>16</v>
      </c>
      <c r="B392" s="34">
        <v>6.66</v>
      </c>
      <c r="C392" s="35">
        <v>55.42</v>
      </c>
      <c r="D392" s="36" t="s">
        <v>10</v>
      </c>
    </row>
    <row r="393" spans="1:4" x14ac:dyDescent="0.2">
      <c r="A393" s="37">
        <v>10</v>
      </c>
      <c r="B393" s="38">
        <v>6.96</v>
      </c>
      <c r="C393" s="39">
        <v>47.98</v>
      </c>
      <c r="D393" s="40" t="s">
        <v>10</v>
      </c>
    </row>
    <row r="394" spans="1:4" x14ac:dyDescent="0.2">
      <c r="A394" s="33">
        <v>24</v>
      </c>
      <c r="B394" s="34">
        <v>7.07</v>
      </c>
      <c r="C394" s="35">
        <v>92.83</v>
      </c>
      <c r="D394" s="36" t="s">
        <v>10</v>
      </c>
    </row>
    <row r="395" spans="1:4" x14ac:dyDescent="0.2">
      <c r="A395" s="37">
        <v>64</v>
      </c>
      <c r="B395" s="38">
        <v>8.08</v>
      </c>
      <c r="C395" s="39">
        <v>89.18</v>
      </c>
      <c r="D395" s="40" t="s">
        <v>10</v>
      </c>
    </row>
    <row r="396" spans="1:4" x14ac:dyDescent="0.2">
      <c r="A396" s="33">
        <v>34</v>
      </c>
      <c r="B396" s="34">
        <v>6.25</v>
      </c>
      <c r="C396" s="35">
        <v>35.03</v>
      </c>
      <c r="D396" s="36" t="s">
        <v>10</v>
      </c>
    </row>
    <row r="397" spans="1:4" x14ac:dyDescent="0.2">
      <c r="A397" s="37">
        <v>37</v>
      </c>
      <c r="B397" s="38">
        <v>5.15</v>
      </c>
      <c r="C397" s="39">
        <v>36.72</v>
      </c>
      <c r="D397" s="40" t="s">
        <v>10</v>
      </c>
    </row>
    <row r="398" spans="1:4" x14ac:dyDescent="0.2">
      <c r="A398" s="33">
        <v>25</v>
      </c>
      <c r="B398" s="34">
        <v>8.5500000000000007</v>
      </c>
      <c r="C398" s="35">
        <v>37.83</v>
      </c>
      <c r="D398" s="36" t="s">
        <v>10</v>
      </c>
    </row>
    <row r="399" spans="1:4" x14ac:dyDescent="0.2">
      <c r="A399" s="37">
        <v>18</v>
      </c>
      <c r="B399" s="38">
        <v>7.31</v>
      </c>
      <c r="C399" s="39">
        <v>53.57</v>
      </c>
      <c r="D399" s="40" t="s">
        <v>10</v>
      </c>
    </row>
    <row r="400" spans="1:4" x14ac:dyDescent="0.2">
      <c r="A400" s="33">
        <v>34</v>
      </c>
      <c r="B400" s="34">
        <v>8.41</v>
      </c>
      <c r="C400" s="35">
        <v>8.69</v>
      </c>
      <c r="D400" s="36" t="s">
        <v>10</v>
      </c>
    </row>
    <row r="401" spans="1:4" x14ac:dyDescent="0.2">
      <c r="A401" s="37">
        <v>10</v>
      </c>
      <c r="B401" s="38">
        <v>5.65</v>
      </c>
      <c r="C401" s="39">
        <v>20.309999999999999</v>
      </c>
      <c r="D401" s="40" t="s">
        <v>10</v>
      </c>
    </row>
    <row r="402" spans="1:4" x14ac:dyDescent="0.2">
      <c r="A402" s="33">
        <v>46</v>
      </c>
      <c r="B402" s="34">
        <v>9.6199999999999992</v>
      </c>
      <c r="C402" s="35">
        <v>92.89</v>
      </c>
      <c r="D402" s="36" t="s">
        <v>10</v>
      </c>
    </row>
    <row r="403" spans="1:4" x14ac:dyDescent="0.2">
      <c r="A403" s="37">
        <v>25</v>
      </c>
      <c r="B403" s="38">
        <v>5.94</v>
      </c>
      <c r="C403" s="39">
        <v>100.07</v>
      </c>
      <c r="D403" s="40" t="s">
        <v>10</v>
      </c>
    </row>
    <row r="404" spans="1:4" x14ac:dyDescent="0.2">
      <c r="A404" s="33">
        <v>19</v>
      </c>
      <c r="B404" s="34">
        <v>6.22</v>
      </c>
      <c r="C404" s="35">
        <v>33.18</v>
      </c>
      <c r="D404" s="36" t="s">
        <v>10</v>
      </c>
    </row>
    <row r="405" spans="1:4" x14ac:dyDescent="0.2">
      <c r="A405" s="37">
        <v>7</v>
      </c>
      <c r="B405" s="38">
        <v>6.99</v>
      </c>
      <c r="C405" s="39">
        <v>57.18</v>
      </c>
      <c r="D405" s="40" t="s">
        <v>10</v>
      </c>
    </row>
    <row r="406" spans="1:4" x14ac:dyDescent="0.2">
      <c r="A406" s="33">
        <v>17</v>
      </c>
      <c r="B406" s="34">
        <v>6.05</v>
      </c>
      <c r="C406" s="35">
        <v>67.25</v>
      </c>
      <c r="D406" s="36" t="s">
        <v>10</v>
      </c>
    </row>
    <row r="407" spans="1:4" x14ac:dyDescent="0.2">
      <c r="A407" s="37">
        <v>26</v>
      </c>
      <c r="B407" s="38">
        <v>5.31</v>
      </c>
      <c r="C407" s="39">
        <v>52.1</v>
      </c>
      <c r="D407" s="40" t="s">
        <v>10</v>
      </c>
    </row>
    <row r="408" spans="1:4" x14ac:dyDescent="0.2">
      <c r="A408" s="33">
        <v>49</v>
      </c>
      <c r="B408" s="34">
        <v>5.61</v>
      </c>
      <c r="C408" s="35">
        <v>71.069999999999993</v>
      </c>
      <c r="D408" s="36" t="s">
        <v>10</v>
      </c>
    </row>
    <row r="409" spans="1:4" x14ac:dyDescent="0.2">
      <c r="A409" s="37">
        <v>24</v>
      </c>
      <c r="B409" s="38">
        <v>8.83</v>
      </c>
      <c r="C409" s="39">
        <v>76.27</v>
      </c>
      <c r="D409" s="40" t="s">
        <v>10</v>
      </c>
    </row>
    <row r="410" spans="1:4" x14ac:dyDescent="0.2">
      <c r="A410" s="33">
        <v>25</v>
      </c>
      <c r="B410" s="34">
        <v>4.57</v>
      </c>
      <c r="C410" s="35">
        <v>45.88</v>
      </c>
      <c r="D410" s="36" t="s">
        <v>10</v>
      </c>
    </row>
    <row r="411" spans="1:4" x14ac:dyDescent="0.2">
      <c r="A411" s="37">
        <v>17</v>
      </c>
      <c r="B411" s="38">
        <v>5.99</v>
      </c>
      <c r="C411" s="39">
        <v>80.13</v>
      </c>
      <c r="D411" s="40" t="s">
        <v>10</v>
      </c>
    </row>
    <row r="412" spans="1:4" x14ac:dyDescent="0.2">
      <c r="A412" s="33">
        <v>42</v>
      </c>
      <c r="B412" s="34">
        <v>7.67</v>
      </c>
      <c r="C412" s="35">
        <v>58.01</v>
      </c>
      <c r="D412" s="36" t="s">
        <v>10</v>
      </c>
    </row>
    <row r="413" spans="1:4" x14ac:dyDescent="0.2">
      <c r="A413" s="37">
        <v>29</v>
      </c>
      <c r="B413" s="38">
        <v>8.2899999999999991</v>
      </c>
      <c r="C413" s="39">
        <v>50.65</v>
      </c>
      <c r="D413" s="40" t="s">
        <v>10</v>
      </c>
    </row>
    <row r="414" spans="1:4" x14ac:dyDescent="0.2">
      <c r="A414" s="33">
        <v>9</v>
      </c>
      <c r="B414" s="34">
        <v>9.23</v>
      </c>
      <c r="C414" s="35">
        <v>82.68</v>
      </c>
      <c r="D414" s="36" t="s">
        <v>10</v>
      </c>
    </row>
    <row r="415" spans="1:4" x14ac:dyDescent="0.2">
      <c r="A415" s="37">
        <v>36</v>
      </c>
      <c r="B415" s="38">
        <v>5.98</v>
      </c>
      <c r="C415" s="39">
        <v>56.8</v>
      </c>
      <c r="D415" s="40" t="s">
        <v>10</v>
      </c>
    </row>
    <row r="416" spans="1:4" x14ac:dyDescent="0.2">
      <c r="A416" s="33">
        <v>15</v>
      </c>
      <c r="B416" s="34">
        <v>5.35</v>
      </c>
      <c r="C416" s="35">
        <v>43.32</v>
      </c>
      <c r="D416" s="36" t="s">
        <v>10</v>
      </c>
    </row>
    <row r="417" spans="1:4" x14ac:dyDescent="0.2">
      <c r="A417" s="37">
        <v>24</v>
      </c>
      <c r="B417" s="38">
        <v>9.02</v>
      </c>
      <c r="C417" s="39">
        <v>68.38</v>
      </c>
      <c r="D417" s="40" t="s">
        <v>10</v>
      </c>
    </row>
    <row r="418" spans="1:4" x14ac:dyDescent="0.2">
      <c r="A418" s="33">
        <v>28</v>
      </c>
      <c r="B418" s="34">
        <v>7.27</v>
      </c>
      <c r="C418" s="35">
        <v>33.450000000000003</v>
      </c>
      <c r="D418" s="36" t="s">
        <v>10</v>
      </c>
    </row>
    <row r="419" spans="1:4" x14ac:dyDescent="0.2">
      <c r="A419" s="37">
        <v>26</v>
      </c>
      <c r="B419" s="38">
        <v>9.3000000000000007</v>
      </c>
      <c r="C419" s="39">
        <v>78.83</v>
      </c>
      <c r="D419" s="40" t="s">
        <v>10</v>
      </c>
    </row>
    <row r="420" spans="1:4" x14ac:dyDescent="0.2">
      <c r="A420" s="33">
        <v>20</v>
      </c>
      <c r="B420" s="34">
        <v>6.75</v>
      </c>
      <c r="C420" s="35">
        <v>79.989999999999995</v>
      </c>
      <c r="D420" s="36" t="s">
        <v>10</v>
      </c>
    </row>
    <row r="421" spans="1:4" x14ac:dyDescent="0.2">
      <c r="A421" s="37">
        <v>36</v>
      </c>
      <c r="B421" s="38">
        <v>8.8800000000000008</v>
      </c>
      <c r="C421" s="39">
        <v>73.25</v>
      </c>
      <c r="D421" s="40" t="s">
        <v>10</v>
      </c>
    </row>
    <row r="422" spans="1:4" x14ac:dyDescent="0.2">
      <c r="A422" s="33">
        <v>36</v>
      </c>
      <c r="B422" s="34">
        <v>7.25</v>
      </c>
      <c r="C422" s="35">
        <v>42.01</v>
      </c>
      <c r="D422" s="36" t="s">
        <v>10</v>
      </c>
    </row>
    <row r="423" spans="1:4" x14ac:dyDescent="0.2">
      <c r="A423" s="37">
        <v>5</v>
      </c>
      <c r="B423" s="38">
        <v>6.8</v>
      </c>
      <c r="C423" s="39">
        <v>61.9</v>
      </c>
      <c r="D423" s="40" t="s">
        <v>10</v>
      </c>
    </row>
    <row r="424" spans="1:4" x14ac:dyDescent="0.2">
      <c r="A424" s="33">
        <v>15</v>
      </c>
      <c r="B424" s="34">
        <v>6.65</v>
      </c>
      <c r="C424" s="35">
        <v>54.56</v>
      </c>
      <c r="D424" s="36" t="s">
        <v>10</v>
      </c>
    </row>
    <row r="425" spans="1:4" x14ac:dyDescent="0.2">
      <c r="A425" s="37">
        <v>28</v>
      </c>
      <c r="B425" s="38">
        <v>6.93</v>
      </c>
      <c r="C425" s="39">
        <v>71.62</v>
      </c>
      <c r="D425" s="40" t="s">
        <v>10</v>
      </c>
    </row>
    <row r="426" spans="1:4" x14ac:dyDescent="0.2">
      <c r="A426" s="33">
        <v>35</v>
      </c>
      <c r="B426" s="34">
        <v>8.74</v>
      </c>
      <c r="C426" s="35">
        <v>72.92</v>
      </c>
      <c r="D426" s="36" t="s">
        <v>10</v>
      </c>
    </row>
    <row r="427" spans="1:4" x14ac:dyDescent="0.2">
      <c r="A427" s="37">
        <v>29</v>
      </c>
      <c r="B427" s="38">
        <v>7.9</v>
      </c>
      <c r="C427" s="39">
        <v>41.49</v>
      </c>
      <c r="D427" s="40" t="s">
        <v>10</v>
      </c>
    </row>
    <row r="428" spans="1:4" x14ac:dyDescent="0.2">
      <c r="A428" s="33">
        <v>42</v>
      </c>
      <c r="B428" s="34">
        <v>6.73</v>
      </c>
      <c r="C428" s="35">
        <v>67.739999999999995</v>
      </c>
      <c r="D428" s="36" t="s">
        <v>10</v>
      </c>
    </row>
    <row r="429" spans="1:4" x14ac:dyDescent="0.2">
      <c r="A429" s="37">
        <v>14</v>
      </c>
      <c r="B429" s="38">
        <v>5.79</v>
      </c>
      <c r="C429" s="39">
        <v>43.41</v>
      </c>
      <c r="D429" s="40" t="s">
        <v>10</v>
      </c>
    </row>
    <row r="430" spans="1:4" x14ac:dyDescent="0.2">
      <c r="A430" s="33">
        <v>25</v>
      </c>
      <c r="B430" s="34">
        <v>4.99</v>
      </c>
      <c r="C430" s="35">
        <v>42.91</v>
      </c>
      <c r="D430" s="36" t="s">
        <v>10</v>
      </c>
    </row>
    <row r="431" spans="1:4" x14ac:dyDescent="0.2">
      <c r="A431" s="37">
        <v>5</v>
      </c>
      <c r="B431" s="38">
        <v>8.52</v>
      </c>
      <c r="C431" s="39">
        <v>66.650000000000006</v>
      </c>
      <c r="D431" s="40" t="s">
        <v>10</v>
      </c>
    </row>
    <row r="432" spans="1:4" x14ac:dyDescent="0.2">
      <c r="A432" s="33">
        <v>74</v>
      </c>
      <c r="B432" s="34">
        <v>6.65</v>
      </c>
      <c r="C432" s="35">
        <v>55.63</v>
      </c>
      <c r="D432" s="36" t="s">
        <v>10</v>
      </c>
    </row>
    <row r="433" spans="1:4" x14ac:dyDescent="0.2">
      <c r="A433" s="37">
        <v>2</v>
      </c>
      <c r="B433" s="38">
        <v>7.12</v>
      </c>
      <c r="C433" s="39">
        <v>89.46</v>
      </c>
      <c r="D433" s="40" t="s">
        <v>10</v>
      </c>
    </row>
    <row r="434" spans="1:4" x14ac:dyDescent="0.2">
      <c r="A434" s="33">
        <v>51</v>
      </c>
      <c r="B434" s="34">
        <v>7.45</v>
      </c>
      <c r="C434" s="35">
        <v>35.75</v>
      </c>
      <c r="D434" s="36" t="s">
        <v>10</v>
      </c>
    </row>
    <row r="435" spans="1:4" x14ac:dyDescent="0.2">
      <c r="A435" s="37">
        <v>38</v>
      </c>
      <c r="B435" s="38">
        <v>6.02</v>
      </c>
      <c r="C435" s="39">
        <v>45.03</v>
      </c>
      <c r="D435" s="40" t="s">
        <v>10</v>
      </c>
    </row>
    <row r="436" spans="1:4" x14ac:dyDescent="0.2">
      <c r="A436" s="33">
        <v>21</v>
      </c>
      <c r="B436" s="34">
        <v>7.87</v>
      </c>
      <c r="C436" s="35">
        <v>55.21</v>
      </c>
      <c r="D436" s="36" t="s">
        <v>10</v>
      </c>
    </row>
    <row r="437" spans="1:4" x14ac:dyDescent="0.2">
      <c r="A437" s="37">
        <v>48</v>
      </c>
      <c r="B437" s="38">
        <v>4.6900000000000004</v>
      </c>
      <c r="C437" s="39">
        <v>61.81</v>
      </c>
      <c r="D437" s="40" t="s">
        <v>10</v>
      </c>
    </row>
    <row r="438" spans="1:4" x14ac:dyDescent="0.2">
      <c r="A438" s="33">
        <v>14</v>
      </c>
      <c r="B438" s="34">
        <v>6.74</v>
      </c>
      <c r="C438" s="35">
        <v>79.67</v>
      </c>
      <c r="D438" s="36" t="s">
        <v>10</v>
      </c>
    </row>
    <row r="439" spans="1:4" x14ac:dyDescent="0.2">
      <c r="A439" s="37">
        <v>38</v>
      </c>
      <c r="B439" s="38">
        <v>4.92</v>
      </c>
      <c r="C439" s="39">
        <v>38.86</v>
      </c>
      <c r="D439" s="40" t="s">
        <v>10</v>
      </c>
    </row>
    <row r="440" spans="1:4" x14ac:dyDescent="0.2">
      <c r="A440" s="33">
        <v>36</v>
      </c>
      <c r="B440" s="34">
        <v>7.25</v>
      </c>
      <c r="C440" s="35">
        <v>91.39</v>
      </c>
      <c r="D440" s="36" t="s">
        <v>10</v>
      </c>
    </row>
    <row r="441" spans="1:4" x14ac:dyDescent="0.2">
      <c r="A441" s="37">
        <v>22</v>
      </c>
      <c r="B441" s="38">
        <v>5.05</v>
      </c>
      <c r="C441" s="39">
        <v>45.65</v>
      </c>
      <c r="D441" s="40" t="s">
        <v>10</v>
      </c>
    </row>
    <row r="442" spans="1:4" x14ac:dyDescent="0.2">
      <c r="A442" s="33">
        <v>24</v>
      </c>
      <c r="B442" s="34">
        <v>5.65</v>
      </c>
      <c r="C442" s="35">
        <v>65.02</v>
      </c>
      <c r="D442" s="36" t="s">
        <v>10</v>
      </c>
    </row>
    <row r="443" spans="1:4" x14ac:dyDescent="0.2">
      <c r="A443" s="37">
        <v>22</v>
      </c>
      <c r="B443" s="38">
        <v>9.1999999999999993</v>
      </c>
      <c r="C443" s="39">
        <v>72.510000000000005</v>
      </c>
      <c r="D443" s="40" t="s">
        <v>10</v>
      </c>
    </row>
    <row r="444" spans="1:4" x14ac:dyDescent="0.2">
      <c r="A444" s="33">
        <v>29</v>
      </c>
      <c r="B444" s="34">
        <v>6.32</v>
      </c>
      <c r="C444" s="35">
        <v>73.260000000000005</v>
      </c>
      <c r="D444" s="36" t="s">
        <v>10</v>
      </c>
    </row>
    <row r="445" spans="1:4" x14ac:dyDescent="0.2">
      <c r="A445" s="37">
        <v>7</v>
      </c>
      <c r="B445" s="38">
        <v>4.3899999999999997</v>
      </c>
      <c r="C445" s="39">
        <v>20.170000000000002</v>
      </c>
      <c r="D445" s="40" t="s">
        <v>10</v>
      </c>
    </row>
    <row r="446" spans="1:4" x14ac:dyDescent="0.2">
      <c r="A446" s="33">
        <v>43</v>
      </c>
      <c r="B446" s="34">
        <v>9.18</v>
      </c>
      <c r="C446" s="35">
        <v>65.19</v>
      </c>
      <c r="D446" s="36" t="s">
        <v>10</v>
      </c>
    </row>
    <row r="447" spans="1:4" x14ac:dyDescent="0.2">
      <c r="A447" s="37">
        <v>15</v>
      </c>
      <c r="B447" s="38">
        <v>7.42</v>
      </c>
      <c r="C447" s="39">
        <v>53.4</v>
      </c>
      <c r="D447" s="40" t="s">
        <v>10</v>
      </c>
    </row>
    <row r="448" spans="1:4" x14ac:dyDescent="0.2">
      <c r="A448" s="33">
        <v>14</v>
      </c>
      <c r="B448" s="34">
        <v>9.69</v>
      </c>
      <c r="C448" s="35">
        <v>82.07</v>
      </c>
      <c r="D448" s="36" t="s">
        <v>10</v>
      </c>
    </row>
    <row r="449" spans="1:4" x14ac:dyDescent="0.2">
      <c r="A449" s="37">
        <v>2</v>
      </c>
      <c r="B449" s="38">
        <v>6.03</v>
      </c>
      <c r="C449" s="39">
        <v>66.72</v>
      </c>
      <c r="D449" s="40" t="s">
        <v>10</v>
      </c>
    </row>
    <row r="450" spans="1:4" x14ac:dyDescent="0.2">
      <c r="A450" s="33">
        <v>68</v>
      </c>
      <c r="B450" s="34">
        <v>4.37</v>
      </c>
      <c r="C450" s="35">
        <v>23.31</v>
      </c>
      <c r="D450" s="36" t="s">
        <v>10</v>
      </c>
    </row>
    <row r="451" spans="1:4" x14ac:dyDescent="0.2">
      <c r="A451" s="37">
        <v>19</v>
      </c>
      <c r="B451" s="38">
        <v>7.73</v>
      </c>
      <c r="C451" s="39">
        <v>75.430000000000007</v>
      </c>
      <c r="D451" s="40" t="s">
        <v>10</v>
      </c>
    </row>
    <row r="452" spans="1:4" x14ac:dyDescent="0.2">
      <c r="A452" s="33">
        <v>10</v>
      </c>
      <c r="B452" s="34">
        <v>4.8</v>
      </c>
      <c r="C452" s="35">
        <v>29.99</v>
      </c>
      <c r="D452" s="36" t="s">
        <v>10</v>
      </c>
    </row>
    <row r="453" spans="1:4" x14ac:dyDescent="0.2">
      <c r="A453" s="37">
        <v>29</v>
      </c>
      <c r="B453" s="38">
        <v>4.8499999999999996</v>
      </c>
      <c r="C453" s="39">
        <v>59.93</v>
      </c>
      <c r="D453" s="40" t="s">
        <v>10</v>
      </c>
    </row>
    <row r="454" spans="1:4" x14ac:dyDescent="0.2">
      <c r="A454" s="33">
        <v>50</v>
      </c>
      <c r="B454" s="34">
        <v>8.42</v>
      </c>
      <c r="C454" s="35">
        <v>88.33</v>
      </c>
      <c r="D454" s="36" t="s">
        <v>10</v>
      </c>
    </row>
    <row r="455" spans="1:4" x14ac:dyDescent="0.2">
      <c r="A455" s="37">
        <v>2</v>
      </c>
      <c r="B455" s="38">
        <v>9.73</v>
      </c>
      <c r="C455" s="39">
        <v>94.71</v>
      </c>
      <c r="D455" s="40" t="s">
        <v>10</v>
      </c>
    </row>
    <row r="456" spans="1:4" x14ac:dyDescent="0.2">
      <c r="A456" s="33">
        <v>40</v>
      </c>
      <c r="B456" s="34">
        <v>9.27</v>
      </c>
      <c r="C456" s="35">
        <v>55.3</v>
      </c>
      <c r="D456" s="36" t="s">
        <v>10</v>
      </c>
    </row>
    <row r="457" spans="1:4" x14ac:dyDescent="0.2">
      <c r="A457" s="37">
        <v>23</v>
      </c>
      <c r="B457" s="38">
        <v>4.6100000000000003</v>
      </c>
      <c r="C457" s="39">
        <v>41.34</v>
      </c>
      <c r="D457" s="40" t="s">
        <v>10</v>
      </c>
    </row>
    <row r="458" spans="1:4" x14ac:dyDescent="0.2">
      <c r="A458" s="33">
        <v>35</v>
      </c>
      <c r="B458" s="34">
        <v>7.46</v>
      </c>
      <c r="C458" s="35">
        <v>55.88</v>
      </c>
      <c r="D458" s="36" t="s">
        <v>10</v>
      </c>
    </row>
    <row r="459" spans="1:4" x14ac:dyDescent="0.2">
      <c r="A459" s="37">
        <v>36</v>
      </c>
      <c r="B459" s="38">
        <v>5.86</v>
      </c>
      <c r="C459" s="39">
        <v>50.94</v>
      </c>
      <c r="D459" s="40" t="s">
        <v>10</v>
      </c>
    </row>
    <row r="460" spans="1:4" x14ac:dyDescent="0.2">
      <c r="A460" s="33">
        <v>8</v>
      </c>
      <c r="B460" s="34">
        <v>9.1999999999999993</v>
      </c>
      <c r="C460" s="35">
        <v>73.45</v>
      </c>
      <c r="D460" s="36" t="s">
        <v>10</v>
      </c>
    </row>
    <row r="461" spans="1:4" x14ac:dyDescent="0.2">
      <c r="A461" s="37">
        <v>20</v>
      </c>
      <c r="B461" s="38">
        <v>4.46</v>
      </c>
      <c r="C461" s="39">
        <v>34.049999999999997</v>
      </c>
      <c r="D461" s="40" t="s">
        <v>10</v>
      </c>
    </row>
    <row r="462" spans="1:4" x14ac:dyDescent="0.2">
      <c r="A462" s="33">
        <v>37</v>
      </c>
      <c r="B462" s="34">
        <v>9.44</v>
      </c>
      <c r="C462" s="35">
        <v>61.2</v>
      </c>
      <c r="D462" s="36" t="s">
        <v>10</v>
      </c>
    </row>
    <row r="463" spans="1:4" x14ac:dyDescent="0.2">
      <c r="A463" s="37">
        <v>46</v>
      </c>
      <c r="B463" s="38">
        <v>9.4700000000000006</v>
      </c>
      <c r="C463" s="39">
        <v>75.08</v>
      </c>
      <c r="D463" s="40" t="s">
        <v>10</v>
      </c>
    </row>
    <row r="464" spans="1:4" x14ac:dyDescent="0.2">
      <c r="A464" s="33">
        <v>26</v>
      </c>
      <c r="B464" s="34">
        <v>7.81</v>
      </c>
      <c r="C464" s="35">
        <v>71.47</v>
      </c>
      <c r="D464" s="36" t="s">
        <v>10</v>
      </c>
    </row>
    <row r="465" spans="1:4" x14ac:dyDescent="0.2">
      <c r="A465" s="37">
        <v>31</v>
      </c>
      <c r="B465" s="38">
        <v>6.34</v>
      </c>
      <c r="C465" s="39">
        <v>56.08</v>
      </c>
      <c r="D465" s="40" t="s">
        <v>10</v>
      </c>
    </row>
    <row r="466" spans="1:4" x14ac:dyDescent="0.2">
      <c r="A466" s="33">
        <v>40</v>
      </c>
      <c r="B466" s="34">
        <v>5.5</v>
      </c>
      <c r="C466" s="35">
        <v>70.36</v>
      </c>
      <c r="D466" s="36" t="s">
        <v>10</v>
      </c>
    </row>
    <row r="467" spans="1:4" x14ac:dyDescent="0.2">
      <c r="A467" s="37">
        <v>34</v>
      </c>
      <c r="B467" s="38">
        <v>9.99</v>
      </c>
      <c r="C467" s="39">
        <v>92.22</v>
      </c>
      <c r="D467" s="40" t="s">
        <v>10</v>
      </c>
    </row>
    <row r="468" spans="1:4" x14ac:dyDescent="0.2">
      <c r="A468" s="33">
        <v>34</v>
      </c>
      <c r="B468" s="34">
        <v>8.89</v>
      </c>
      <c r="C468" s="35">
        <v>85.79</v>
      </c>
      <c r="D468" s="36" t="s">
        <v>10</v>
      </c>
    </row>
    <row r="469" spans="1:4" x14ac:dyDescent="0.2">
      <c r="A469" s="37">
        <v>23</v>
      </c>
      <c r="B469" s="38">
        <v>9.3000000000000007</v>
      </c>
      <c r="C469" s="39">
        <v>58.26</v>
      </c>
      <c r="D469" s="40" t="s">
        <v>10</v>
      </c>
    </row>
    <row r="470" spans="1:4" x14ac:dyDescent="0.2">
      <c r="A470" s="33">
        <v>8</v>
      </c>
      <c r="B470" s="34">
        <v>6.67</v>
      </c>
      <c r="C470" s="35">
        <v>50.18</v>
      </c>
      <c r="D470" s="36" t="s">
        <v>10</v>
      </c>
    </row>
    <row r="471" spans="1:4" x14ac:dyDescent="0.2">
      <c r="A471" s="37">
        <v>18</v>
      </c>
      <c r="B471" s="38">
        <v>6.54</v>
      </c>
      <c r="C471" s="39">
        <v>60.5</v>
      </c>
      <c r="D471" s="40" t="s">
        <v>10</v>
      </c>
    </row>
    <row r="472" spans="1:4" x14ac:dyDescent="0.2">
      <c r="A472" s="33">
        <v>38</v>
      </c>
      <c r="B472" s="34">
        <v>6.92</v>
      </c>
      <c r="C472" s="35">
        <v>50.8</v>
      </c>
      <c r="D472" s="36" t="s">
        <v>10</v>
      </c>
    </row>
    <row r="473" spans="1:4" x14ac:dyDescent="0.2">
      <c r="A473" s="37">
        <v>33</v>
      </c>
      <c r="B473" s="38">
        <v>5.91</v>
      </c>
      <c r="C473" s="39">
        <v>54.85</v>
      </c>
      <c r="D473" s="40" t="s">
        <v>10</v>
      </c>
    </row>
    <row r="474" spans="1:4" x14ac:dyDescent="0.2">
      <c r="A474" s="33">
        <v>1</v>
      </c>
      <c r="B474" s="34">
        <v>5.76</v>
      </c>
      <c r="C474" s="35">
        <v>36.57</v>
      </c>
      <c r="D474" s="36" t="s">
        <v>10</v>
      </c>
    </row>
    <row r="475" spans="1:4" x14ac:dyDescent="0.2">
      <c r="A475" s="37">
        <v>28</v>
      </c>
      <c r="B475" s="38">
        <v>9.27</v>
      </c>
      <c r="C475" s="39">
        <v>81.64</v>
      </c>
      <c r="D475" s="40" t="s">
        <v>10</v>
      </c>
    </row>
    <row r="476" spans="1:4" x14ac:dyDescent="0.2">
      <c r="A476" s="33">
        <v>40</v>
      </c>
      <c r="B476" s="34">
        <v>9.2100000000000009</v>
      </c>
      <c r="C476" s="35">
        <v>67.63</v>
      </c>
      <c r="D476" s="36" t="s">
        <v>10</v>
      </c>
    </row>
    <row r="477" spans="1:4" x14ac:dyDescent="0.2">
      <c r="A477" s="37">
        <v>41</v>
      </c>
      <c r="B477" s="38">
        <v>4.6399999999999997</v>
      </c>
      <c r="C477" s="39">
        <v>38.450000000000003</v>
      </c>
      <c r="D477" s="40" t="s">
        <v>10</v>
      </c>
    </row>
    <row r="478" spans="1:4" x14ac:dyDescent="0.2">
      <c r="A478" s="33">
        <v>31</v>
      </c>
      <c r="B478" s="34">
        <v>7.46</v>
      </c>
      <c r="C478" s="35">
        <v>52.4</v>
      </c>
      <c r="D478" s="36" t="s">
        <v>10</v>
      </c>
    </row>
    <row r="479" spans="1:4" x14ac:dyDescent="0.2">
      <c r="A479" s="37">
        <v>57</v>
      </c>
      <c r="B479" s="38">
        <v>5.85</v>
      </c>
      <c r="C479" s="39">
        <v>28.16</v>
      </c>
      <c r="D479" s="40" t="s">
        <v>10</v>
      </c>
    </row>
    <row r="480" spans="1:4" x14ac:dyDescent="0.2">
      <c r="A480" s="33">
        <v>43</v>
      </c>
      <c r="B480" s="34">
        <v>6.23</v>
      </c>
      <c r="C480" s="35">
        <v>42.26</v>
      </c>
      <c r="D480" s="36" t="s">
        <v>10</v>
      </c>
    </row>
    <row r="481" spans="1:4" x14ac:dyDescent="0.2">
      <c r="A481" s="37">
        <v>24</v>
      </c>
      <c r="B481" s="38">
        <v>6.46</v>
      </c>
      <c r="C481" s="39">
        <v>50.33</v>
      </c>
      <c r="D481" s="40" t="s">
        <v>10</v>
      </c>
    </row>
    <row r="482" spans="1:4" x14ac:dyDescent="0.2">
      <c r="A482" s="33">
        <v>32</v>
      </c>
      <c r="B482" s="34">
        <v>7.48</v>
      </c>
      <c r="C482" s="35">
        <v>49.8</v>
      </c>
      <c r="D482" s="36" t="s">
        <v>10</v>
      </c>
    </row>
    <row r="483" spans="1:4" x14ac:dyDescent="0.2">
      <c r="A483" s="37">
        <v>48</v>
      </c>
      <c r="B483" s="38">
        <v>5.93</v>
      </c>
      <c r="C483" s="39">
        <v>10.96</v>
      </c>
      <c r="D483" s="40" t="s">
        <v>10</v>
      </c>
    </row>
    <row r="484" spans="1:4" x14ac:dyDescent="0.2">
      <c r="A484" s="33">
        <v>51</v>
      </c>
      <c r="B484" s="34">
        <v>4.96</v>
      </c>
      <c r="C484" s="35">
        <v>35.53</v>
      </c>
      <c r="D484" s="36" t="s">
        <v>10</v>
      </c>
    </row>
    <row r="485" spans="1:4" x14ac:dyDescent="0.2">
      <c r="A485" s="37">
        <v>7</v>
      </c>
      <c r="B485" s="38">
        <v>4.0599999999999996</v>
      </c>
      <c r="C485" s="39">
        <v>21.98</v>
      </c>
      <c r="D485" s="40" t="s">
        <v>10</v>
      </c>
    </row>
    <row r="486" spans="1:4" x14ac:dyDescent="0.2">
      <c r="A486" s="33">
        <v>29</v>
      </c>
      <c r="B486" s="34">
        <v>4.1500000000000004</v>
      </c>
      <c r="C486" s="35">
        <v>20.84</v>
      </c>
      <c r="D486" s="36" t="s">
        <v>10</v>
      </c>
    </row>
    <row r="487" spans="1:4" x14ac:dyDescent="0.2">
      <c r="A487" s="37">
        <v>32</v>
      </c>
      <c r="B487" s="38">
        <v>4.3099999999999996</v>
      </c>
      <c r="C487" s="39">
        <v>33.97</v>
      </c>
      <c r="D487" s="40" t="s">
        <v>10</v>
      </c>
    </row>
    <row r="488" spans="1:4" x14ac:dyDescent="0.2">
      <c r="A488" s="33">
        <v>39</v>
      </c>
      <c r="B488" s="34">
        <v>7.07</v>
      </c>
      <c r="C488" s="35">
        <v>48.18</v>
      </c>
      <c r="D488" s="36" t="s">
        <v>10</v>
      </c>
    </row>
    <row r="489" spans="1:4" x14ac:dyDescent="0.2">
      <c r="A489" s="37">
        <v>37</v>
      </c>
      <c r="B489" s="38">
        <v>6.64</v>
      </c>
      <c r="C489" s="39">
        <v>66.959999999999994</v>
      </c>
      <c r="D489" s="40" t="s">
        <v>10</v>
      </c>
    </row>
    <row r="490" spans="1:4" x14ac:dyDescent="0.2">
      <c r="A490" s="33">
        <v>15</v>
      </c>
      <c r="B490" s="34">
        <v>4.62</v>
      </c>
      <c r="C490" s="35">
        <v>65.36</v>
      </c>
      <c r="D490" s="36" t="s">
        <v>10</v>
      </c>
    </row>
    <row r="491" spans="1:4" x14ac:dyDescent="0.2">
      <c r="A491" s="37">
        <v>52</v>
      </c>
      <c r="B491" s="38">
        <v>4.03</v>
      </c>
      <c r="C491" s="39">
        <v>25.68</v>
      </c>
      <c r="D491" s="40" t="s">
        <v>10</v>
      </c>
    </row>
    <row r="492" spans="1:4" x14ac:dyDescent="0.2">
      <c r="A492" s="33">
        <v>23</v>
      </c>
      <c r="B492" s="34">
        <v>8.9700000000000006</v>
      </c>
      <c r="C492" s="35">
        <v>53.51</v>
      </c>
      <c r="D492" s="36" t="s">
        <v>10</v>
      </c>
    </row>
    <row r="493" spans="1:4" x14ac:dyDescent="0.2">
      <c r="A493" s="37">
        <v>50</v>
      </c>
      <c r="B493" s="38">
        <v>5.21</v>
      </c>
      <c r="C493" s="39">
        <v>92.88</v>
      </c>
      <c r="D493" s="40" t="s">
        <v>10</v>
      </c>
    </row>
    <row r="494" spans="1:4" x14ac:dyDescent="0.2">
      <c r="A494" s="33">
        <v>17</v>
      </c>
      <c r="B494" s="34">
        <v>7.93</v>
      </c>
      <c r="C494" s="35">
        <v>61.63</v>
      </c>
      <c r="D494" s="36" t="s">
        <v>10</v>
      </c>
    </row>
    <row r="495" spans="1:4" x14ac:dyDescent="0.2">
      <c r="A495" s="37">
        <v>19</v>
      </c>
      <c r="B495" s="38">
        <v>4.12</v>
      </c>
      <c r="C495" s="39">
        <v>37.869999999999997</v>
      </c>
      <c r="D495" s="40" t="s">
        <v>10</v>
      </c>
    </row>
    <row r="496" spans="1:4" x14ac:dyDescent="0.2">
      <c r="A496" s="33">
        <v>8</v>
      </c>
      <c r="B496" s="34">
        <v>4.62</v>
      </c>
      <c r="C496" s="35">
        <v>24.61</v>
      </c>
      <c r="D496" s="36" t="s">
        <v>10</v>
      </c>
    </row>
    <row r="497" spans="1:4" x14ac:dyDescent="0.2">
      <c r="A497" s="37">
        <v>4</v>
      </c>
      <c r="B497" s="38">
        <v>7.06</v>
      </c>
      <c r="C497" s="39">
        <v>40.79</v>
      </c>
      <c r="D497" s="40" t="s">
        <v>10</v>
      </c>
    </row>
    <row r="498" spans="1:4" x14ac:dyDescent="0.2">
      <c r="A498" s="33">
        <v>3</v>
      </c>
      <c r="B498" s="34">
        <v>9.23</v>
      </c>
      <c r="C498" s="35">
        <v>94.26</v>
      </c>
      <c r="D498" s="36" t="s">
        <v>10</v>
      </c>
    </row>
    <row r="499" spans="1:4" x14ac:dyDescent="0.2">
      <c r="A499" s="37">
        <v>57</v>
      </c>
      <c r="B499" s="38">
        <v>5.96</v>
      </c>
      <c r="C499" s="39">
        <v>84.26</v>
      </c>
      <c r="D499" s="40" t="s">
        <v>10</v>
      </c>
    </row>
    <row r="500" spans="1:4" x14ac:dyDescent="0.2">
      <c r="A500" s="33">
        <v>30</v>
      </c>
      <c r="B500" s="34">
        <v>9.24</v>
      </c>
      <c r="C500" s="35">
        <v>77.36</v>
      </c>
      <c r="D500" s="36" t="s">
        <v>10</v>
      </c>
    </row>
    <row r="501" spans="1:4" x14ac:dyDescent="0.2">
      <c r="A501" s="37">
        <v>7</v>
      </c>
      <c r="B501" s="38">
        <v>5.84</v>
      </c>
      <c r="C501" s="39">
        <v>40.15</v>
      </c>
      <c r="D501" s="40" t="s">
        <v>10</v>
      </c>
    </row>
    <row r="502" spans="1:4" x14ac:dyDescent="0.2">
      <c r="A502" s="33">
        <v>24</v>
      </c>
      <c r="B502" s="34">
        <v>4.66</v>
      </c>
      <c r="C502" s="35">
        <v>36.200000000000003</v>
      </c>
      <c r="D502" s="36" t="s">
        <v>10</v>
      </c>
    </row>
    <row r="503" spans="1:4" x14ac:dyDescent="0.2">
      <c r="A503" s="37">
        <v>27</v>
      </c>
      <c r="B503" s="38">
        <v>8.41</v>
      </c>
      <c r="C503" s="39">
        <v>54.49</v>
      </c>
      <c r="D503" s="40" t="s">
        <v>10</v>
      </c>
    </row>
    <row r="504" spans="1:4" x14ac:dyDescent="0.2">
      <c r="A504" s="33">
        <v>21</v>
      </c>
      <c r="B504" s="34">
        <v>9.15</v>
      </c>
      <c r="C504" s="35">
        <v>78.58</v>
      </c>
      <c r="D504" s="36" t="s">
        <v>10</v>
      </c>
    </row>
    <row r="505" spans="1:4" x14ac:dyDescent="0.2">
      <c r="A505" s="37">
        <v>13</v>
      </c>
      <c r="B505" s="38">
        <v>5.67</v>
      </c>
      <c r="C505" s="39">
        <v>61.28</v>
      </c>
      <c r="D505" s="40" t="s">
        <v>10</v>
      </c>
    </row>
    <row r="506" spans="1:4" x14ac:dyDescent="0.2">
      <c r="A506" s="33">
        <v>15</v>
      </c>
      <c r="B506" s="34">
        <v>5.59</v>
      </c>
      <c r="C506" s="35">
        <v>68.12</v>
      </c>
      <c r="D506" s="36" t="s">
        <v>10</v>
      </c>
    </row>
    <row r="507" spans="1:4" x14ac:dyDescent="0.2">
      <c r="A507" s="37">
        <v>17</v>
      </c>
      <c r="B507" s="38">
        <v>9.1</v>
      </c>
      <c r="C507" s="39">
        <v>52.07</v>
      </c>
      <c r="D507" s="40" t="s">
        <v>10</v>
      </c>
    </row>
    <row r="508" spans="1:4" x14ac:dyDescent="0.2">
      <c r="A508" s="33">
        <v>32</v>
      </c>
      <c r="B508" s="34">
        <v>6.24</v>
      </c>
      <c r="C508" s="35">
        <v>54.93</v>
      </c>
      <c r="D508" s="36" t="s">
        <v>10</v>
      </c>
    </row>
    <row r="509" spans="1:4" x14ac:dyDescent="0.2">
      <c r="A509" s="37">
        <v>22</v>
      </c>
      <c r="B509" s="38">
        <v>8.1</v>
      </c>
      <c r="C509" s="39">
        <v>65.84</v>
      </c>
      <c r="D509" s="40" t="s">
        <v>10</v>
      </c>
    </row>
    <row r="510" spans="1:4" x14ac:dyDescent="0.2">
      <c r="A510" s="33">
        <v>42</v>
      </c>
      <c r="B510" s="34">
        <v>5.61</v>
      </c>
      <c r="C510" s="35">
        <v>47.22</v>
      </c>
      <c r="D510" s="36" t="s">
        <v>10</v>
      </c>
    </row>
    <row r="511" spans="1:4" x14ac:dyDescent="0.2">
      <c r="A511" s="37">
        <v>25</v>
      </c>
      <c r="B511" s="38">
        <v>5.48</v>
      </c>
      <c r="C511" s="39">
        <v>34.47</v>
      </c>
      <c r="D511" s="40" t="s">
        <v>10</v>
      </c>
    </row>
    <row r="512" spans="1:4" x14ac:dyDescent="0.2">
      <c r="A512" s="33">
        <v>10</v>
      </c>
      <c r="B512" s="34">
        <v>4.26</v>
      </c>
      <c r="C512" s="35">
        <v>43.55</v>
      </c>
      <c r="D512" s="36" t="s">
        <v>10</v>
      </c>
    </row>
    <row r="513" spans="1:4" x14ac:dyDescent="0.2">
      <c r="A513" s="37">
        <v>26</v>
      </c>
      <c r="B513" s="38">
        <v>9.68</v>
      </c>
      <c r="C513" s="39">
        <v>132.72999999999999</v>
      </c>
      <c r="D513" s="40" t="s">
        <v>10</v>
      </c>
    </row>
    <row r="514" spans="1:4" x14ac:dyDescent="0.2">
      <c r="A514" s="33">
        <v>4</v>
      </c>
      <c r="B514" s="34">
        <v>9.86</v>
      </c>
      <c r="C514" s="35">
        <v>72.349999999999994</v>
      </c>
      <c r="D514" s="36" t="s">
        <v>10</v>
      </c>
    </row>
    <row r="515" spans="1:4" x14ac:dyDescent="0.2">
      <c r="A515" s="37">
        <v>25</v>
      </c>
      <c r="B515" s="38">
        <v>4.88</v>
      </c>
      <c r="C515" s="39">
        <v>62.64</v>
      </c>
      <c r="D515" s="40" t="s">
        <v>10</v>
      </c>
    </row>
    <row r="516" spans="1:4" x14ac:dyDescent="0.2">
      <c r="A516" s="33">
        <v>54</v>
      </c>
      <c r="B516" s="34">
        <v>9.6199999999999992</v>
      </c>
      <c r="C516" s="35">
        <v>67.069999999999993</v>
      </c>
      <c r="D516" s="36" t="s">
        <v>10</v>
      </c>
    </row>
    <row r="517" spans="1:4" x14ac:dyDescent="0.2">
      <c r="A517" s="37">
        <v>25</v>
      </c>
      <c r="B517" s="38">
        <v>6.28</v>
      </c>
      <c r="C517" s="39">
        <v>61.5</v>
      </c>
      <c r="D517" s="40" t="s">
        <v>10</v>
      </c>
    </row>
    <row r="518" spans="1:4" x14ac:dyDescent="0.2">
      <c r="A518" s="33">
        <v>21</v>
      </c>
      <c r="B518" s="34">
        <v>9.58</v>
      </c>
      <c r="C518" s="35">
        <v>57.83</v>
      </c>
      <c r="D518" s="36" t="s">
        <v>10</v>
      </c>
    </row>
    <row r="519" spans="1:4" x14ac:dyDescent="0.2">
      <c r="A519" s="37">
        <v>22</v>
      </c>
      <c r="B519" s="38">
        <v>5.79</v>
      </c>
      <c r="C519" s="39">
        <v>67.23</v>
      </c>
      <c r="D519" s="40" t="s">
        <v>10</v>
      </c>
    </row>
    <row r="520" spans="1:4" x14ac:dyDescent="0.2">
      <c r="A520" s="33">
        <v>25</v>
      </c>
      <c r="B520" s="34">
        <v>6.25</v>
      </c>
      <c r="C520" s="35">
        <v>59.23</v>
      </c>
      <c r="D520" s="36" t="s">
        <v>10</v>
      </c>
    </row>
    <row r="521" spans="1:4" x14ac:dyDescent="0.2">
      <c r="A521" s="37">
        <v>9</v>
      </c>
      <c r="B521" s="38">
        <v>4.46</v>
      </c>
      <c r="C521" s="39">
        <v>30.81</v>
      </c>
      <c r="D521" s="40" t="s">
        <v>10</v>
      </c>
    </row>
    <row r="522" spans="1:4" x14ac:dyDescent="0.2">
      <c r="A522" s="33">
        <v>24</v>
      </c>
      <c r="B522" s="34">
        <v>6.56</v>
      </c>
      <c r="C522" s="35">
        <v>76.7</v>
      </c>
      <c r="D522" s="36" t="s">
        <v>10</v>
      </c>
    </row>
    <row r="523" spans="1:4" x14ac:dyDescent="0.2">
      <c r="A523" s="37">
        <v>40</v>
      </c>
      <c r="B523" s="38">
        <v>8.6999999999999993</v>
      </c>
      <c r="C523" s="39">
        <v>66.56</v>
      </c>
      <c r="D523" s="40" t="s">
        <v>10</v>
      </c>
    </row>
    <row r="524" spans="1:4" x14ac:dyDescent="0.2">
      <c r="A524" s="33">
        <v>42</v>
      </c>
      <c r="B524" s="34">
        <v>8.68</v>
      </c>
      <c r="C524" s="35">
        <v>42.13</v>
      </c>
      <c r="D524" s="36" t="s">
        <v>10</v>
      </c>
    </row>
    <row r="525" spans="1:4" x14ac:dyDescent="0.2">
      <c r="A525" s="37">
        <v>25</v>
      </c>
      <c r="B525" s="38">
        <v>4.78</v>
      </c>
      <c r="C525" s="39">
        <v>67.87</v>
      </c>
      <c r="D525" s="40" t="s">
        <v>10</v>
      </c>
    </row>
    <row r="526" spans="1:4" x14ac:dyDescent="0.2">
      <c r="A526" s="33">
        <v>28</v>
      </c>
      <c r="B526" s="34">
        <v>4.3899999999999997</v>
      </c>
      <c r="C526" s="35">
        <v>35.26</v>
      </c>
      <c r="D526" s="36" t="s">
        <v>10</v>
      </c>
    </row>
    <row r="527" spans="1:4" x14ac:dyDescent="0.2">
      <c r="A527" s="37">
        <v>7</v>
      </c>
      <c r="B527" s="38">
        <v>5.66</v>
      </c>
      <c r="C527" s="39">
        <v>56.39</v>
      </c>
      <c r="D527" s="40" t="s">
        <v>10</v>
      </c>
    </row>
    <row r="528" spans="1:4" x14ac:dyDescent="0.2">
      <c r="A528" s="33">
        <v>27</v>
      </c>
      <c r="B528" s="34">
        <v>6.47</v>
      </c>
      <c r="C528" s="35">
        <v>36.21</v>
      </c>
      <c r="D528" s="36" t="s">
        <v>10</v>
      </c>
    </row>
    <row r="529" spans="1:4" x14ac:dyDescent="0.2">
      <c r="A529" s="37">
        <v>32</v>
      </c>
      <c r="B529" s="38">
        <v>7.3</v>
      </c>
      <c r="C529" s="39">
        <v>101.92</v>
      </c>
      <c r="D529" s="40" t="s">
        <v>10</v>
      </c>
    </row>
    <row r="530" spans="1:4" x14ac:dyDescent="0.2">
      <c r="A530" s="33">
        <v>21</v>
      </c>
      <c r="B530" s="34">
        <v>6.16</v>
      </c>
      <c r="C530" s="35">
        <v>43.75</v>
      </c>
      <c r="D530" s="36" t="s">
        <v>10</v>
      </c>
    </row>
    <row r="531" spans="1:4" x14ac:dyDescent="0.2">
      <c r="A531" s="37">
        <v>44</v>
      </c>
      <c r="B531" s="38">
        <v>5.67</v>
      </c>
      <c r="C531" s="39">
        <v>77.45</v>
      </c>
      <c r="D531" s="40" t="s">
        <v>10</v>
      </c>
    </row>
    <row r="532" spans="1:4" x14ac:dyDescent="0.2">
      <c r="A532" s="33">
        <v>2</v>
      </c>
      <c r="B532" s="34">
        <v>5.96</v>
      </c>
      <c r="C532" s="35">
        <v>80.31</v>
      </c>
      <c r="D532" s="36" t="s">
        <v>10</v>
      </c>
    </row>
    <row r="533" spans="1:4" x14ac:dyDescent="0.2">
      <c r="A533" s="37">
        <v>20</v>
      </c>
      <c r="B533" s="38">
        <v>7.97</v>
      </c>
      <c r="C533" s="39">
        <v>104.75</v>
      </c>
      <c r="D533" s="40" t="s">
        <v>10</v>
      </c>
    </row>
    <row r="534" spans="1:4" x14ac:dyDescent="0.2">
      <c r="A534" s="33">
        <v>10</v>
      </c>
      <c r="B534" s="34">
        <v>8.02</v>
      </c>
      <c r="C534" s="35">
        <v>79.25</v>
      </c>
      <c r="D534" s="36" t="s">
        <v>10</v>
      </c>
    </row>
    <row r="535" spans="1:4" x14ac:dyDescent="0.2">
      <c r="A535" s="37">
        <v>14</v>
      </c>
      <c r="B535" s="38">
        <v>6.27</v>
      </c>
      <c r="C535" s="39">
        <v>78.2</v>
      </c>
      <c r="D535" s="40" t="s">
        <v>10</v>
      </c>
    </row>
    <row r="536" spans="1:4" x14ac:dyDescent="0.2">
      <c r="A536" s="33">
        <v>9</v>
      </c>
      <c r="B536" s="34">
        <v>8.1199999999999992</v>
      </c>
      <c r="C536" s="35">
        <v>89.07</v>
      </c>
      <c r="D536" s="36" t="s">
        <v>10</v>
      </c>
    </row>
    <row r="537" spans="1:4" x14ac:dyDescent="0.2">
      <c r="A537" s="37">
        <v>21</v>
      </c>
      <c r="B537" s="38">
        <v>6.65</v>
      </c>
      <c r="C537" s="39">
        <v>62.98</v>
      </c>
      <c r="D537" s="40" t="s">
        <v>10</v>
      </c>
    </row>
    <row r="538" spans="1:4" x14ac:dyDescent="0.2">
      <c r="A538" s="33">
        <v>55</v>
      </c>
      <c r="B538" s="34">
        <v>8.69</v>
      </c>
      <c r="C538" s="35">
        <v>72.78</v>
      </c>
      <c r="D538" s="36" t="s">
        <v>10</v>
      </c>
    </row>
    <row r="539" spans="1:4" x14ac:dyDescent="0.2">
      <c r="A539" s="37">
        <v>25</v>
      </c>
      <c r="B539" s="38">
        <v>8.0399999999999991</v>
      </c>
      <c r="C539" s="39">
        <v>110.48</v>
      </c>
      <c r="D539" s="40" t="s">
        <v>10</v>
      </c>
    </row>
    <row r="540" spans="1:4" x14ac:dyDescent="0.2">
      <c r="A540" s="33">
        <v>2</v>
      </c>
      <c r="B540" s="34">
        <v>5.0999999999999996</v>
      </c>
      <c r="C540" s="35">
        <v>51</v>
      </c>
      <c r="D540" s="36" t="s">
        <v>10</v>
      </c>
    </row>
    <row r="541" spans="1:4" x14ac:dyDescent="0.2">
      <c r="A541" s="37">
        <v>11</v>
      </c>
      <c r="B541" s="38">
        <v>8.19</v>
      </c>
      <c r="C541" s="39">
        <v>77.39</v>
      </c>
      <c r="D541" s="40" t="s">
        <v>10</v>
      </c>
    </row>
    <row r="542" spans="1:4" x14ac:dyDescent="0.2">
      <c r="A542" s="33">
        <v>8</v>
      </c>
      <c r="B542" s="34">
        <v>4.87</v>
      </c>
      <c r="C542" s="35">
        <v>53.52</v>
      </c>
      <c r="D542" s="36" t="s">
        <v>10</v>
      </c>
    </row>
    <row r="543" spans="1:4" x14ac:dyDescent="0.2">
      <c r="A543" s="37">
        <v>51</v>
      </c>
      <c r="B543" s="38">
        <v>6.46</v>
      </c>
      <c r="C543" s="39">
        <v>69.069999999999993</v>
      </c>
      <c r="D543" s="40" t="s">
        <v>10</v>
      </c>
    </row>
    <row r="544" spans="1:4" x14ac:dyDescent="0.2">
      <c r="A544" s="33">
        <v>5</v>
      </c>
      <c r="B544" s="34">
        <v>8.68</v>
      </c>
      <c r="C544" s="35">
        <v>87.01</v>
      </c>
      <c r="D544" s="36" t="s">
        <v>10</v>
      </c>
    </row>
    <row r="545" spans="1:4" x14ac:dyDescent="0.2">
      <c r="A545" s="37">
        <v>24</v>
      </c>
      <c r="B545" s="38">
        <v>7.72</v>
      </c>
      <c r="C545" s="39">
        <v>31.75</v>
      </c>
      <c r="D545" s="40" t="s">
        <v>10</v>
      </c>
    </row>
    <row r="546" spans="1:4" x14ac:dyDescent="0.2">
      <c r="A546" s="33">
        <v>6</v>
      </c>
      <c r="B546" s="34">
        <v>9.33</v>
      </c>
      <c r="C546" s="35">
        <v>70.38</v>
      </c>
      <c r="D546" s="36" t="s">
        <v>10</v>
      </c>
    </row>
    <row r="547" spans="1:4" x14ac:dyDescent="0.2">
      <c r="A547" s="37">
        <v>8</v>
      </c>
      <c r="B547" s="38">
        <v>9.25</v>
      </c>
      <c r="C547" s="39">
        <v>55.73</v>
      </c>
      <c r="D547" s="40" t="s">
        <v>10</v>
      </c>
    </row>
    <row r="548" spans="1:4" x14ac:dyDescent="0.2">
      <c r="A548" s="33">
        <v>17</v>
      </c>
      <c r="B548" s="34">
        <v>6.91</v>
      </c>
      <c r="C548" s="35">
        <v>52.93</v>
      </c>
      <c r="D548" s="36" t="s">
        <v>10</v>
      </c>
    </row>
    <row r="549" spans="1:4" x14ac:dyDescent="0.2">
      <c r="A549" s="37">
        <v>24</v>
      </c>
      <c r="B549" s="38">
        <v>8.6199999999999992</v>
      </c>
      <c r="C549" s="39">
        <v>59.47</v>
      </c>
      <c r="D549" s="40" t="s">
        <v>10</v>
      </c>
    </row>
    <row r="550" spans="1:4" x14ac:dyDescent="0.2">
      <c r="A550" s="33">
        <v>29</v>
      </c>
      <c r="B550" s="34">
        <v>5.88</v>
      </c>
      <c r="C550" s="35">
        <v>51.43</v>
      </c>
      <c r="D550" s="36" t="s">
        <v>10</v>
      </c>
    </row>
    <row r="551" spans="1:4" x14ac:dyDescent="0.2">
      <c r="A551" s="37">
        <v>31</v>
      </c>
      <c r="B551" s="38">
        <v>7.3</v>
      </c>
      <c r="C551" s="39">
        <v>63.35</v>
      </c>
      <c r="D551" s="40" t="s">
        <v>10</v>
      </c>
    </row>
    <row r="552" spans="1:4" x14ac:dyDescent="0.2">
      <c r="A552" s="33">
        <v>10</v>
      </c>
      <c r="B552" s="34">
        <v>5.93</v>
      </c>
      <c r="C552" s="35">
        <v>44.95</v>
      </c>
      <c r="D552" s="36" t="s">
        <v>10</v>
      </c>
    </row>
    <row r="553" spans="1:4" x14ac:dyDescent="0.2">
      <c r="A553" s="37">
        <v>41</v>
      </c>
      <c r="B553" s="38">
        <v>8.19</v>
      </c>
      <c r="C553" s="39">
        <v>70.88</v>
      </c>
      <c r="D553" s="40" t="s">
        <v>10</v>
      </c>
    </row>
    <row r="554" spans="1:4" x14ac:dyDescent="0.2">
      <c r="A554" s="33">
        <v>19</v>
      </c>
      <c r="B554" s="34">
        <v>8.7799999999999994</v>
      </c>
      <c r="C554" s="35">
        <v>61.87</v>
      </c>
      <c r="D554" s="36" t="s">
        <v>10</v>
      </c>
    </row>
    <row r="555" spans="1:4" x14ac:dyDescent="0.2">
      <c r="A555" s="37">
        <v>5</v>
      </c>
      <c r="B555" s="38">
        <v>7.29</v>
      </c>
      <c r="C555" s="39">
        <v>36.71</v>
      </c>
      <c r="D555" s="40" t="s">
        <v>10</v>
      </c>
    </row>
    <row r="556" spans="1:4" x14ac:dyDescent="0.2">
      <c r="A556" s="33">
        <v>49</v>
      </c>
      <c r="B556" s="34">
        <v>7.37</v>
      </c>
      <c r="C556" s="35">
        <v>47.75</v>
      </c>
      <c r="D556" s="36" t="s">
        <v>10</v>
      </c>
    </row>
    <row r="557" spans="1:4" x14ac:dyDescent="0.2">
      <c r="A557" s="37">
        <v>31</v>
      </c>
      <c r="B557" s="38">
        <v>9</v>
      </c>
      <c r="C557" s="39">
        <v>60.12</v>
      </c>
      <c r="D557" s="40" t="s">
        <v>10</v>
      </c>
    </row>
    <row r="558" spans="1:4" x14ac:dyDescent="0.2">
      <c r="A558" s="33">
        <v>21</v>
      </c>
      <c r="B558" s="34">
        <v>9.5299999999999994</v>
      </c>
      <c r="C558" s="35">
        <v>57.6</v>
      </c>
      <c r="D558" s="36" t="s">
        <v>10</v>
      </c>
    </row>
    <row r="559" spans="1:4" x14ac:dyDescent="0.2">
      <c r="A559" s="37">
        <v>10</v>
      </c>
      <c r="B559" s="38">
        <v>9.85</v>
      </c>
      <c r="C559" s="39">
        <v>42.98</v>
      </c>
      <c r="D559" s="40" t="s">
        <v>10</v>
      </c>
    </row>
    <row r="560" spans="1:4" x14ac:dyDescent="0.2">
      <c r="A560" s="33">
        <v>16</v>
      </c>
      <c r="B560" s="34">
        <v>8.74</v>
      </c>
      <c r="C560" s="35">
        <v>83.38</v>
      </c>
      <c r="D560" s="36" t="s">
        <v>10</v>
      </c>
    </row>
    <row r="561" spans="1:4" x14ac:dyDescent="0.2">
      <c r="A561" s="37">
        <v>5</v>
      </c>
      <c r="B561" s="38">
        <v>5.73</v>
      </c>
      <c r="C561" s="39">
        <v>71.98</v>
      </c>
      <c r="D561" s="40" t="s">
        <v>10</v>
      </c>
    </row>
    <row r="562" spans="1:4" x14ac:dyDescent="0.2">
      <c r="A562" s="33">
        <v>29</v>
      </c>
      <c r="B562" s="34">
        <v>2.67</v>
      </c>
      <c r="C562" s="35">
        <v>25.28</v>
      </c>
      <c r="D562" s="36" t="s">
        <v>10</v>
      </c>
    </row>
    <row r="563" spans="1:4" x14ac:dyDescent="0.2">
      <c r="A563" s="37">
        <v>12</v>
      </c>
      <c r="B563" s="38">
        <v>2.4</v>
      </c>
      <c r="C563" s="39">
        <v>31.1</v>
      </c>
      <c r="D563" s="40" t="s">
        <v>10</v>
      </c>
    </row>
    <row r="564" spans="1:4" x14ac:dyDescent="0.2">
      <c r="A564" s="33">
        <v>34</v>
      </c>
      <c r="B564" s="34">
        <v>2</v>
      </c>
      <c r="C564" s="35">
        <v>19.010000000000002</v>
      </c>
      <c r="D564" s="36" t="s">
        <v>10</v>
      </c>
    </row>
    <row r="565" spans="1:4" x14ac:dyDescent="0.2">
      <c r="A565" s="37">
        <v>49</v>
      </c>
      <c r="B565" s="38">
        <v>4</v>
      </c>
      <c r="C565" s="39">
        <v>21.99</v>
      </c>
      <c r="D565" s="40" t="s">
        <v>10</v>
      </c>
    </row>
    <row r="566" spans="1:4" x14ac:dyDescent="0.2">
      <c r="A566" s="33">
        <v>43</v>
      </c>
      <c r="B566" s="34">
        <v>4</v>
      </c>
      <c r="C566" s="35">
        <v>18.28</v>
      </c>
      <c r="D566" s="36" t="s">
        <v>10</v>
      </c>
    </row>
    <row r="567" spans="1:4" x14ac:dyDescent="0.2">
      <c r="A567" s="37">
        <v>6</v>
      </c>
      <c r="B567" s="38">
        <v>2.5</v>
      </c>
      <c r="C567" s="39">
        <v>38.9</v>
      </c>
      <c r="D567" s="40" t="s">
        <v>10</v>
      </c>
    </row>
    <row r="568" spans="1:4" x14ac:dyDescent="0.2">
      <c r="A568" s="33">
        <v>9</v>
      </c>
      <c r="B568" s="34">
        <v>3.5</v>
      </c>
      <c r="C568" s="35">
        <v>51.98</v>
      </c>
      <c r="D568" s="36" t="s">
        <v>10</v>
      </c>
    </row>
    <row r="569" spans="1:4" x14ac:dyDescent="0.2">
      <c r="A569" s="37">
        <v>37</v>
      </c>
      <c r="B569" s="38">
        <v>2.2999999999999998</v>
      </c>
      <c r="C569" s="39">
        <v>39.54</v>
      </c>
      <c r="D569" s="40" t="s">
        <v>10</v>
      </c>
    </row>
    <row r="570" spans="1:4" x14ac:dyDescent="0.2">
      <c r="A570" s="33">
        <v>20</v>
      </c>
      <c r="B570" s="34">
        <v>3</v>
      </c>
      <c r="C570" s="35">
        <v>30.68</v>
      </c>
      <c r="D570" s="36" t="s">
        <v>10</v>
      </c>
    </row>
    <row r="571" spans="1:4" x14ac:dyDescent="0.2">
      <c r="A571" s="37">
        <v>26</v>
      </c>
      <c r="B571" s="38">
        <v>2.6</v>
      </c>
      <c r="C571" s="39">
        <v>43.26</v>
      </c>
      <c r="D571" s="40" t="s">
        <v>10</v>
      </c>
    </row>
    <row r="572" spans="1:4" x14ac:dyDescent="0.2">
      <c r="A572" s="33">
        <v>13</v>
      </c>
      <c r="B572" s="34">
        <v>2.2999999999999998</v>
      </c>
      <c r="C572" s="35">
        <v>14</v>
      </c>
      <c r="D572" s="36" t="s">
        <v>10</v>
      </c>
    </row>
    <row r="573" spans="1:4" x14ac:dyDescent="0.2">
      <c r="A573" s="37">
        <v>30</v>
      </c>
      <c r="B573" s="38">
        <v>2</v>
      </c>
      <c r="C573" s="39">
        <v>32.700000000000003</v>
      </c>
      <c r="D573" s="40" t="s">
        <v>10</v>
      </c>
    </row>
    <row r="574" spans="1:4" x14ac:dyDescent="0.2">
      <c r="A574" s="33">
        <v>2</v>
      </c>
      <c r="B574" s="34">
        <v>3.3</v>
      </c>
      <c r="C574" s="35">
        <v>33.03</v>
      </c>
      <c r="D574" s="36" t="s">
        <v>10</v>
      </c>
    </row>
    <row r="575" spans="1:4" x14ac:dyDescent="0.2">
      <c r="A575" s="37">
        <v>1</v>
      </c>
      <c r="B575" s="38">
        <v>1.8</v>
      </c>
      <c r="C575" s="39">
        <v>31.37</v>
      </c>
      <c r="D575" s="40" t="s">
        <v>10</v>
      </c>
    </row>
    <row r="576" spans="1:4" x14ac:dyDescent="0.2">
      <c r="A576" s="33">
        <v>14</v>
      </c>
      <c r="B576" s="34">
        <v>1.5</v>
      </c>
      <c r="C576" s="35">
        <v>34.97</v>
      </c>
      <c r="D576" s="36" t="s">
        <v>10</v>
      </c>
    </row>
    <row r="577" spans="1:4" x14ac:dyDescent="0.2">
      <c r="A577" s="37">
        <v>16</v>
      </c>
      <c r="B577" s="38">
        <v>2.8</v>
      </c>
      <c r="C577" s="39">
        <v>63</v>
      </c>
      <c r="D577" s="40" t="s">
        <v>10</v>
      </c>
    </row>
    <row r="578" spans="1:4" x14ac:dyDescent="0.2">
      <c r="A578" s="33">
        <v>9</v>
      </c>
      <c r="B578" s="34">
        <v>2.2999999999999998</v>
      </c>
      <c r="C578" s="35">
        <v>51.99</v>
      </c>
      <c r="D578" s="36" t="s">
        <v>10</v>
      </c>
    </row>
    <row r="579" spans="1:4" x14ac:dyDescent="0.2">
      <c r="A579" s="37">
        <v>6</v>
      </c>
      <c r="B579" s="38">
        <v>1.8</v>
      </c>
      <c r="C579" s="39">
        <v>67.260000000000005</v>
      </c>
      <c r="D579" s="40" t="s">
        <v>10</v>
      </c>
    </row>
    <row r="580" spans="1:4" x14ac:dyDescent="0.2">
      <c r="A580" s="33">
        <v>38</v>
      </c>
      <c r="B580" s="34">
        <v>3.6</v>
      </c>
      <c r="C580" s="35">
        <v>48.57</v>
      </c>
      <c r="D580" s="36" t="s">
        <v>10</v>
      </c>
    </row>
    <row r="581" spans="1:4" x14ac:dyDescent="0.2">
      <c r="A581" s="37">
        <v>25</v>
      </c>
      <c r="B581" s="38">
        <v>2.4</v>
      </c>
      <c r="C581" s="39">
        <v>48.14</v>
      </c>
      <c r="D581" s="40" t="s">
        <v>10</v>
      </c>
    </row>
    <row r="582" spans="1:4" x14ac:dyDescent="0.2">
      <c r="A582" s="33">
        <v>12</v>
      </c>
      <c r="B582" s="34">
        <v>3.7</v>
      </c>
      <c r="C582" s="35">
        <v>34.53</v>
      </c>
      <c r="D582" s="36" t="s">
        <v>10</v>
      </c>
    </row>
    <row r="583" spans="1:4" x14ac:dyDescent="0.2">
      <c r="A583" s="37">
        <v>7</v>
      </c>
      <c r="B583" s="38">
        <v>3.9</v>
      </c>
      <c r="C583" s="39">
        <v>11.95</v>
      </c>
      <c r="D583" s="40" t="s">
        <v>10</v>
      </c>
    </row>
    <row r="584" spans="1:4" x14ac:dyDescent="0.2">
      <c r="A584" s="33">
        <v>57</v>
      </c>
      <c r="B584" s="34">
        <v>2.7</v>
      </c>
      <c r="C584" s="35">
        <v>16.579999999999998</v>
      </c>
      <c r="D584" s="36" t="s">
        <v>10</v>
      </c>
    </row>
    <row r="585" spans="1:4" x14ac:dyDescent="0.2">
      <c r="A585" s="37">
        <v>19</v>
      </c>
      <c r="B585" s="38">
        <v>3.8</v>
      </c>
      <c r="C585" s="39">
        <v>50.34</v>
      </c>
      <c r="D585" s="40" t="s">
        <v>10</v>
      </c>
    </row>
    <row r="586" spans="1:4" x14ac:dyDescent="0.2">
      <c r="A586" s="33">
        <v>25</v>
      </c>
      <c r="B586" s="34">
        <v>3.8</v>
      </c>
      <c r="C586" s="35">
        <v>44.87</v>
      </c>
      <c r="D586" s="36" t="s">
        <v>10</v>
      </c>
    </row>
    <row r="587" spans="1:4" x14ac:dyDescent="0.2">
      <c r="A587" s="37">
        <v>26</v>
      </c>
      <c r="B587" s="38">
        <v>3.2</v>
      </c>
      <c r="C587" s="39">
        <v>6.97</v>
      </c>
      <c r="D587" s="40" t="s">
        <v>10</v>
      </c>
    </row>
    <row r="588" spans="1:4" x14ac:dyDescent="0.2">
      <c r="A588" s="33">
        <v>47</v>
      </c>
      <c r="B588" s="34">
        <v>3.6</v>
      </c>
      <c r="C588" s="35">
        <v>30.33</v>
      </c>
      <c r="D588" s="36" t="s">
        <v>10</v>
      </c>
    </row>
    <row r="589" spans="1:4" x14ac:dyDescent="0.2">
      <c r="A589" s="37">
        <v>18</v>
      </c>
      <c r="B589" s="38">
        <v>2.6</v>
      </c>
      <c r="C589" s="39">
        <v>42.51</v>
      </c>
      <c r="D589" s="40" t="s">
        <v>10</v>
      </c>
    </row>
    <row r="590" spans="1:4" x14ac:dyDescent="0.2">
      <c r="A590" s="33">
        <v>17</v>
      </c>
      <c r="B590" s="34">
        <v>2</v>
      </c>
      <c r="C590" s="35">
        <v>29.17</v>
      </c>
      <c r="D590" s="36" t="s">
        <v>10</v>
      </c>
    </row>
    <row r="591" spans="1:4" x14ac:dyDescent="0.2">
      <c r="A591" s="37">
        <v>19</v>
      </c>
      <c r="B591" s="38">
        <v>2.9</v>
      </c>
      <c r="C591" s="39">
        <v>31.65</v>
      </c>
      <c r="D591" s="40" t="s">
        <v>10</v>
      </c>
    </row>
    <row r="592" spans="1:4" x14ac:dyDescent="0.2">
      <c r="A592" s="33">
        <v>39</v>
      </c>
      <c r="B592" s="34">
        <v>3</v>
      </c>
      <c r="C592" s="35">
        <v>58.89</v>
      </c>
      <c r="D592" s="36" t="s">
        <v>10</v>
      </c>
    </row>
    <row r="593" spans="1:4" x14ac:dyDescent="0.2">
      <c r="A593" s="37">
        <v>11</v>
      </c>
      <c r="B593" s="38">
        <v>3.5</v>
      </c>
      <c r="C593" s="39">
        <v>22.47</v>
      </c>
      <c r="D593" s="40" t="s">
        <v>10</v>
      </c>
    </row>
    <row r="594" spans="1:4" x14ac:dyDescent="0.2">
      <c r="A594" s="33">
        <v>15</v>
      </c>
      <c r="B594" s="34">
        <v>2.6</v>
      </c>
      <c r="C594" s="35">
        <v>9.8000000000000007</v>
      </c>
      <c r="D594" s="36" t="s">
        <v>10</v>
      </c>
    </row>
    <row r="595" spans="1:4" x14ac:dyDescent="0.2">
      <c r="A595" s="37">
        <v>21</v>
      </c>
      <c r="B595" s="38">
        <v>1.5</v>
      </c>
      <c r="C595" s="39">
        <v>23.33</v>
      </c>
      <c r="D595" s="40" t="s">
        <v>10</v>
      </c>
    </row>
    <row r="596" spans="1:4" x14ac:dyDescent="0.2">
      <c r="A596" s="33">
        <v>19</v>
      </c>
      <c r="B596" s="34">
        <v>3.8</v>
      </c>
      <c r="C596" s="35">
        <v>23.5</v>
      </c>
      <c r="D596" s="36" t="s">
        <v>10</v>
      </c>
    </row>
    <row r="597" spans="1:4" x14ac:dyDescent="0.2">
      <c r="A597" s="37">
        <v>25</v>
      </c>
      <c r="B597" s="38">
        <v>4</v>
      </c>
      <c r="C597" s="39">
        <v>18.52</v>
      </c>
      <c r="D597" s="40" t="s">
        <v>10</v>
      </c>
    </row>
    <row r="598" spans="1:4" x14ac:dyDescent="0.2">
      <c r="A598" s="33">
        <v>42</v>
      </c>
      <c r="B598" s="34">
        <v>3.3</v>
      </c>
      <c r="C598" s="35">
        <v>41.24</v>
      </c>
      <c r="D598" s="36" t="s">
        <v>10</v>
      </c>
    </row>
    <row r="599" spans="1:4" x14ac:dyDescent="0.2">
      <c r="A599" s="37">
        <v>37</v>
      </c>
      <c r="B599" s="38">
        <v>3.3</v>
      </c>
      <c r="C599" s="39">
        <v>43.28</v>
      </c>
      <c r="D599" s="40" t="s">
        <v>10</v>
      </c>
    </row>
    <row r="600" spans="1:4" x14ac:dyDescent="0.2">
      <c r="A600" s="33">
        <v>36</v>
      </c>
      <c r="B600" s="34">
        <v>1.9</v>
      </c>
      <c r="C600" s="35">
        <v>28.32</v>
      </c>
      <c r="D600" s="36" t="s">
        <v>10</v>
      </c>
    </row>
    <row r="601" spans="1:4" x14ac:dyDescent="0.2">
      <c r="A601" s="37">
        <v>29</v>
      </c>
      <c r="B601" s="38">
        <v>2.9</v>
      </c>
      <c r="C601" s="39">
        <v>26.05</v>
      </c>
      <c r="D601" s="40" t="s">
        <v>10</v>
      </c>
    </row>
    <row r="602" spans="1:4" x14ac:dyDescent="0.2">
      <c r="A602" s="33">
        <v>12</v>
      </c>
      <c r="B602" s="34">
        <v>3.9</v>
      </c>
      <c r="C602" s="35">
        <v>50.93</v>
      </c>
      <c r="D602" s="36" t="s">
        <v>10</v>
      </c>
    </row>
    <row r="603" spans="1:4" x14ac:dyDescent="0.2">
      <c r="A603" s="37">
        <v>9</v>
      </c>
      <c r="B603" s="38">
        <v>2.1</v>
      </c>
      <c r="C603" s="39">
        <v>22.59</v>
      </c>
      <c r="D603" s="40" t="s">
        <v>10</v>
      </c>
    </row>
    <row r="604" spans="1:4" x14ac:dyDescent="0.2">
      <c r="A604" s="33">
        <v>44</v>
      </c>
      <c r="B604" s="34">
        <v>3.3</v>
      </c>
      <c r="C604" s="35">
        <v>35.11</v>
      </c>
      <c r="D604" s="36" t="s">
        <v>10</v>
      </c>
    </row>
    <row r="605" spans="1:4" x14ac:dyDescent="0.2">
      <c r="A605" s="37">
        <v>23</v>
      </c>
      <c r="B605" s="38">
        <v>2.8</v>
      </c>
      <c r="C605" s="39">
        <v>11.14</v>
      </c>
      <c r="D605" s="40" t="s">
        <v>10</v>
      </c>
    </row>
    <row r="606" spans="1:4" x14ac:dyDescent="0.2">
      <c r="A606" s="33">
        <v>39</v>
      </c>
      <c r="B606" s="34">
        <v>2.1</v>
      </c>
      <c r="C606" s="35">
        <v>43.17</v>
      </c>
      <c r="D606" s="36" t="s">
        <v>10</v>
      </c>
    </row>
    <row r="607" spans="1:4" x14ac:dyDescent="0.2">
      <c r="A607" s="37">
        <v>30</v>
      </c>
      <c r="B607" s="38">
        <v>3.7</v>
      </c>
      <c r="C607" s="39">
        <v>12.65</v>
      </c>
      <c r="D607" s="40" t="s">
        <v>10</v>
      </c>
    </row>
    <row r="608" spans="1:4" x14ac:dyDescent="0.2">
      <c r="A608" s="33">
        <v>14</v>
      </c>
      <c r="B608" s="34">
        <v>3.9</v>
      </c>
      <c r="C608" s="35">
        <v>27.84</v>
      </c>
      <c r="D608" s="36" t="s">
        <v>10</v>
      </c>
    </row>
    <row r="609" spans="1:4" x14ac:dyDescent="0.2">
      <c r="A609" s="37">
        <v>27</v>
      </c>
      <c r="B609" s="38">
        <v>1.6</v>
      </c>
      <c r="C609" s="39">
        <v>38.61</v>
      </c>
      <c r="D609" s="40" t="s">
        <v>10</v>
      </c>
    </row>
    <row r="610" spans="1:4" x14ac:dyDescent="0.2">
      <c r="A610" s="33">
        <v>50</v>
      </c>
      <c r="B610" s="34">
        <v>1.7</v>
      </c>
      <c r="C610" s="35">
        <v>17.32</v>
      </c>
      <c r="D610" s="36" t="s">
        <v>10</v>
      </c>
    </row>
    <row r="611" spans="1:4" x14ac:dyDescent="0.2">
      <c r="A611" s="37">
        <v>5</v>
      </c>
      <c r="B611" s="38">
        <v>1.5</v>
      </c>
      <c r="C611" s="39">
        <v>22.81</v>
      </c>
      <c r="D611" s="40" t="s">
        <v>10</v>
      </c>
    </row>
    <row r="612" spans="1:4" x14ac:dyDescent="0.2">
      <c r="A612" s="33">
        <v>36</v>
      </c>
      <c r="B612" s="34">
        <v>11.3</v>
      </c>
      <c r="C612" s="35">
        <v>87.75</v>
      </c>
      <c r="D612" s="36" t="s">
        <v>10</v>
      </c>
    </row>
    <row r="613" spans="1:4" x14ac:dyDescent="0.2">
      <c r="A613" s="37">
        <v>3</v>
      </c>
      <c r="B613" s="38">
        <v>12</v>
      </c>
      <c r="C613" s="39">
        <v>95.73</v>
      </c>
      <c r="D613" s="40" t="s">
        <v>10</v>
      </c>
    </row>
    <row r="614" spans="1:4" x14ac:dyDescent="0.2">
      <c r="A614" s="33">
        <v>25</v>
      </c>
      <c r="B614" s="34">
        <v>12.5</v>
      </c>
      <c r="C614" s="35">
        <v>110.81</v>
      </c>
      <c r="D614" s="36" t="s">
        <v>10</v>
      </c>
    </row>
    <row r="615" spans="1:4" x14ac:dyDescent="0.2">
      <c r="A615" s="37">
        <v>15</v>
      </c>
      <c r="B615" s="38">
        <v>12.6</v>
      </c>
      <c r="C615" s="39">
        <v>120.86</v>
      </c>
      <c r="D615" s="40" t="s">
        <v>10</v>
      </c>
    </row>
    <row r="616" spans="1:4" x14ac:dyDescent="0.2">
      <c r="A616" s="33">
        <v>13</v>
      </c>
      <c r="B616" s="34">
        <v>10.6</v>
      </c>
      <c r="C616" s="35">
        <v>51.82</v>
      </c>
      <c r="D616" s="36" t="s">
        <v>10</v>
      </c>
    </row>
    <row r="617" spans="1:4" x14ac:dyDescent="0.2">
      <c r="A617" s="37">
        <v>22</v>
      </c>
      <c r="B617" s="38">
        <v>12.7</v>
      </c>
      <c r="C617" s="39">
        <v>88.57</v>
      </c>
      <c r="D617" s="40" t="s">
        <v>10</v>
      </c>
    </row>
    <row r="618" spans="1:4" x14ac:dyDescent="0.2">
      <c r="A618" s="33">
        <v>22</v>
      </c>
      <c r="B618" s="34">
        <v>10.7</v>
      </c>
      <c r="C618" s="35">
        <v>82.02</v>
      </c>
      <c r="D618" s="36" t="s">
        <v>10</v>
      </c>
    </row>
    <row r="619" spans="1:4" x14ac:dyDescent="0.2">
      <c r="A619" s="37">
        <v>39</v>
      </c>
      <c r="B619" s="38">
        <v>12.5</v>
      </c>
      <c r="C619" s="39">
        <v>105.61</v>
      </c>
      <c r="D619" s="40" t="s">
        <v>10</v>
      </c>
    </row>
    <row r="620" spans="1:4" x14ac:dyDescent="0.2">
      <c r="A620" s="33">
        <v>23</v>
      </c>
      <c r="B620" s="34">
        <v>12.1</v>
      </c>
      <c r="C620" s="35">
        <v>83.86</v>
      </c>
      <c r="D620" s="36" t="s">
        <v>10</v>
      </c>
    </row>
    <row r="621" spans="1:4" x14ac:dyDescent="0.2">
      <c r="A621" s="37">
        <v>46</v>
      </c>
      <c r="B621" s="38">
        <v>12.2</v>
      </c>
      <c r="C621" s="39">
        <v>90.89</v>
      </c>
      <c r="D621" s="40" t="s">
        <v>10</v>
      </c>
    </row>
    <row r="622" spans="1:4" x14ac:dyDescent="0.2">
      <c r="A622" s="33">
        <v>19</v>
      </c>
      <c r="B622" s="34">
        <v>12.7</v>
      </c>
      <c r="C622" s="35">
        <v>89.68</v>
      </c>
      <c r="D622" s="36" t="s">
        <v>10</v>
      </c>
    </row>
    <row r="623" spans="1:4" x14ac:dyDescent="0.2">
      <c r="A623" s="37">
        <v>4</v>
      </c>
      <c r="B623" s="38">
        <v>10.4</v>
      </c>
      <c r="C623" s="39">
        <v>103.09</v>
      </c>
      <c r="D623" s="40" t="s">
        <v>10</v>
      </c>
    </row>
    <row r="624" spans="1:4" x14ac:dyDescent="0.2">
      <c r="A624" s="33">
        <v>26</v>
      </c>
      <c r="B624" s="34">
        <v>11.8</v>
      </c>
      <c r="C624" s="35">
        <v>105.6</v>
      </c>
      <c r="D624" s="36" t="s">
        <v>10</v>
      </c>
    </row>
    <row r="625" spans="1:4" x14ac:dyDescent="0.2">
      <c r="A625" s="37">
        <v>22</v>
      </c>
      <c r="B625" s="38">
        <v>11.3</v>
      </c>
      <c r="C625" s="39">
        <v>99.6</v>
      </c>
      <c r="D625" s="40" t="s">
        <v>10</v>
      </c>
    </row>
    <row r="626" spans="1:4" x14ac:dyDescent="0.2">
      <c r="A626" s="33">
        <v>20</v>
      </c>
      <c r="B626" s="34">
        <v>11.9</v>
      </c>
      <c r="C626" s="35">
        <v>95.17</v>
      </c>
      <c r="D626" s="36" t="s">
        <v>10</v>
      </c>
    </row>
    <row r="627" spans="1:4" x14ac:dyDescent="0.2">
      <c r="A627" s="37">
        <v>29</v>
      </c>
      <c r="B627" s="38">
        <v>12.2</v>
      </c>
      <c r="C627" s="39">
        <v>57.01</v>
      </c>
      <c r="D627" s="40" t="s">
        <v>10</v>
      </c>
    </row>
    <row r="628" spans="1:4" x14ac:dyDescent="0.2">
      <c r="A628" s="33">
        <v>45</v>
      </c>
      <c r="B628" s="34">
        <v>11.8</v>
      </c>
      <c r="C628" s="35">
        <v>78.2</v>
      </c>
      <c r="D628" s="36" t="s">
        <v>10</v>
      </c>
    </row>
    <row r="629" spans="1:4" x14ac:dyDescent="0.2">
      <c r="A629" s="37">
        <v>28</v>
      </c>
      <c r="B629" s="38">
        <v>12.3</v>
      </c>
      <c r="C629" s="39">
        <v>103.88</v>
      </c>
      <c r="D629" s="40" t="s">
        <v>10</v>
      </c>
    </row>
    <row r="630" spans="1:4" x14ac:dyDescent="0.2">
      <c r="A630" s="33">
        <v>25</v>
      </c>
      <c r="B630" s="34">
        <v>12</v>
      </c>
      <c r="C630" s="35">
        <v>83.21</v>
      </c>
      <c r="D630" s="36" t="s">
        <v>10</v>
      </c>
    </row>
    <row r="631" spans="1:4" x14ac:dyDescent="0.2">
      <c r="A631" s="37">
        <v>33</v>
      </c>
      <c r="B631" s="38">
        <v>11.9</v>
      </c>
      <c r="C631" s="39">
        <v>114.96</v>
      </c>
      <c r="D631" s="40" t="s">
        <v>10</v>
      </c>
    </row>
    <row r="632" spans="1:4" x14ac:dyDescent="0.2">
      <c r="A632" s="33">
        <v>16</v>
      </c>
      <c r="B632" s="34">
        <v>11.9</v>
      </c>
      <c r="C632" s="35">
        <v>79.23</v>
      </c>
      <c r="D632" s="36" t="s">
        <v>10</v>
      </c>
    </row>
    <row r="633" spans="1:4" x14ac:dyDescent="0.2">
      <c r="A633" s="37">
        <v>17</v>
      </c>
      <c r="B633" s="38">
        <v>10.199999999999999</v>
      </c>
      <c r="C633" s="39">
        <v>45.79</v>
      </c>
      <c r="D633" s="40" t="s">
        <v>10</v>
      </c>
    </row>
    <row r="634" spans="1:4" x14ac:dyDescent="0.2">
      <c r="A634" s="33">
        <v>27</v>
      </c>
      <c r="B634" s="34">
        <v>11.4</v>
      </c>
      <c r="C634" s="35">
        <v>56.37</v>
      </c>
      <c r="D634" s="36" t="s">
        <v>10</v>
      </c>
    </row>
    <row r="635" spans="1:4" x14ac:dyDescent="0.2">
      <c r="A635" s="37">
        <v>36</v>
      </c>
      <c r="B635" s="38">
        <v>12.8</v>
      </c>
      <c r="C635" s="39">
        <v>91.79</v>
      </c>
      <c r="D635" s="40" t="s">
        <v>10</v>
      </c>
    </row>
    <row r="636" spans="1:4" x14ac:dyDescent="0.2">
      <c r="A636" s="33">
        <v>21</v>
      </c>
      <c r="B636" s="34">
        <v>10.6</v>
      </c>
      <c r="C636" s="35">
        <v>85.37</v>
      </c>
      <c r="D636" s="36" t="s">
        <v>10</v>
      </c>
    </row>
    <row r="637" spans="1:4" x14ac:dyDescent="0.2">
      <c r="A637" s="37">
        <v>22</v>
      </c>
      <c r="B637" s="38">
        <v>12.4</v>
      </c>
      <c r="C637" s="39">
        <v>96.74</v>
      </c>
      <c r="D637" s="40" t="s">
        <v>10</v>
      </c>
    </row>
    <row r="638" spans="1:4" x14ac:dyDescent="0.2">
      <c r="A638" s="33">
        <v>17</v>
      </c>
      <c r="B638" s="34">
        <v>10</v>
      </c>
      <c r="C638" s="35">
        <v>88.16</v>
      </c>
      <c r="D638" s="36" t="s">
        <v>10</v>
      </c>
    </row>
    <row r="639" spans="1:4" x14ac:dyDescent="0.2">
      <c r="A639" s="37">
        <v>35</v>
      </c>
      <c r="B639" s="38">
        <v>12.4</v>
      </c>
      <c r="C639" s="39">
        <v>109.42</v>
      </c>
      <c r="D639" s="40" t="s">
        <v>10</v>
      </c>
    </row>
    <row r="640" spans="1:4" x14ac:dyDescent="0.2">
      <c r="A640" s="33">
        <v>23</v>
      </c>
      <c r="B640" s="34">
        <v>11.8</v>
      </c>
      <c r="C640" s="35">
        <v>74.97</v>
      </c>
      <c r="D640" s="36" t="s">
        <v>10</v>
      </c>
    </row>
    <row r="641" spans="1:4" x14ac:dyDescent="0.2">
      <c r="A641" s="37">
        <v>18</v>
      </c>
      <c r="B641" s="38">
        <v>11.1</v>
      </c>
      <c r="C641" s="39">
        <v>100.82</v>
      </c>
      <c r="D641" s="40" t="s">
        <v>10</v>
      </c>
    </row>
    <row r="642" spans="1:4" x14ac:dyDescent="0.2">
      <c r="A642" s="33">
        <v>33</v>
      </c>
      <c r="B642" s="34">
        <v>11</v>
      </c>
      <c r="C642" s="35">
        <v>63.32</v>
      </c>
      <c r="D642" s="36" t="s">
        <v>10</v>
      </c>
    </row>
    <row r="643" spans="1:4" x14ac:dyDescent="0.2">
      <c r="A643" s="37">
        <v>27</v>
      </c>
      <c r="B643" s="38">
        <v>11.3</v>
      </c>
      <c r="C643" s="39">
        <v>92.43</v>
      </c>
      <c r="D643" s="40" t="s">
        <v>10</v>
      </c>
    </row>
    <row r="644" spans="1:4" x14ac:dyDescent="0.2">
      <c r="A644" s="33">
        <v>30</v>
      </c>
      <c r="B644" s="34">
        <v>12.1</v>
      </c>
      <c r="C644" s="35">
        <v>92.08</v>
      </c>
      <c r="D644" s="36" t="s">
        <v>10</v>
      </c>
    </row>
    <row r="645" spans="1:4" x14ac:dyDescent="0.2">
      <c r="A645" s="37">
        <v>41</v>
      </c>
      <c r="B645" s="38">
        <v>11.7</v>
      </c>
      <c r="C645" s="39">
        <v>93.63</v>
      </c>
      <c r="D645" s="40" t="s">
        <v>10</v>
      </c>
    </row>
    <row r="646" spans="1:4" x14ac:dyDescent="0.2">
      <c r="A646" s="33">
        <v>26</v>
      </c>
      <c r="B646" s="34">
        <v>10</v>
      </c>
      <c r="C646" s="35">
        <v>98.34</v>
      </c>
      <c r="D646" s="36" t="s">
        <v>10</v>
      </c>
    </row>
    <row r="647" spans="1:4" x14ac:dyDescent="0.2">
      <c r="A647" s="37">
        <v>17</v>
      </c>
      <c r="B647" s="38">
        <v>10.1</v>
      </c>
      <c r="C647" s="39">
        <v>87.63</v>
      </c>
      <c r="D647" s="40" t="s">
        <v>10</v>
      </c>
    </row>
    <row r="648" spans="1:4" x14ac:dyDescent="0.2">
      <c r="A648" s="33">
        <v>10</v>
      </c>
      <c r="B648" s="34">
        <v>11.6</v>
      </c>
      <c r="C648" s="35">
        <v>64.5</v>
      </c>
      <c r="D648" s="36" t="s">
        <v>10</v>
      </c>
    </row>
    <row r="649" spans="1:4" x14ac:dyDescent="0.2">
      <c r="A649" s="37">
        <v>40</v>
      </c>
      <c r="B649" s="38">
        <v>10.6</v>
      </c>
      <c r="C649" s="39">
        <v>80</v>
      </c>
      <c r="D649" s="40" t="s">
        <v>10</v>
      </c>
    </row>
    <row r="650" spans="1:4" x14ac:dyDescent="0.2">
      <c r="A650" s="33">
        <v>2</v>
      </c>
      <c r="B650" s="34">
        <v>10.7</v>
      </c>
      <c r="C650" s="35">
        <v>99.73</v>
      </c>
      <c r="D650" s="36" t="s">
        <v>10</v>
      </c>
    </row>
    <row r="651" spans="1:4" x14ac:dyDescent="0.2">
      <c r="A651" s="37">
        <v>44</v>
      </c>
      <c r="B651" s="38">
        <v>10.3</v>
      </c>
      <c r="C651" s="39">
        <v>89.49</v>
      </c>
      <c r="D651" s="40" t="s">
        <v>10</v>
      </c>
    </row>
    <row r="652" spans="1:4" x14ac:dyDescent="0.2">
      <c r="A652" s="33">
        <v>31</v>
      </c>
      <c r="B652" s="34">
        <v>11.6</v>
      </c>
      <c r="C652" s="35">
        <v>95.39</v>
      </c>
      <c r="D652" s="36" t="s">
        <v>10</v>
      </c>
    </row>
    <row r="653" spans="1:4" x14ac:dyDescent="0.2">
      <c r="A653" s="37">
        <v>40</v>
      </c>
      <c r="B653" s="38">
        <v>12.1</v>
      </c>
      <c r="C653" s="39">
        <v>94.07</v>
      </c>
      <c r="D653" s="40" t="s">
        <v>10</v>
      </c>
    </row>
    <row r="654" spans="1:4" x14ac:dyDescent="0.2">
      <c r="A654" s="33">
        <v>41</v>
      </c>
      <c r="B654" s="34">
        <v>12.5</v>
      </c>
      <c r="C654" s="35">
        <v>99.72</v>
      </c>
      <c r="D654" s="36" t="s">
        <v>10</v>
      </c>
    </row>
    <row r="655" spans="1:4" x14ac:dyDescent="0.2">
      <c r="A655" s="37">
        <v>15</v>
      </c>
      <c r="B655" s="38">
        <v>10.9</v>
      </c>
      <c r="C655" s="39">
        <v>77.13</v>
      </c>
      <c r="D655" s="40" t="s">
        <v>10</v>
      </c>
    </row>
    <row r="656" spans="1:4" x14ac:dyDescent="0.2">
      <c r="A656" s="33">
        <v>57</v>
      </c>
      <c r="B656" s="34">
        <v>13</v>
      </c>
      <c r="C656" s="35">
        <v>67.31</v>
      </c>
      <c r="D656" s="36" t="s">
        <v>10</v>
      </c>
    </row>
    <row r="657" spans="1:4" x14ac:dyDescent="0.2">
      <c r="A657" s="37">
        <v>51</v>
      </c>
      <c r="B657" s="38">
        <v>11.5</v>
      </c>
      <c r="C657" s="39">
        <v>118.49</v>
      </c>
      <c r="D657" s="40" t="s">
        <v>10</v>
      </c>
    </row>
    <row r="658" spans="1:4" x14ac:dyDescent="0.2">
      <c r="A658" s="33">
        <v>41</v>
      </c>
      <c r="B658" s="34">
        <v>11.1</v>
      </c>
      <c r="C658" s="35">
        <v>67.2</v>
      </c>
      <c r="D658" s="36" t="s">
        <v>10</v>
      </c>
    </row>
    <row r="659" spans="1:4" x14ac:dyDescent="0.2">
      <c r="A659" s="37">
        <v>41</v>
      </c>
      <c r="B659" s="38">
        <v>12.5</v>
      </c>
      <c r="C659" s="39">
        <v>100.55</v>
      </c>
      <c r="D659" s="40" t="s">
        <v>10</v>
      </c>
    </row>
    <row r="660" spans="1:4" x14ac:dyDescent="0.2">
      <c r="A660" s="33">
        <v>30</v>
      </c>
      <c r="B660" s="34">
        <v>12.2</v>
      </c>
      <c r="C660" s="35">
        <v>79.36</v>
      </c>
      <c r="D660" s="36" t="s">
        <v>10</v>
      </c>
    </row>
    <row r="661" spans="1:4" x14ac:dyDescent="0.2">
      <c r="A661" s="37">
        <v>2</v>
      </c>
      <c r="B661" s="38">
        <v>12.4</v>
      </c>
      <c r="C661" s="39">
        <v>90.66</v>
      </c>
      <c r="D661" s="40" t="s">
        <v>10</v>
      </c>
    </row>
    <row r="662" spans="1:4" x14ac:dyDescent="0.2">
      <c r="A662">
        <f ca="1">SUBTOTAL(109,Table_1[ID client])</f>
        <v>0</v>
      </c>
      <c r="B662">
        <f>SUMIF(Table_1[[montant ]],"[Temps d''achat]=9")</f>
        <v>0</v>
      </c>
      <c r="C662">
        <f>COUNTIF(Table_1[Temps d''achat],"&gt;=9,5")</f>
        <v>92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opLeftCell="A3" zoomScaleNormal="100" workbookViewId="0">
      <selection activeCell="E17" sqref="E17"/>
    </sheetView>
  </sheetViews>
  <sheetFormatPr baseColWidth="10" defaultRowHeight="15" x14ac:dyDescent="0.2"/>
  <cols>
    <col min="1" max="1" width="18.83203125" bestFit="1" customWidth="1"/>
    <col min="2" max="2" width="16.33203125" bestFit="1" customWidth="1"/>
    <col min="3" max="3" width="16.6640625" bestFit="1" customWidth="1"/>
    <col min="4" max="18" width="7.1640625" bestFit="1" customWidth="1"/>
    <col min="19" max="19" width="8.1640625" bestFit="1" customWidth="1"/>
    <col min="20" max="20" width="7.1640625" bestFit="1" customWidth="1"/>
    <col min="21" max="21" width="8.1640625" bestFit="1" customWidth="1"/>
    <col min="22" max="24" width="7.1640625" bestFit="1" customWidth="1"/>
    <col min="25" max="27" width="8.1640625" bestFit="1" customWidth="1"/>
    <col min="28" max="28" width="7.1640625" bestFit="1" customWidth="1"/>
    <col min="29" max="29" width="8.1640625" bestFit="1" customWidth="1"/>
    <col min="30" max="30" width="7.1640625" bestFit="1" customWidth="1"/>
    <col min="31" max="32" width="8.1640625" bestFit="1" customWidth="1"/>
    <col min="33" max="36" width="7.1640625" bestFit="1" customWidth="1"/>
    <col min="37" max="37" width="8.1640625" bestFit="1" customWidth="1"/>
    <col min="38" max="38" width="7.1640625" bestFit="1" customWidth="1"/>
    <col min="39" max="39" width="8.1640625" bestFit="1" customWidth="1"/>
    <col min="40" max="55" width="7.1640625" bestFit="1" customWidth="1"/>
    <col min="56" max="57" width="6.1640625" bestFit="1" customWidth="1"/>
    <col min="58" max="58" width="7.1640625" bestFit="1" customWidth="1"/>
    <col min="59" max="59" width="5.1640625" bestFit="1" customWidth="1"/>
    <col min="60" max="61" width="6.1640625" bestFit="1" customWidth="1"/>
    <col min="62" max="62" width="5.1640625" bestFit="1" customWidth="1"/>
    <col min="63" max="64" width="6.1640625" bestFit="1" customWidth="1"/>
    <col min="65" max="65" width="7.1640625" bestFit="1" customWidth="1"/>
    <col min="66" max="67" width="6.1640625" bestFit="1" customWidth="1"/>
    <col min="68" max="68" width="11.1640625" bestFit="1" customWidth="1"/>
    <col min="69" max="616" width="7.83203125" bestFit="1" customWidth="1"/>
    <col min="617" max="640" width="8.83203125" bestFit="1" customWidth="1"/>
    <col min="641" max="641" width="11.6640625" bestFit="1" customWidth="1"/>
  </cols>
  <sheetData>
    <row r="3" spans="1:3" x14ac:dyDescent="0.2">
      <c r="A3" s="42" t="s">
        <v>24</v>
      </c>
      <c r="B3" t="s">
        <v>23</v>
      </c>
      <c r="C3" t="s">
        <v>22</v>
      </c>
    </row>
    <row r="4" spans="1:3" x14ac:dyDescent="0.2">
      <c r="A4" s="43" t="s">
        <v>21</v>
      </c>
      <c r="B4" s="41">
        <v>6558</v>
      </c>
      <c r="C4" s="41">
        <v>14763.899999999994</v>
      </c>
    </row>
    <row r="5" spans="1:3" x14ac:dyDescent="0.2">
      <c r="A5" s="43" t="s">
        <v>10</v>
      </c>
      <c r="B5" s="41">
        <v>10574</v>
      </c>
      <c r="C5" s="41">
        <v>24898.819999999992</v>
      </c>
    </row>
    <row r="6" spans="1:3" x14ac:dyDescent="0.2">
      <c r="A6" s="43" t="s">
        <v>25</v>
      </c>
      <c r="B6" s="41">
        <v>17132</v>
      </c>
      <c r="C6" s="41">
        <v>39662.719999999987</v>
      </c>
    </row>
  </sheetData>
  <pageMargins left="0" right="0" top="0" bottom="0" header="0" footer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100" workbookViewId="0">
      <selection activeCell="T29" sqref="T29"/>
    </sheetView>
  </sheetViews>
  <sheetFormatPr baseColWidth="10" defaultRowHeight="15" x14ac:dyDescent="0.2"/>
  <sheetData/>
  <pageMargins left="0" right="0" top="0" bottom="0" header="0" footer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J35" sqref="J35"/>
    </sheetView>
  </sheetViews>
  <sheetFormatPr baseColWidth="10" defaultRowHeight="15" x14ac:dyDescent="0.2"/>
  <sheetData/>
  <pageMargins left="0" right="0" top="0" bottom="0" header="0" footer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2" zoomScale="93" workbookViewId="0">
      <selection activeCell="M1" sqref="M1"/>
    </sheetView>
  </sheetViews>
  <sheetFormatPr baseColWidth="10" defaultRowHeight="15" x14ac:dyDescent="0.2"/>
  <sheetData/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DATA</vt:lpstr>
      <vt:lpstr>Clients x catégorie</vt:lpstr>
      <vt:lpstr>CA par catégorie</vt:lpstr>
      <vt:lpstr>Évolution CA x catégorie</vt:lpstr>
      <vt:lpstr>Montant x temps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Microsoft Office User</cp:lastModifiedBy>
  <dcterms:created xsi:type="dcterms:W3CDTF">2021-02-27T08:31:49Z</dcterms:created>
  <dcterms:modified xsi:type="dcterms:W3CDTF">2021-05-19T13:04:31Z</dcterms:modified>
</cp:coreProperties>
</file>