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24226"/>
  <xr:revisionPtr revIDLastSave="0" documentId="8_{69382E42-E529-4CAE-8AE3-FEC99161D2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" sheetId="6" r:id="rId1"/>
  </sheets>
  <definedNames>
    <definedName name="_xlnm._FilterDatabase" localSheetId="0" hidden="1">CH!$A$1:$Q$46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6" l="1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2" i="6"/>
</calcChain>
</file>

<file path=xl/sharedStrings.xml><?xml version="1.0" encoding="utf-8"?>
<sst xmlns="http://schemas.openxmlformats.org/spreadsheetml/2006/main" count="645" uniqueCount="186">
  <si>
    <t>MARCA</t>
  </si>
  <si>
    <t>Codigo Interno</t>
  </si>
  <si>
    <t>CLASE</t>
  </si>
  <si>
    <t>Codigo</t>
  </si>
  <si>
    <t>MARCA AUTO</t>
  </si>
  <si>
    <t>Nombre MOTOR</t>
  </si>
  <si>
    <t>MODELO Auto</t>
  </si>
  <si>
    <t>AÑO Auto</t>
  </si>
  <si>
    <t>Nombre CILINDROS</t>
  </si>
  <si>
    <t>Nombre LITROS</t>
  </si>
  <si>
    <t>Nombre MEDIDAS</t>
  </si>
  <si>
    <t>Nombre VOLTIOS</t>
  </si>
  <si>
    <t>Tipo Encendido</t>
  </si>
  <si>
    <t>Nombre Lado</t>
  </si>
  <si>
    <t>2008-UP</t>
  </si>
  <si>
    <t>2005-UP</t>
  </si>
  <si>
    <t>NISSAN</t>
  </si>
  <si>
    <t>TOYOTA</t>
  </si>
  <si>
    <t>CHEVROLET</t>
  </si>
  <si>
    <t>SUZUKI</t>
  </si>
  <si>
    <t>COROLLA</t>
  </si>
  <si>
    <t>VERSA</t>
  </si>
  <si>
    <t>ALTO</t>
  </si>
  <si>
    <t>2006-UP</t>
  </si>
  <si>
    <t>2009-UP</t>
  </si>
  <si>
    <t>1995-UP</t>
  </si>
  <si>
    <t>2012-UP</t>
  </si>
  <si>
    <t>2000-UP</t>
  </si>
  <si>
    <t>1980-UP</t>
  </si>
  <si>
    <t>CH.9006</t>
  </si>
  <si>
    <t>CH.9023</t>
  </si>
  <si>
    <t>CH.9055</t>
  </si>
  <si>
    <t>CH.9060</t>
  </si>
  <si>
    <t>CH.9201</t>
  </si>
  <si>
    <t>CH.9408</t>
  </si>
  <si>
    <t>CH.9409</t>
  </si>
  <si>
    <t>CH.9410</t>
  </si>
  <si>
    <t>CH.9412</t>
  </si>
  <si>
    <t>CH.9700</t>
  </si>
  <si>
    <t>CH.9901</t>
  </si>
  <si>
    <t>CH.CJ8</t>
  </si>
  <si>
    <t>CH.CT-481</t>
  </si>
  <si>
    <t>CH.DJ8J</t>
  </si>
  <si>
    <t>CH.F11YC</t>
  </si>
  <si>
    <t>CH.J18YC</t>
  </si>
  <si>
    <t>CH.J8C</t>
  </si>
  <si>
    <t>CH.L87YC</t>
  </si>
  <si>
    <t>CH.L92YC</t>
  </si>
  <si>
    <t>CH.N11YC</t>
  </si>
  <si>
    <t>CH.P-RG6HCC</t>
  </si>
  <si>
    <t>CH.RA6HC</t>
  </si>
  <si>
    <t>CH.RA7YC</t>
  </si>
  <si>
    <t>CH.RA8HC</t>
  </si>
  <si>
    <t>CH.RC10DMC</t>
  </si>
  <si>
    <t>CH.RC10YC4</t>
  </si>
  <si>
    <t>CH.RC12LYC</t>
  </si>
  <si>
    <t>CH.RC12YC</t>
  </si>
  <si>
    <t>CH.RC14YC</t>
  </si>
  <si>
    <t>CH.RC89TMC</t>
  </si>
  <si>
    <t>CH.RE14MCC4</t>
  </si>
  <si>
    <t>CH.RE14MCC5</t>
  </si>
  <si>
    <t>CH.REA8MCX</t>
  </si>
  <si>
    <t>CH.REC10YC4</t>
  </si>
  <si>
    <t>CH.RER8MC</t>
  </si>
  <si>
    <t>CH.RER8YC</t>
  </si>
  <si>
    <t>CH.RF11YC</t>
  </si>
  <si>
    <t>CH.RJ19LM</t>
  </si>
  <si>
    <t>CH.RN11YC</t>
  </si>
  <si>
    <t>CH.RN11YC4</t>
  </si>
  <si>
    <t>CH.RS12YC</t>
  </si>
  <si>
    <t>CH.RS14LC</t>
  </si>
  <si>
    <t>CH.RS14YC</t>
  </si>
  <si>
    <t>CH.RV12C</t>
  </si>
  <si>
    <t>CH.RV12YC</t>
  </si>
  <si>
    <t>CALIBRADOR BUJIA</t>
  </si>
  <si>
    <t>CHAMPION</t>
  </si>
  <si>
    <t>REC10WYPB4</t>
  </si>
  <si>
    <t>RER10WMPB4</t>
  </si>
  <si>
    <t>REC12WMPB5</t>
  </si>
  <si>
    <t>RER11WMPB3</t>
  </si>
  <si>
    <t>RC12WYPB4</t>
  </si>
  <si>
    <t>RER8WYCB4</t>
  </si>
  <si>
    <t>RER8WMB</t>
  </si>
  <si>
    <t>REA12WMPB4</t>
  </si>
  <si>
    <t>REA9WYPB4</t>
  </si>
  <si>
    <t>RA7WYB</t>
  </si>
  <si>
    <t>RE10WYPB5</t>
  </si>
  <si>
    <t>CJ8</t>
  </si>
  <si>
    <t>CT-481</t>
  </si>
  <si>
    <t>DJ8J</t>
  </si>
  <si>
    <t>F11YC</t>
  </si>
  <si>
    <t>J18YC</t>
  </si>
  <si>
    <t>J8C</t>
  </si>
  <si>
    <t>L87YC</t>
  </si>
  <si>
    <t>L92YC</t>
  </si>
  <si>
    <t>N11YC</t>
  </si>
  <si>
    <t>CCH388</t>
  </si>
  <si>
    <t>RA6HC</t>
  </si>
  <si>
    <t>RA7YC</t>
  </si>
  <si>
    <t>RA8HC</t>
  </si>
  <si>
    <t>RC10DMC</t>
  </si>
  <si>
    <t>RC10YC4</t>
  </si>
  <si>
    <t>RC12LYC</t>
  </si>
  <si>
    <t>RC12YC</t>
  </si>
  <si>
    <t>RC14YC</t>
  </si>
  <si>
    <t>RC89TMC</t>
  </si>
  <si>
    <t>RE14MCC4</t>
  </si>
  <si>
    <t>RE14MCC5</t>
  </si>
  <si>
    <t>REA8MCX</t>
  </si>
  <si>
    <t>REC10YC4</t>
  </si>
  <si>
    <t>RER8MC</t>
  </si>
  <si>
    <t>CCH34</t>
  </si>
  <si>
    <t>RF11YC</t>
  </si>
  <si>
    <t>RJ19LM</t>
  </si>
  <si>
    <t>RN11YC</t>
  </si>
  <si>
    <t>RN11YC4</t>
  </si>
  <si>
    <t>RS12YC</t>
  </si>
  <si>
    <t>RS14LC</t>
  </si>
  <si>
    <t>RS14YC</t>
  </si>
  <si>
    <t>RV12C</t>
  </si>
  <si>
    <t>RV12YC</t>
  </si>
  <si>
    <t>HYUNDAI KIA</t>
  </si>
  <si>
    <t>TOYOTA NISSAN</t>
  </si>
  <si>
    <t>UNIVERSAL</t>
  </si>
  <si>
    <t>FORD</t>
  </si>
  <si>
    <t>VOLKSWAGEN</t>
  </si>
  <si>
    <t>HONDA YAMAHA SUZUKI</t>
  </si>
  <si>
    <t>JEEP DODGE</t>
  </si>
  <si>
    <t>DAEWOO</t>
  </si>
  <si>
    <t>NISSAN TOYOTA</t>
  </si>
  <si>
    <t>SENTRA</t>
  </si>
  <si>
    <t>ACCENT RIO</t>
  </si>
  <si>
    <t>TUCSON SPORTAGE</t>
  </si>
  <si>
    <t>SANTA FE SORENTO</t>
  </si>
  <si>
    <t>TODOS</t>
  </si>
  <si>
    <t>GENESIS SANTA FE SONATA OPTIMA SORENTO</t>
  </si>
  <si>
    <t>ELANTRA CERATO</t>
  </si>
  <si>
    <t>SPARK</t>
  </si>
  <si>
    <t>COBALT</t>
  </si>
  <si>
    <t>GENERADOR</t>
  </si>
  <si>
    <t>GAUGE</t>
  </si>
  <si>
    <t>SAIL</t>
  </si>
  <si>
    <t>DOBLE ELECTRODO</t>
  </si>
  <si>
    <t>I10 PICANTO</t>
  </si>
  <si>
    <t>CHEROKEE</t>
  </si>
  <si>
    <t>TRIPLE ELECTRODO</t>
  </si>
  <si>
    <t>ACCENT CERATO</t>
  </si>
  <si>
    <t>TICO</t>
  </si>
  <si>
    <t>ESCORT</t>
  </si>
  <si>
    <t>2010-2015</t>
  </si>
  <si>
    <t>2013-2014</t>
  </si>
  <si>
    <t>2012-2014</t>
  </si>
  <si>
    <t>2013-2015</t>
  </si>
  <si>
    <t>1977</t>
  </si>
  <si>
    <t>1975-UP</t>
  </si>
  <si>
    <t>1999-UP</t>
  </si>
  <si>
    <t>2008</t>
  </si>
  <si>
    <t>2</t>
  </si>
  <si>
    <t>M14*1.25/26.5</t>
  </si>
  <si>
    <t>M12*1.25/26.5</t>
  </si>
  <si>
    <t>M14*1.25/19</t>
  </si>
  <si>
    <t>M12*1.25/19</t>
  </si>
  <si>
    <t>M14*1.25/25</t>
  </si>
  <si>
    <t>M14*1.25/9.5</t>
  </si>
  <si>
    <t>M14*1.25/8.3</t>
  </si>
  <si>
    <t>M18*1.5/11.7</t>
  </si>
  <si>
    <t>M14*1.25/12.7</t>
  </si>
  <si>
    <t>M10*1.25/19</t>
  </si>
  <si>
    <t>M14*1.25/17.5</t>
  </si>
  <si>
    <t>M14*1.25/11.2</t>
  </si>
  <si>
    <t>LLAVE 5/8</t>
  </si>
  <si>
    <t>LLAVE 9/16</t>
  </si>
  <si>
    <t>LLAVE 3/4</t>
  </si>
  <si>
    <t>T/LLAVERO</t>
  </si>
  <si>
    <t>LLAVE 13/16</t>
  </si>
  <si>
    <t>LLAVE 11/16</t>
  </si>
  <si>
    <t>10CIL</t>
  </si>
  <si>
    <t>BUJIA IRIDIUM</t>
  </si>
  <si>
    <t>M14*1.25/12.8</t>
  </si>
  <si>
    <t>LLAVE 13/17</t>
  </si>
  <si>
    <t>BUJIA COBRE</t>
  </si>
  <si>
    <t>,</t>
  </si>
  <si>
    <t xml:space="preserve"> '</t>
  </si>
  <si>
    <t>UPDATE ProductoServicio SET IDClaseProductoServicio=</t>
  </si>
  <si>
    <t>IdProd</t>
  </si>
  <si>
    <t>WHERE PKID=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</si>
</sst>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top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6">
    <cellStyle name="Millares 2" xfId="5" xr:uid="{00000000-0005-0000-0000-000033000000}"/>
    <cellStyle name="Normal" xfId="0" builtinId="0"/>
    <cellStyle name="Normal 2 2" xfId="1" xr:uid="{00000000-0005-0000-0000-000001000000}"/>
    <cellStyle name="Normal 2 4" xfId="3" xr:uid="{00000000-0005-0000-0000-000002000000}"/>
    <cellStyle name="Normal 4" xfId="2" xr:uid="{00000000-0005-0000-0000-000003000000}"/>
    <cellStyle name="Normal 50" xfId="4" xr:uid="{3110EEC2-A0AF-41F5-80B0-117FEEB8269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FCD6-F1BE-488C-AD36-2C946202910A}">
  <dimension ref="A1:W47"/>
  <sheetViews>
    <sheetView tabSelected="1" zoomScale="70" zoomScaleNormal="70" workbookViewId="0">
      <pane ySplit="1" topLeftCell="A2" activePane="bottomLeft" state="frozen"/>
      <selection pane="bottomLeft" activeCell="C2" sqref="C2"/>
    </sheetView>
  </sheetViews>
  <sheetFormatPr baseColWidth="10" defaultColWidth="11.44140625" defaultRowHeight="15" customHeight="1" x14ac:dyDescent="0.3"/>
  <cols>
    <col min="1" max="1" width="11.44140625" style="3" customWidth="1"/>
    <col min="2" max="2" width="17.5546875" style="3" customWidth="1"/>
    <col min="3" max="3" width="20.6640625" style="5" customWidth="1"/>
    <col min="4" max="4" width="6.88671875" style="5" customWidth="1"/>
    <col min="5" max="5" width="19.109375" style="3" customWidth="1"/>
    <col min="6" max="6" width="15.109375" style="3" customWidth="1"/>
    <col min="7" max="7" width="7.6640625" style="3" customWidth="1"/>
    <col min="8" max="8" width="25.109375" style="3" customWidth="1"/>
    <col min="9" max="9" width="12.33203125" style="3" customWidth="1"/>
    <col min="10" max="10" width="9.109375" style="3" customWidth="1"/>
    <col min="11" max="11" width="10" style="3" customWidth="1"/>
    <col min="12" max="12" width="20.109375" style="3" customWidth="1"/>
    <col min="13" max="13" width="14.33203125" style="3" customWidth="1"/>
    <col min="14" max="14" width="17.44140625" style="3" customWidth="1"/>
    <col min="15" max="15" width="17.33203125" style="3" customWidth="1"/>
    <col min="16" max="16" width="3.33203125" style="4" customWidth="1"/>
    <col min="17" max="17" width="4.77734375" style="4" customWidth="1"/>
    <col min="18" max="18" width="13.21875" style="4" customWidth="1"/>
    <col min="19" max="19" width="48.109375" style="4" customWidth="1"/>
    <col min="20" max="21" width="11.44140625" style="4"/>
    <col min="22" max="22" width="14.5546875" style="4" customWidth="1"/>
    <col min="23" max="23" width="68.109375" style="4" customWidth="1"/>
    <col min="24" max="16384" width="11.44140625" style="4"/>
  </cols>
  <sheetData>
    <row r="1" spans="1:23" s="2" customFormat="1" ht="20.100000000000001" customHeight="1" x14ac:dyDescent="0.3">
      <c r="A1" s="1" t="s">
        <v>0</v>
      </c>
      <c r="B1" s="1" t="s">
        <v>3</v>
      </c>
      <c r="C1" s="1" t="s">
        <v>2</v>
      </c>
      <c r="D1" s="1"/>
      <c r="E1" s="2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T1" s="2" t="s">
        <v>184</v>
      </c>
      <c r="U1" s="2" t="s">
        <v>3</v>
      </c>
    </row>
    <row r="2" spans="1:23" ht="15" customHeight="1" x14ac:dyDescent="0.3">
      <c r="A2" s="3" t="s">
        <v>75</v>
      </c>
      <c r="B2" s="3" t="s">
        <v>38</v>
      </c>
      <c r="C2" t="s">
        <v>177</v>
      </c>
      <c r="D2">
        <v>874</v>
      </c>
      <c r="E2" t="s">
        <v>85</v>
      </c>
      <c r="F2" s="3" t="s">
        <v>18</v>
      </c>
      <c r="H2" s="3" t="s">
        <v>137</v>
      </c>
      <c r="I2" s="3" t="s">
        <v>152</v>
      </c>
      <c r="L2" s="3" t="s">
        <v>161</v>
      </c>
      <c r="O2" s="4" t="s">
        <v>170</v>
      </c>
      <c r="P2" s="4" t="s">
        <v>181</v>
      </c>
      <c r="Q2" s="4" t="s">
        <v>182</v>
      </c>
      <c r="R2" s="4" t="str">
        <f>Q2&amp;B2&amp;Q2&amp;P2</f>
        <v xml:space="preserve"> 'CH.9700 ',</v>
      </c>
      <c r="S2" s="4" t="s">
        <v>183</v>
      </c>
      <c r="T2" s="4">
        <v>21883</v>
      </c>
      <c r="U2" s="4" t="s">
        <v>38</v>
      </c>
      <c r="V2" s="4" t="s">
        <v>185</v>
      </c>
      <c r="W2" s="4" t="str">
        <f>S2&amp;D2&amp;" "&amp;V2&amp;T2</f>
        <v>UPDATE ProductoServicio SET IDClaseProductoServicio=874 WHERE PKID=21883</v>
      </c>
    </row>
    <row r="3" spans="1:23" ht="15" customHeight="1" x14ac:dyDescent="0.3">
      <c r="A3" s="3" t="s">
        <v>75</v>
      </c>
      <c r="B3" s="3" t="s">
        <v>39</v>
      </c>
      <c r="C3" t="s">
        <v>177</v>
      </c>
      <c r="D3">
        <v>874</v>
      </c>
      <c r="E3" t="s">
        <v>86</v>
      </c>
      <c r="F3" s="3" t="s">
        <v>18</v>
      </c>
      <c r="H3" s="3" t="s">
        <v>138</v>
      </c>
      <c r="I3" s="3" t="s">
        <v>26</v>
      </c>
      <c r="L3" s="3" t="s">
        <v>162</v>
      </c>
      <c r="O3" s="4" t="s">
        <v>170</v>
      </c>
      <c r="P3" s="4" t="s">
        <v>181</v>
      </c>
      <c r="Q3" s="4" t="s">
        <v>182</v>
      </c>
      <c r="R3" s="4" t="str">
        <f t="shared" ref="R3:R46" si="0">Q3&amp;B3&amp;Q3&amp;P3</f>
        <v xml:space="preserve"> 'CH.9901 ',</v>
      </c>
      <c r="S3" s="4" t="s">
        <v>183</v>
      </c>
      <c r="T3" s="4">
        <v>15258</v>
      </c>
      <c r="U3" s="4" t="s">
        <v>39</v>
      </c>
      <c r="V3" s="4" t="s">
        <v>185</v>
      </c>
      <c r="W3" s="4" t="str">
        <f t="shared" ref="W3:W46" si="1">S3&amp;D3&amp;" "&amp;V3&amp;T3</f>
        <v>UPDATE ProductoServicio SET IDClaseProductoServicio=874 WHERE PKID=15258</v>
      </c>
    </row>
    <row r="4" spans="1:23" ht="15" customHeight="1" x14ac:dyDescent="0.3">
      <c r="A4" s="3" t="s">
        <v>75</v>
      </c>
      <c r="B4" s="3" t="s">
        <v>30</v>
      </c>
      <c r="C4" t="s">
        <v>177</v>
      </c>
      <c r="D4">
        <v>874</v>
      </c>
      <c r="E4" t="s">
        <v>77</v>
      </c>
      <c r="F4" s="3" t="s">
        <v>121</v>
      </c>
      <c r="H4" s="3" t="s">
        <v>131</v>
      </c>
      <c r="I4" s="3" t="s">
        <v>26</v>
      </c>
      <c r="L4" s="3" t="s">
        <v>159</v>
      </c>
      <c r="O4" s="4" t="s">
        <v>170</v>
      </c>
      <c r="P4" s="4" t="s">
        <v>181</v>
      </c>
      <c r="Q4" s="4" t="s">
        <v>182</v>
      </c>
      <c r="R4" s="4" t="str">
        <f t="shared" si="0"/>
        <v xml:space="preserve"> 'CH.9023 ',</v>
      </c>
      <c r="S4" s="4" t="s">
        <v>183</v>
      </c>
      <c r="T4" s="4">
        <v>21877</v>
      </c>
      <c r="U4" s="4" t="s">
        <v>30</v>
      </c>
      <c r="V4" s="4" t="s">
        <v>185</v>
      </c>
      <c r="W4" s="4" t="str">
        <f t="shared" si="1"/>
        <v>UPDATE ProductoServicio SET IDClaseProductoServicio=874 WHERE PKID=21877</v>
      </c>
    </row>
    <row r="5" spans="1:23" ht="15" customHeight="1" x14ac:dyDescent="0.3">
      <c r="A5" s="3" t="s">
        <v>75</v>
      </c>
      <c r="B5" s="3" t="s">
        <v>31</v>
      </c>
      <c r="C5" t="s">
        <v>177</v>
      </c>
      <c r="D5">
        <v>874</v>
      </c>
      <c r="E5" t="s">
        <v>78</v>
      </c>
      <c r="F5" s="3" t="s">
        <v>121</v>
      </c>
      <c r="H5" s="3" t="s">
        <v>132</v>
      </c>
      <c r="I5" s="3" t="s">
        <v>149</v>
      </c>
      <c r="L5" s="3" t="s">
        <v>158</v>
      </c>
      <c r="O5" s="4" t="s">
        <v>170</v>
      </c>
      <c r="P5" s="4" t="s">
        <v>181</v>
      </c>
      <c r="Q5" s="4" t="s">
        <v>182</v>
      </c>
      <c r="R5" s="4" t="str">
        <f t="shared" si="0"/>
        <v xml:space="preserve"> 'CH.9055 ',</v>
      </c>
      <c r="S5" s="4" t="s">
        <v>183</v>
      </c>
      <c r="T5" s="4">
        <v>22805</v>
      </c>
      <c r="U5" s="4" t="s">
        <v>31</v>
      </c>
      <c r="V5" s="4" t="s">
        <v>185</v>
      </c>
      <c r="W5" s="4" t="str">
        <f t="shared" si="1"/>
        <v>UPDATE ProductoServicio SET IDClaseProductoServicio=874 WHERE PKID=22805</v>
      </c>
    </row>
    <row r="6" spans="1:23" ht="15" customHeight="1" x14ac:dyDescent="0.3">
      <c r="A6" s="3" t="s">
        <v>75</v>
      </c>
      <c r="B6" s="3" t="s">
        <v>32</v>
      </c>
      <c r="C6" t="s">
        <v>177</v>
      </c>
      <c r="D6">
        <v>874</v>
      </c>
      <c r="E6" t="s">
        <v>79</v>
      </c>
      <c r="F6" s="3" t="s">
        <v>121</v>
      </c>
      <c r="H6" s="3" t="s">
        <v>133</v>
      </c>
      <c r="I6" s="3" t="s">
        <v>150</v>
      </c>
      <c r="L6" s="3" t="s">
        <v>159</v>
      </c>
      <c r="O6" s="4" t="s">
        <v>170</v>
      </c>
      <c r="P6" s="4" t="s">
        <v>181</v>
      </c>
      <c r="Q6" s="4" t="s">
        <v>182</v>
      </c>
      <c r="R6" s="4" t="str">
        <f t="shared" si="0"/>
        <v xml:space="preserve"> 'CH.9060 ',</v>
      </c>
      <c r="S6" s="4" t="s">
        <v>183</v>
      </c>
      <c r="T6" s="4">
        <v>21879</v>
      </c>
      <c r="U6" s="4" t="s">
        <v>32</v>
      </c>
      <c r="V6" s="4" t="s">
        <v>185</v>
      </c>
      <c r="W6" s="4" t="str">
        <f t="shared" si="1"/>
        <v>UPDATE ProductoServicio SET IDClaseProductoServicio=874 WHERE PKID=21879</v>
      </c>
    </row>
    <row r="7" spans="1:23" ht="15" customHeight="1" x14ac:dyDescent="0.3">
      <c r="A7" s="3" t="s">
        <v>75</v>
      </c>
      <c r="B7" s="3" t="s">
        <v>34</v>
      </c>
      <c r="C7" t="s">
        <v>177</v>
      </c>
      <c r="D7">
        <v>874</v>
      </c>
      <c r="E7" t="s">
        <v>81</v>
      </c>
      <c r="F7" s="3" t="s">
        <v>121</v>
      </c>
      <c r="H7" s="3" t="s">
        <v>135</v>
      </c>
      <c r="I7" s="3" t="s">
        <v>151</v>
      </c>
      <c r="L7" s="3" t="s">
        <v>159</v>
      </c>
      <c r="O7" s="4" t="s">
        <v>170</v>
      </c>
      <c r="P7" s="4" t="s">
        <v>181</v>
      </c>
      <c r="Q7" s="4" t="s">
        <v>182</v>
      </c>
      <c r="R7" s="4" t="str">
        <f t="shared" si="0"/>
        <v xml:space="preserve"> 'CH.9408 ',</v>
      </c>
      <c r="S7" s="4" t="s">
        <v>183</v>
      </c>
      <c r="T7" s="4">
        <v>21880</v>
      </c>
      <c r="U7" s="4" t="s">
        <v>34</v>
      </c>
      <c r="V7" s="4" t="s">
        <v>185</v>
      </c>
      <c r="W7" s="4" t="str">
        <f t="shared" si="1"/>
        <v>UPDATE ProductoServicio SET IDClaseProductoServicio=874 WHERE PKID=21880</v>
      </c>
    </row>
    <row r="8" spans="1:23" ht="15" customHeight="1" x14ac:dyDescent="0.3">
      <c r="A8" s="3" t="s">
        <v>75</v>
      </c>
      <c r="B8" s="3" t="s">
        <v>35</v>
      </c>
      <c r="C8" t="s">
        <v>177</v>
      </c>
      <c r="D8">
        <v>874</v>
      </c>
      <c r="E8" t="s">
        <v>82</v>
      </c>
      <c r="F8" s="3" t="s">
        <v>121</v>
      </c>
      <c r="H8" s="3" t="s">
        <v>136</v>
      </c>
      <c r="I8" s="3" t="s">
        <v>152</v>
      </c>
      <c r="L8" s="3" t="s">
        <v>159</v>
      </c>
      <c r="O8" s="4" t="s">
        <v>170</v>
      </c>
      <c r="P8" s="4" t="s">
        <v>181</v>
      </c>
      <c r="Q8" s="4" t="s">
        <v>182</v>
      </c>
      <c r="R8" s="4" t="str">
        <f t="shared" si="0"/>
        <v xml:space="preserve"> 'CH.9409 ',</v>
      </c>
      <c r="S8" s="4" t="s">
        <v>183</v>
      </c>
      <c r="T8" s="4">
        <v>21881</v>
      </c>
      <c r="U8" s="4" t="s">
        <v>35</v>
      </c>
      <c r="V8" s="4" t="s">
        <v>185</v>
      </c>
      <c r="W8" s="4" t="str">
        <f t="shared" si="1"/>
        <v>UPDATE ProductoServicio SET IDClaseProductoServicio=874 WHERE PKID=21881</v>
      </c>
    </row>
    <row r="9" spans="1:23" ht="15" customHeight="1" x14ac:dyDescent="0.3">
      <c r="A9" s="3" t="s">
        <v>75</v>
      </c>
      <c r="B9" s="3" t="s">
        <v>29</v>
      </c>
      <c r="C9" t="s">
        <v>177</v>
      </c>
      <c r="D9">
        <v>874</v>
      </c>
      <c r="E9" t="s">
        <v>76</v>
      </c>
      <c r="F9" s="3" t="s">
        <v>16</v>
      </c>
      <c r="H9" s="3" t="s">
        <v>130</v>
      </c>
      <c r="I9" s="3" t="s">
        <v>23</v>
      </c>
      <c r="L9" s="3" t="s">
        <v>158</v>
      </c>
      <c r="O9" s="4" t="s">
        <v>170</v>
      </c>
      <c r="P9" s="4" t="s">
        <v>181</v>
      </c>
      <c r="Q9" s="4" t="s">
        <v>182</v>
      </c>
      <c r="R9" s="4" t="str">
        <f t="shared" si="0"/>
        <v xml:space="preserve"> 'CH.9006 ',</v>
      </c>
      <c r="S9" s="4" t="s">
        <v>183</v>
      </c>
      <c r="T9" s="4">
        <v>546</v>
      </c>
      <c r="U9" s="4" t="s">
        <v>29</v>
      </c>
      <c r="V9" s="4" t="s">
        <v>185</v>
      </c>
      <c r="W9" s="4" t="str">
        <f t="shared" si="1"/>
        <v>UPDATE ProductoServicio SET IDClaseProductoServicio=874 WHERE PKID=546</v>
      </c>
    </row>
    <row r="10" spans="1:23" ht="15" customHeight="1" x14ac:dyDescent="0.3">
      <c r="A10" s="3" t="s">
        <v>75</v>
      </c>
      <c r="B10" s="3" t="s">
        <v>36</v>
      </c>
      <c r="C10" t="s">
        <v>177</v>
      </c>
      <c r="D10">
        <v>874</v>
      </c>
      <c r="E10" t="s">
        <v>83</v>
      </c>
      <c r="F10" s="3" t="s">
        <v>16</v>
      </c>
      <c r="H10" s="3" t="s">
        <v>21</v>
      </c>
      <c r="I10" s="3" t="s">
        <v>26</v>
      </c>
      <c r="L10" s="3" t="s">
        <v>159</v>
      </c>
      <c r="O10" s="4" t="s">
        <v>171</v>
      </c>
      <c r="P10" s="4" t="s">
        <v>181</v>
      </c>
      <c r="Q10" s="4" t="s">
        <v>182</v>
      </c>
      <c r="R10" s="4" t="str">
        <f t="shared" si="0"/>
        <v xml:space="preserve"> 'CH.9410 ',</v>
      </c>
      <c r="S10" s="4" t="s">
        <v>183</v>
      </c>
      <c r="T10" s="4">
        <v>15261</v>
      </c>
      <c r="U10" s="4" t="s">
        <v>36</v>
      </c>
      <c r="V10" s="4" t="s">
        <v>185</v>
      </c>
      <c r="W10" s="4" t="str">
        <f t="shared" si="1"/>
        <v>UPDATE ProductoServicio SET IDClaseProductoServicio=874 WHERE PKID=15261</v>
      </c>
    </row>
    <row r="11" spans="1:23" ht="15" customHeight="1" x14ac:dyDescent="0.3">
      <c r="A11" s="3" t="s">
        <v>75</v>
      </c>
      <c r="B11" s="3" t="s">
        <v>37</v>
      </c>
      <c r="C11" t="s">
        <v>177</v>
      </c>
      <c r="D11">
        <v>874</v>
      </c>
      <c r="E11" t="s">
        <v>84</v>
      </c>
      <c r="F11" s="3" t="s">
        <v>17</v>
      </c>
      <c r="H11" s="3" t="s">
        <v>20</v>
      </c>
      <c r="I11" s="3" t="s">
        <v>24</v>
      </c>
      <c r="L11" s="3" t="s">
        <v>159</v>
      </c>
      <c r="O11" s="4" t="s">
        <v>171</v>
      </c>
      <c r="P11" s="4" t="s">
        <v>181</v>
      </c>
      <c r="Q11" s="4" t="s">
        <v>182</v>
      </c>
      <c r="R11" s="4" t="str">
        <f t="shared" si="0"/>
        <v xml:space="preserve"> 'CH.9412 ',</v>
      </c>
      <c r="S11" s="4" t="s">
        <v>183</v>
      </c>
      <c r="T11" s="4">
        <v>21882</v>
      </c>
      <c r="U11" s="4" t="s">
        <v>37</v>
      </c>
      <c r="V11" s="4" t="s">
        <v>185</v>
      </c>
      <c r="W11" s="4" t="str">
        <f t="shared" si="1"/>
        <v>UPDATE ProductoServicio SET IDClaseProductoServicio=874 WHERE PKID=21882</v>
      </c>
    </row>
    <row r="12" spans="1:23" ht="15" customHeight="1" x14ac:dyDescent="0.3">
      <c r="A12" s="3" t="s">
        <v>75</v>
      </c>
      <c r="B12" s="3" t="s">
        <v>33</v>
      </c>
      <c r="C12" t="s">
        <v>177</v>
      </c>
      <c r="D12">
        <v>874</v>
      </c>
      <c r="E12" t="s">
        <v>80</v>
      </c>
      <c r="F12" s="3" t="s">
        <v>122</v>
      </c>
      <c r="H12" s="3" t="s">
        <v>134</v>
      </c>
      <c r="I12" s="3" t="s">
        <v>25</v>
      </c>
      <c r="L12" s="3" t="s">
        <v>160</v>
      </c>
      <c r="O12" s="4" t="s">
        <v>170</v>
      </c>
      <c r="P12" s="4" t="s">
        <v>181</v>
      </c>
      <c r="Q12" s="4" t="s">
        <v>182</v>
      </c>
      <c r="R12" s="4" t="str">
        <f t="shared" si="0"/>
        <v xml:space="preserve"> 'CH.9201 ',</v>
      </c>
      <c r="S12" s="4" t="s">
        <v>183</v>
      </c>
      <c r="T12" s="4">
        <v>478</v>
      </c>
      <c r="U12" s="4" t="s">
        <v>33</v>
      </c>
      <c r="V12" s="4" t="s">
        <v>185</v>
      </c>
      <c r="W12" s="4" t="str">
        <f t="shared" si="1"/>
        <v>UPDATE ProductoServicio SET IDClaseProductoServicio=874 WHERE PKID=478</v>
      </c>
    </row>
    <row r="13" spans="1:23" ht="15" customHeight="1" x14ac:dyDescent="0.3">
      <c r="A13" s="3" t="s">
        <v>75</v>
      </c>
      <c r="B13" s="3" t="s">
        <v>40</v>
      </c>
      <c r="C13" t="s">
        <v>180</v>
      </c>
      <c r="D13">
        <v>975</v>
      </c>
      <c r="E13" t="s">
        <v>87</v>
      </c>
      <c r="F13" s="3" t="s">
        <v>123</v>
      </c>
      <c r="H13" s="3" t="s">
        <v>139</v>
      </c>
      <c r="I13" s="3" t="s">
        <v>28</v>
      </c>
      <c r="L13" s="3" t="s">
        <v>163</v>
      </c>
      <c r="O13" s="4" t="s">
        <v>172</v>
      </c>
      <c r="P13" s="4" t="s">
        <v>181</v>
      </c>
      <c r="Q13" s="4" t="s">
        <v>182</v>
      </c>
      <c r="R13" s="4" t="str">
        <f t="shared" si="0"/>
        <v xml:space="preserve"> 'CH.CJ8 ',</v>
      </c>
      <c r="S13" s="4" t="s">
        <v>183</v>
      </c>
      <c r="T13" s="4">
        <v>491</v>
      </c>
      <c r="U13" s="4" t="s">
        <v>40</v>
      </c>
      <c r="V13" s="4" t="s">
        <v>185</v>
      </c>
      <c r="W13" s="4" t="str">
        <f t="shared" si="1"/>
        <v>UPDATE ProductoServicio SET IDClaseProductoServicio=975 WHERE PKID=491</v>
      </c>
    </row>
    <row r="14" spans="1:23" ht="15" customHeight="1" x14ac:dyDescent="0.3">
      <c r="A14" s="3" t="s">
        <v>75</v>
      </c>
      <c r="B14" s="3" t="s">
        <v>42</v>
      </c>
      <c r="C14" t="s">
        <v>180</v>
      </c>
      <c r="D14">
        <v>975</v>
      </c>
      <c r="E14" t="s">
        <v>89</v>
      </c>
      <c r="F14" s="3" t="s">
        <v>123</v>
      </c>
      <c r="H14" s="3" t="s">
        <v>139</v>
      </c>
      <c r="I14" s="3" t="s">
        <v>28</v>
      </c>
      <c r="L14" s="3" t="s">
        <v>164</v>
      </c>
      <c r="O14" s="4" t="s">
        <v>170</v>
      </c>
      <c r="P14" s="4" t="s">
        <v>181</v>
      </c>
      <c r="Q14" s="4" t="s">
        <v>182</v>
      </c>
      <c r="R14" s="4" t="str">
        <f t="shared" si="0"/>
        <v xml:space="preserve"> 'CH.DJ8J ',</v>
      </c>
      <c r="S14" s="4" t="s">
        <v>183</v>
      </c>
      <c r="T14" s="4">
        <v>21135</v>
      </c>
      <c r="U14" s="4" t="s">
        <v>42</v>
      </c>
      <c r="V14" s="4" t="s">
        <v>185</v>
      </c>
      <c r="W14" s="4" t="str">
        <f t="shared" si="1"/>
        <v>UPDATE ProductoServicio SET IDClaseProductoServicio=975 WHERE PKID=21135</v>
      </c>
    </row>
    <row r="15" spans="1:23" ht="15" customHeight="1" x14ac:dyDescent="0.3">
      <c r="A15" s="3" t="s">
        <v>75</v>
      </c>
      <c r="B15" s="3" t="s">
        <v>43</v>
      </c>
      <c r="C15" t="s">
        <v>180</v>
      </c>
      <c r="D15">
        <v>975</v>
      </c>
      <c r="E15" t="s">
        <v>90</v>
      </c>
      <c r="F15" s="3" t="s">
        <v>124</v>
      </c>
      <c r="H15" s="3" t="s">
        <v>134</v>
      </c>
      <c r="I15" s="3" t="s">
        <v>28</v>
      </c>
      <c r="L15" s="3" t="s">
        <v>165</v>
      </c>
      <c r="O15" s="4" t="s">
        <v>174</v>
      </c>
      <c r="P15" s="4" t="s">
        <v>181</v>
      </c>
      <c r="Q15" s="4" t="s">
        <v>182</v>
      </c>
      <c r="R15" s="4" t="str">
        <f t="shared" si="0"/>
        <v xml:space="preserve"> 'CH.F11YC ',</v>
      </c>
      <c r="S15" s="4" t="s">
        <v>183</v>
      </c>
      <c r="T15" s="4">
        <v>18785</v>
      </c>
      <c r="U15" s="4" t="s">
        <v>43</v>
      </c>
      <c r="V15" s="4" t="s">
        <v>185</v>
      </c>
      <c r="W15" s="4" t="str">
        <f t="shared" si="1"/>
        <v>UPDATE ProductoServicio SET IDClaseProductoServicio=975 WHERE PKID=18785</v>
      </c>
    </row>
    <row r="16" spans="1:23" ht="15" customHeight="1" x14ac:dyDescent="0.3">
      <c r="A16" s="3" t="s">
        <v>75</v>
      </c>
      <c r="B16" s="3" t="s">
        <v>44</v>
      </c>
      <c r="C16" t="s">
        <v>180</v>
      </c>
      <c r="D16">
        <v>975</v>
      </c>
      <c r="E16" t="s">
        <v>91</v>
      </c>
      <c r="F16" s="3" t="s">
        <v>18</v>
      </c>
      <c r="H16" s="3" t="s">
        <v>134</v>
      </c>
      <c r="I16" s="3" t="s">
        <v>28</v>
      </c>
      <c r="L16" s="3" t="s">
        <v>163</v>
      </c>
      <c r="O16" s="4" t="s">
        <v>174</v>
      </c>
      <c r="P16" s="4" t="s">
        <v>181</v>
      </c>
      <c r="Q16" s="4" t="s">
        <v>182</v>
      </c>
      <c r="R16" s="4" t="str">
        <f t="shared" si="0"/>
        <v xml:space="preserve"> 'CH.J18YC ',</v>
      </c>
      <c r="S16" s="4" t="s">
        <v>183</v>
      </c>
      <c r="T16" s="4">
        <v>18784</v>
      </c>
      <c r="U16" s="4" t="s">
        <v>44</v>
      </c>
      <c r="V16" s="4" t="s">
        <v>185</v>
      </c>
      <c r="W16" s="4" t="str">
        <f t="shared" si="1"/>
        <v>UPDATE ProductoServicio SET IDClaseProductoServicio=975 WHERE PKID=18784</v>
      </c>
    </row>
    <row r="17" spans="1:23" ht="15" customHeight="1" x14ac:dyDescent="0.3">
      <c r="A17" s="3" t="s">
        <v>75</v>
      </c>
      <c r="B17" s="3" t="s">
        <v>45</v>
      </c>
      <c r="C17" t="s">
        <v>180</v>
      </c>
      <c r="D17">
        <v>975</v>
      </c>
      <c r="E17" t="s">
        <v>92</v>
      </c>
      <c r="F17" s="3" t="s">
        <v>123</v>
      </c>
      <c r="H17" s="3" t="s">
        <v>139</v>
      </c>
      <c r="I17" s="3" t="s">
        <v>28</v>
      </c>
      <c r="L17" s="3" t="s">
        <v>163</v>
      </c>
      <c r="O17" s="4" t="s">
        <v>174</v>
      </c>
      <c r="P17" s="4" t="s">
        <v>181</v>
      </c>
      <c r="Q17" s="4" t="s">
        <v>182</v>
      </c>
      <c r="R17" s="4" t="str">
        <f t="shared" si="0"/>
        <v xml:space="preserve"> 'CH.J8C ',</v>
      </c>
      <c r="S17" s="4" t="s">
        <v>183</v>
      </c>
      <c r="T17" s="4">
        <v>505</v>
      </c>
      <c r="U17" s="4" t="s">
        <v>45</v>
      </c>
      <c r="V17" s="4" t="s">
        <v>185</v>
      </c>
      <c r="W17" s="4" t="str">
        <f t="shared" si="1"/>
        <v>UPDATE ProductoServicio SET IDClaseProductoServicio=975 WHERE PKID=505</v>
      </c>
    </row>
    <row r="18" spans="1:23" ht="15" customHeight="1" x14ac:dyDescent="0.3">
      <c r="A18" s="3" t="s">
        <v>75</v>
      </c>
      <c r="B18" s="3" t="s">
        <v>46</v>
      </c>
      <c r="C18" t="s">
        <v>180</v>
      </c>
      <c r="D18">
        <v>975</v>
      </c>
      <c r="E18" t="s">
        <v>93</v>
      </c>
      <c r="F18" s="3" t="s">
        <v>125</v>
      </c>
      <c r="H18" s="3" t="s">
        <v>134</v>
      </c>
      <c r="I18" s="3" t="s">
        <v>154</v>
      </c>
      <c r="L18" s="3" t="s">
        <v>166</v>
      </c>
      <c r="O18" s="4" t="s">
        <v>174</v>
      </c>
      <c r="P18" s="4" t="s">
        <v>181</v>
      </c>
      <c r="Q18" s="4" t="s">
        <v>182</v>
      </c>
      <c r="R18" s="4" t="str">
        <f t="shared" si="0"/>
        <v xml:space="preserve"> 'CH.L87YC ',</v>
      </c>
      <c r="S18" s="4" t="s">
        <v>183</v>
      </c>
      <c r="T18" s="4">
        <v>18775</v>
      </c>
      <c r="U18" s="4" t="s">
        <v>46</v>
      </c>
      <c r="V18" s="4" t="s">
        <v>185</v>
      </c>
      <c r="W18" s="4" t="str">
        <f t="shared" si="1"/>
        <v>UPDATE ProductoServicio SET IDClaseProductoServicio=975 WHERE PKID=18775</v>
      </c>
    </row>
    <row r="19" spans="1:23" ht="15" customHeight="1" x14ac:dyDescent="0.3">
      <c r="A19" s="3" t="s">
        <v>75</v>
      </c>
      <c r="B19" s="3" t="s">
        <v>47</v>
      </c>
      <c r="C19" t="s">
        <v>180</v>
      </c>
      <c r="D19">
        <v>975</v>
      </c>
      <c r="E19" t="s">
        <v>94</v>
      </c>
      <c r="F19" s="3" t="s">
        <v>125</v>
      </c>
      <c r="H19" s="3" t="s">
        <v>134</v>
      </c>
      <c r="I19" s="3" t="s">
        <v>154</v>
      </c>
      <c r="L19" s="3" t="s">
        <v>178</v>
      </c>
      <c r="O19" s="4" t="s">
        <v>179</v>
      </c>
      <c r="P19" s="4" t="s">
        <v>181</v>
      </c>
      <c r="Q19" s="4" t="s">
        <v>182</v>
      </c>
      <c r="R19" s="4" t="str">
        <f t="shared" si="0"/>
        <v xml:space="preserve"> 'CH.L92YC ',</v>
      </c>
      <c r="S19" s="4" t="s">
        <v>183</v>
      </c>
      <c r="T19" s="4">
        <v>8160</v>
      </c>
      <c r="U19" s="4" t="s">
        <v>47</v>
      </c>
      <c r="V19" s="4" t="s">
        <v>185</v>
      </c>
      <c r="W19" s="4" t="str">
        <f t="shared" si="1"/>
        <v>UPDATE ProductoServicio SET IDClaseProductoServicio=975 WHERE PKID=8160</v>
      </c>
    </row>
    <row r="20" spans="1:23" ht="15" customHeight="1" x14ac:dyDescent="0.3">
      <c r="A20" s="3" t="s">
        <v>75</v>
      </c>
      <c r="B20" s="3" t="s">
        <v>48</v>
      </c>
      <c r="C20" t="s">
        <v>180</v>
      </c>
      <c r="D20">
        <v>975</v>
      </c>
      <c r="E20" t="s">
        <v>95</v>
      </c>
      <c r="F20" s="3" t="s">
        <v>122</v>
      </c>
      <c r="H20" s="3" t="s">
        <v>134</v>
      </c>
      <c r="I20" s="3" t="s">
        <v>28</v>
      </c>
      <c r="L20" s="3" t="s">
        <v>160</v>
      </c>
      <c r="O20" s="4" t="s">
        <v>174</v>
      </c>
      <c r="P20" s="4" t="s">
        <v>181</v>
      </c>
      <c r="Q20" s="4" t="s">
        <v>182</v>
      </c>
      <c r="R20" s="4" t="str">
        <f t="shared" si="0"/>
        <v xml:space="preserve"> 'CH.N11YC ',</v>
      </c>
      <c r="S20" s="4" t="s">
        <v>183</v>
      </c>
      <c r="T20" s="4">
        <v>18776</v>
      </c>
      <c r="U20" s="4" t="s">
        <v>48</v>
      </c>
      <c r="V20" s="4" t="s">
        <v>185</v>
      </c>
      <c r="W20" s="4" t="str">
        <f t="shared" si="1"/>
        <v>UPDATE ProductoServicio SET IDClaseProductoServicio=975 WHERE PKID=18776</v>
      </c>
    </row>
    <row r="21" spans="1:23" ht="15" customHeight="1" x14ac:dyDescent="0.3">
      <c r="A21" s="3" t="s">
        <v>75</v>
      </c>
      <c r="B21" s="3" t="s">
        <v>49</v>
      </c>
      <c r="C21" t="s">
        <v>180</v>
      </c>
      <c r="D21">
        <v>975</v>
      </c>
      <c r="E21" t="s">
        <v>96</v>
      </c>
      <c r="F21" s="3" t="s">
        <v>126</v>
      </c>
      <c r="L21" s="3" t="s">
        <v>167</v>
      </c>
      <c r="O21" s="4" t="s">
        <v>170</v>
      </c>
      <c r="P21" s="4" t="s">
        <v>181</v>
      </c>
      <c r="Q21" s="4" t="s">
        <v>182</v>
      </c>
      <c r="R21" s="4" t="str">
        <f t="shared" si="0"/>
        <v xml:space="preserve"> 'CH.P-RG6HCC ',</v>
      </c>
      <c r="S21" s="4" t="s">
        <v>183</v>
      </c>
      <c r="T21" s="4">
        <v>28046</v>
      </c>
      <c r="U21" s="4" t="s">
        <v>49</v>
      </c>
      <c r="V21" s="4" t="s">
        <v>185</v>
      </c>
      <c r="W21" s="4" t="str">
        <f t="shared" si="1"/>
        <v>UPDATE ProductoServicio SET IDClaseProductoServicio=975 WHERE PKID=28046</v>
      </c>
    </row>
    <row r="22" spans="1:23" ht="15" customHeight="1" x14ac:dyDescent="0.3">
      <c r="A22" s="3" t="s">
        <v>75</v>
      </c>
      <c r="B22" s="3" t="s">
        <v>50</v>
      </c>
      <c r="C22" t="s">
        <v>180</v>
      </c>
      <c r="D22">
        <v>975</v>
      </c>
      <c r="E22" t="s">
        <v>97</v>
      </c>
      <c r="F22" s="3" t="s">
        <v>19</v>
      </c>
      <c r="H22" s="3" t="s">
        <v>22</v>
      </c>
      <c r="I22" s="3" t="s">
        <v>155</v>
      </c>
      <c r="L22" s="3" t="s">
        <v>161</v>
      </c>
      <c r="O22" s="4" t="s">
        <v>170</v>
      </c>
      <c r="P22" s="4" t="s">
        <v>181</v>
      </c>
      <c r="Q22" s="4" t="s">
        <v>182</v>
      </c>
      <c r="R22" s="4" t="str">
        <f t="shared" si="0"/>
        <v xml:space="preserve"> 'CH.RA6HC ',</v>
      </c>
      <c r="S22" s="4" t="s">
        <v>183</v>
      </c>
      <c r="T22" s="4">
        <v>9994</v>
      </c>
      <c r="U22" s="4" t="s">
        <v>50</v>
      </c>
      <c r="V22" s="4" t="s">
        <v>185</v>
      </c>
      <c r="W22" s="4" t="str">
        <f t="shared" si="1"/>
        <v>UPDATE ProductoServicio SET IDClaseProductoServicio=975 WHERE PKID=9994</v>
      </c>
    </row>
    <row r="23" spans="1:23" ht="15" customHeight="1" x14ac:dyDescent="0.3">
      <c r="A23" s="3" t="s">
        <v>75</v>
      </c>
      <c r="B23" s="3" t="s">
        <v>51</v>
      </c>
      <c r="C23" t="s">
        <v>180</v>
      </c>
      <c r="D23">
        <v>975</v>
      </c>
      <c r="E23" t="s">
        <v>98</v>
      </c>
      <c r="F23" s="3" t="s">
        <v>18</v>
      </c>
      <c r="H23" s="3" t="s">
        <v>141</v>
      </c>
      <c r="I23" s="3" t="s">
        <v>156</v>
      </c>
      <c r="L23" s="3" t="s">
        <v>161</v>
      </c>
      <c r="O23" s="4" t="s">
        <v>175</v>
      </c>
      <c r="P23" s="4" t="s">
        <v>181</v>
      </c>
      <c r="Q23" s="4" t="s">
        <v>182</v>
      </c>
      <c r="R23" s="4" t="str">
        <f t="shared" si="0"/>
        <v xml:space="preserve"> 'CH.RA7YC ',</v>
      </c>
      <c r="S23" s="4" t="s">
        <v>183</v>
      </c>
      <c r="T23" s="4">
        <v>17534</v>
      </c>
      <c r="U23" s="4" t="s">
        <v>51</v>
      </c>
      <c r="V23" s="4" t="s">
        <v>185</v>
      </c>
      <c r="W23" s="4" t="str">
        <f t="shared" si="1"/>
        <v>UPDATE ProductoServicio SET IDClaseProductoServicio=975 WHERE PKID=17534</v>
      </c>
    </row>
    <row r="24" spans="1:23" ht="15" customHeight="1" x14ac:dyDescent="0.3">
      <c r="A24" s="3" t="s">
        <v>75</v>
      </c>
      <c r="B24" s="3" t="s">
        <v>52</v>
      </c>
      <c r="C24" t="s">
        <v>180</v>
      </c>
      <c r="D24">
        <v>975</v>
      </c>
      <c r="E24" t="s">
        <v>99</v>
      </c>
      <c r="F24" s="3" t="s">
        <v>19</v>
      </c>
      <c r="H24" s="3" t="s">
        <v>22</v>
      </c>
      <c r="I24" s="3" t="s">
        <v>155</v>
      </c>
      <c r="L24" s="3" t="s">
        <v>161</v>
      </c>
      <c r="O24" s="4" t="s">
        <v>170</v>
      </c>
      <c r="P24" s="4" t="s">
        <v>181</v>
      </c>
      <c r="Q24" s="4" t="s">
        <v>182</v>
      </c>
      <c r="R24" s="4" t="str">
        <f t="shared" si="0"/>
        <v xml:space="preserve"> 'CH.RA8HC ',</v>
      </c>
      <c r="S24" s="4" t="s">
        <v>183</v>
      </c>
      <c r="T24" s="4">
        <v>9995</v>
      </c>
      <c r="U24" s="4" t="s">
        <v>52</v>
      </c>
      <c r="V24" s="4" t="s">
        <v>185</v>
      </c>
      <c r="W24" s="4" t="str">
        <f t="shared" si="1"/>
        <v>UPDATE ProductoServicio SET IDClaseProductoServicio=975 WHERE PKID=9995</v>
      </c>
    </row>
    <row r="25" spans="1:23" ht="15" customHeight="1" x14ac:dyDescent="0.3">
      <c r="A25" s="3" t="s">
        <v>75</v>
      </c>
      <c r="B25" s="3" t="s">
        <v>53</v>
      </c>
      <c r="C25" t="s">
        <v>180</v>
      </c>
      <c r="D25">
        <v>975</v>
      </c>
      <c r="E25" t="s">
        <v>100</v>
      </c>
      <c r="F25" s="3" t="s">
        <v>122</v>
      </c>
      <c r="H25" s="3" t="s">
        <v>142</v>
      </c>
      <c r="I25" s="3" t="s">
        <v>28</v>
      </c>
      <c r="L25" s="3" t="s">
        <v>160</v>
      </c>
      <c r="O25" s="4" t="s">
        <v>170</v>
      </c>
      <c r="P25" s="4" t="s">
        <v>181</v>
      </c>
      <c r="Q25" s="4" t="s">
        <v>182</v>
      </c>
      <c r="R25" s="4" t="str">
        <f t="shared" si="0"/>
        <v xml:space="preserve"> 'CH.RC10DMC ',</v>
      </c>
      <c r="S25" s="4" t="s">
        <v>183</v>
      </c>
      <c r="T25" s="4">
        <v>21057</v>
      </c>
      <c r="U25" s="4" t="s">
        <v>53</v>
      </c>
      <c r="V25" s="4" t="s">
        <v>185</v>
      </c>
      <c r="W25" s="4" t="str">
        <f t="shared" si="1"/>
        <v>UPDATE ProductoServicio SET IDClaseProductoServicio=975 WHERE PKID=21057</v>
      </c>
    </row>
    <row r="26" spans="1:23" ht="15" customHeight="1" x14ac:dyDescent="0.3">
      <c r="A26" s="3" t="s">
        <v>75</v>
      </c>
      <c r="B26" s="3" t="s">
        <v>54</v>
      </c>
      <c r="C26" t="s">
        <v>180</v>
      </c>
      <c r="D26">
        <v>975</v>
      </c>
      <c r="E26" t="s">
        <v>101</v>
      </c>
      <c r="F26" s="3" t="s">
        <v>121</v>
      </c>
      <c r="H26" s="3" t="s">
        <v>143</v>
      </c>
      <c r="I26" s="3" t="s">
        <v>27</v>
      </c>
      <c r="L26" s="3" t="s">
        <v>160</v>
      </c>
      <c r="O26" s="4" t="s">
        <v>170</v>
      </c>
      <c r="P26" s="4" t="s">
        <v>181</v>
      </c>
      <c r="Q26" s="4" t="s">
        <v>182</v>
      </c>
      <c r="R26" s="4" t="str">
        <f t="shared" si="0"/>
        <v xml:space="preserve"> 'CH.RC10YC4 ',</v>
      </c>
      <c r="S26" s="4" t="s">
        <v>183</v>
      </c>
      <c r="T26" s="4">
        <v>15178</v>
      </c>
      <c r="U26" s="4" t="s">
        <v>54</v>
      </c>
      <c r="V26" s="4" t="s">
        <v>185</v>
      </c>
      <c r="W26" s="4" t="str">
        <f t="shared" si="1"/>
        <v>UPDATE ProductoServicio SET IDClaseProductoServicio=975 WHERE PKID=15178</v>
      </c>
    </row>
    <row r="27" spans="1:23" ht="15" customHeight="1" x14ac:dyDescent="0.3">
      <c r="A27" s="3" t="s">
        <v>75</v>
      </c>
      <c r="B27" s="3" t="s">
        <v>55</v>
      </c>
      <c r="C27" t="s">
        <v>180</v>
      </c>
      <c r="D27">
        <v>975</v>
      </c>
      <c r="E27" t="s">
        <v>102</v>
      </c>
      <c r="F27" s="3" t="s">
        <v>127</v>
      </c>
      <c r="H27" s="3" t="s">
        <v>144</v>
      </c>
      <c r="I27" s="3" t="s">
        <v>25</v>
      </c>
      <c r="L27" s="3" t="s">
        <v>160</v>
      </c>
      <c r="O27" s="4" t="s">
        <v>170</v>
      </c>
      <c r="P27" s="4" t="s">
        <v>181</v>
      </c>
      <c r="Q27" s="4" t="s">
        <v>182</v>
      </c>
      <c r="R27" s="4" t="str">
        <f t="shared" si="0"/>
        <v xml:space="preserve"> 'CH.RC12LYC ',</v>
      </c>
      <c r="S27" s="4" t="s">
        <v>183</v>
      </c>
      <c r="T27" s="4">
        <v>11638</v>
      </c>
      <c r="U27" s="4" t="s">
        <v>55</v>
      </c>
      <c r="V27" s="4" t="s">
        <v>185</v>
      </c>
      <c r="W27" s="4" t="str">
        <f t="shared" si="1"/>
        <v>UPDATE ProductoServicio SET IDClaseProductoServicio=975 WHERE PKID=11638</v>
      </c>
    </row>
    <row r="28" spans="1:23" ht="15" customHeight="1" x14ac:dyDescent="0.3">
      <c r="A28" s="3" t="s">
        <v>75</v>
      </c>
      <c r="B28" s="3" t="s">
        <v>56</v>
      </c>
      <c r="C28" t="s">
        <v>180</v>
      </c>
      <c r="D28">
        <v>975</v>
      </c>
      <c r="E28" t="s">
        <v>103</v>
      </c>
      <c r="F28" s="3" t="s">
        <v>122</v>
      </c>
      <c r="H28" s="3" t="s">
        <v>134</v>
      </c>
      <c r="I28" s="3" t="s">
        <v>28</v>
      </c>
      <c r="L28" s="3" t="s">
        <v>160</v>
      </c>
      <c r="O28" s="4" t="s">
        <v>170</v>
      </c>
      <c r="P28" s="4" t="s">
        <v>181</v>
      </c>
      <c r="Q28" s="4" t="s">
        <v>182</v>
      </c>
      <c r="R28" s="4" t="str">
        <f t="shared" si="0"/>
        <v xml:space="preserve"> 'CH.RC12YC ',</v>
      </c>
      <c r="S28" s="4" t="s">
        <v>183</v>
      </c>
      <c r="T28" s="4">
        <v>8593</v>
      </c>
      <c r="U28" s="4" t="s">
        <v>56</v>
      </c>
      <c r="V28" s="4" t="s">
        <v>185</v>
      </c>
      <c r="W28" s="4" t="str">
        <f t="shared" si="1"/>
        <v>UPDATE ProductoServicio SET IDClaseProductoServicio=975 WHERE PKID=8593</v>
      </c>
    </row>
    <row r="29" spans="1:23" ht="15" customHeight="1" x14ac:dyDescent="0.3">
      <c r="A29" s="3" t="s">
        <v>75</v>
      </c>
      <c r="B29" s="3" t="s">
        <v>57</v>
      </c>
      <c r="C29" t="s">
        <v>180</v>
      </c>
      <c r="D29">
        <v>975</v>
      </c>
      <c r="E29" t="s">
        <v>104</v>
      </c>
      <c r="F29" s="3" t="s">
        <v>122</v>
      </c>
      <c r="H29" s="3" t="s">
        <v>134</v>
      </c>
      <c r="I29" s="3" t="s">
        <v>28</v>
      </c>
      <c r="L29" s="3" t="s">
        <v>160</v>
      </c>
      <c r="O29" s="4" t="s">
        <v>170</v>
      </c>
      <c r="P29" s="4" t="s">
        <v>181</v>
      </c>
      <c r="Q29" s="4" t="s">
        <v>182</v>
      </c>
      <c r="R29" s="4" t="str">
        <f t="shared" si="0"/>
        <v xml:space="preserve"> 'CH.RC14YC ',</v>
      </c>
      <c r="S29" s="4" t="s">
        <v>183</v>
      </c>
      <c r="T29" s="4">
        <v>22073</v>
      </c>
      <c r="U29" s="4" t="s">
        <v>57</v>
      </c>
      <c r="V29" s="4" t="s">
        <v>185</v>
      </c>
      <c r="W29" s="4" t="str">
        <f t="shared" si="1"/>
        <v>UPDATE ProductoServicio SET IDClaseProductoServicio=975 WHERE PKID=22073</v>
      </c>
    </row>
    <row r="30" spans="1:23" ht="15" customHeight="1" x14ac:dyDescent="0.3">
      <c r="A30" s="3" t="s">
        <v>75</v>
      </c>
      <c r="B30" s="3" t="s">
        <v>58</v>
      </c>
      <c r="C30" t="s">
        <v>180</v>
      </c>
      <c r="D30">
        <v>975</v>
      </c>
      <c r="E30" t="s">
        <v>105</v>
      </c>
      <c r="F30" s="3" t="s">
        <v>122</v>
      </c>
      <c r="H30" s="3" t="s">
        <v>145</v>
      </c>
      <c r="I30" s="3" t="s">
        <v>28</v>
      </c>
      <c r="L30" s="3" t="s">
        <v>160</v>
      </c>
      <c r="O30" s="4" t="s">
        <v>170</v>
      </c>
      <c r="P30" s="4" t="s">
        <v>181</v>
      </c>
      <c r="Q30" s="4" t="s">
        <v>182</v>
      </c>
      <c r="R30" s="4" t="str">
        <f t="shared" si="0"/>
        <v xml:space="preserve"> 'CH.RC89TMC ',</v>
      </c>
      <c r="S30" s="4" t="s">
        <v>183</v>
      </c>
      <c r="T30" s="4">
        <v>542</v>
      </c>
      <c r="U30" s="4" t="s">
        <v>58</v>
      </c>
      <c r="V30" s="4" t="s">
        <v>185</v>
      </c>
      <c r="W30" s="4" t="str">
        <f t="shared" si="1"/>
        <v>UPDATE ProductoServicio SET IDClaseProductoServicio=975 WHERE PKID=542</v>
      </c>
    </row>
    <row r="31" spans="1:23" ht="15" customHeight="1" x14ac:dyDescent="0.3">
      <c r="A31" s="3" t="s">
        <v>75</v>
      </c>
      <c r="B31" s="3" t="s">
        <v>59</v>
      </c>
      <c r="C31" t="s">
        <v>180</v>
      </c>
      <c r="D31">
        <v>975</v>
      </c>
      <c r="E31" t="s">
        <v>106</v>
      </c>
      <c r="F31" s="3" t="s">
        <v>127</v>
      </c>
      <c r="H31" s="3" t="s">
        <v>134</v>
      </c>
      <c r="I31" s="3" t="s">
        <v>15</v>
      </c>
      <c r="L31" s="3" t="s">
        <v>162</v>
      </c>
      <c r="O31" s="4" t="s">
        <v>170</v>
      </c>
      <c r="P31" s="4" t="s">
        <v>181</v>
      </c>
      <c r="Q31" s="4" t="s">
        <v>182</v>
      </c>
      <c r="R31" s="4" t="str">
        <f t="shared" si="0"/>
        <v xml:space="preserve"> 'CH.RE14MCC4 ',</v>
      </c>
      <c r="S31" s="4" t="s">
        <v>183</v>
      </c>
      <c r="T31" s="4">
        <v>8598</v>
      </c>
      <c r="U31" s="4" t="s">
        <v>59</v>
      </c>
      <c r="V31" s="4" t="s">
        <v>185</v>
      </c>
      <c r="W31" s="4" t="str">
        <f t="shared" si="1"/>
        <v>UPDATE ProductoServicio SET IDClaseProductoServicio=975 WHERE PKID=8598</v>
      </c>
    </row>
    <row r="32" spans="1:23" ht="15" customHeight="1" x14ac:dyDescent="0.3">
      <c r="A32" s="3" t="s">
        <v>75</v>
      </c>
      <c r="B32" s="3" t="s">
        <v>60</v>
      </c>
      <c r="C32" t="s">
        <v>180</v>
      </c>
      <c r="D32">
        <v>975</v>
      </c>
      <c r="E32" t="s">
        <v>107</v>
      </c>
      <c r="F32" s="3" t="s">
        <v>127</v>
      </c>
      <c r="H32" s="3" t="s">
        <v>134</v>
      </c>
      <c r="I32" s="3" t="s">
        <v>15</v>
      </c>
      <c r="L32" s="3" t="s">
        <v>162</v>
      </c>
      <c r="O32" s="4" t="s">
        <v>170</v>
      </c>
      <c r="P32" s="4" t="s">
        <v>181</v>
      </c>
      <c r="Q32" s="4" t="s">
        <v>182</v>
      </c>
      <c r="R32" s="4" t="str">
        <f t="shared" si="0"/>
        <v xml:space="preserve"> 'CH.RE14MCC5 ',</v>
      </c>
      <c r="S32" s="4" t="s">
        <v>183</v>
      </c>
      <c r="T32" s="4">
        <v>8599</v>
      </c>
      <c r="U32" s="4" t="s">
        <v>60</v>
      </c>
      <c r="V32" s="4" t="s">
        <v>185</v>
      </c>
      <c r="W32" s="4" t="str">
        <f t="shared" si="1"/>
        <v>UPDATE ProductoServicio SET IDClaseProductoServicio=975 WHERE PKID=8599</v>
      </c>
    </row>
    <row r="33" spans="1:23" ht="15" customHeight="1" x14ac:dyDescent="0.3">
      <c r="A33" s="3" t="s">
        <v>75</v>
      </c>
      <c r="B33" s="3" t="s">
        <v>61</v>
      </c>
      <c r="C33" t="s">
        <v>180</v>
      </c>
      <c r="D33">
        <v>975</v>
      </c>
      <c r="E33" t="s">
        <v>108</v>
      </c>
      <c r="F33" s="3" t="s">
        <v>16</v>
      </c>
      <c r="H33" s="3" t="s">
        <v>134</v>
      </c>
      <c r="I33" s="3" t="s">
        <v>14</v>
      </c>
      <c r="L33" s="3" t="s">
        <v>159</v>
      </c>
      <c r="O33" s="4" t="s">
        <v>171</v>
      </c>
      <c r="P33" s="4" t="s">
        <v>181</v>
      </c>
      <c r="Q33" s="4" t="s">
        <v>182</v>
      </c>
      <c r="R33" s="4" t="str">
        <f t="shared" si="0"/>
        <v xml:space="preserve"> 'CH.REA8MCX ',</v>
      </c>
      <c r="S33" s="4" t="s">
        <v>183</v>
      </c>
      <c r="T33" s="4">
        <v>545</v>
      </c>
      <c r="U33" s="4" t="s">
        <v>61</v>
      </c>
      <c r="V33" s="4" t="s">
        <v>185</v>
      </c>
      <c r="W33" s="4" t="str">
        <f t="shared" si="1"/>
        <v>UPDATE ProductoServicio SET IDClaseProductoServicio=975 WHERE PKID=545</v>
      </c>
    </row>
    <row r="34" spans="1:23" ht="15" customHeight="1" x14ac:dyDescent="0.3">
      <c r="A34" s="3" t="s">
        <v>75</v>
      </c>
      <c r="B34" s="3" t="s">
        <v>62</v>
      </c>
      <c r="C34" t="s">
        <v>180</v>
      </c>
      <c r="D34">
        <v>975</v>
      </c>
      <c r="E34" t="s">
        <v>109</v>
      </c>
      <c r="F34" s="3" t="s">
        <v>16</v>
      </c>
      <c r="H34" s="3" t="s">
        <v>134</v>
      </c>
      <c r="I34" s="3" t="s">
        <v>14</v>
      </c>
      <c r="L34" s="3" t="s">
        <v>158</v>
      </c>
      <c r="O34" s="4" t="s">
        <v>170</v>
      </c>
      <c r="P34" s="4" t="s">
        <v>181</v>
      </c>
      <c r="Q34" s="4" t="s">
        <v>182</v>
      </c>
      <c r="R34" s="4" t="str">
        <f t="shared" si="0"/>
        <v xml:space="preserve"> 'CH.REC10YC4 ',</v>
      </c>
      <c r="S34" s="4" t="s">
        <v>183</v>
      </c>
      <c r="T34" s="4">
        <v>8601</v>
      </c>
      <c r="U34" s="4" t="s">
        <v>62</v>
      </c>
      <c r="V34" s="4" t="s">
        <v>185</v>
      </c>
      <c r="W34" s="4" t="str">
        <f t="shared" si="1"/>
        <v>UPDATE ProductoServicio SET IDClaseProductoServicio=975 WHERE PKID=8601</v>
      </c>
    </row>
    <row r="35" spans="1:23" ht="15" customHeight="1" x14ac:dyDescent="0.3">
      <c r="A35" s="3" t="s">
        <v>75</v>
      </c>
      <c r="B35" s="3" t="s">
        <v>63</v>
      </c>
      <c r="C35" t="s">
        <v>180</v>
      </c>
      <c r="D35">
        <v>975</v>
      </c>
      <c r="E35" t="s">
        <v>110</v>
      </c>
      <c r="F35" s="3" t="s">
        <v>121</v>
      </c>
      <c r="H35" s="3" t="s">
        <v>146</v>
      </c>
      <c r="I35" s="3" t="s">
        <v>15</v>
      </c>
      <c r="L35" s="3" t="s">
        <v>159</v>
      </c>
      <c r="O35" s="4" t="s">
        <v>170</v>
      </c>
      <c r="P35" s="4" t="s">
        <v>181</v>
      </c>
      <c r="Q35" s="4" t="s">
        <v>182</v>
      </c>
      <c r="R35" s="4" t="str">
        <f t="shared" si="0"/>
        <v xml:space="preserve"> 'CH.RER8MC ',</v>
      </c>
      <c r="S35" s="4" t="s">
        <v>183</v>
      </c>
      <c r="T35" s="4">
        <v>9638</v>
      </c>
      <c r="U35" s="4" t="s">
        <v>63</v>
      </c>
      <c r="V35" s="4" t="s">
        <v>185</v>
      </c>
      <c r="W35" s="4" t="str">
        <f t="shared" si="1"/>
        <v>UPDATE ProductoServicio SET IDClaseProductoServicio=975 WHERE PKID=9638</v>
      </c>
    </row>
    <row r="36" spans="1:23" ht="15" customHeight="1" x14ac:dyDescent="0.3">
      <c r="A36" s="3" t="s">
        <v>75</v>
      </c>
      <c r="B36" s="3" t="s">
        <v>64</v>
      </c>
      <c r="C36" t="s">
        <v>180</v>
      </c>
      <c r="D36">
        <v>975</v>
      </c>
      <c r="E36" t="s">
        <v>111</v>
      </c>
      <c r="F36" s="3" t="s">
        <v>121</v>
      </c>
      <c r="H36" s="3" t="s">
        <v>143</v>
      </c>
      <c r="I36" s="3" t="s">
        <v>23</v>
      </c>
      <c r="L36" s="3" t="s">
        <v>159</v>
      </c>
      <c r="O36" s="4" t="s">
        <v>170</v>
      </c>
      <c r="P36" s="4" t="s">
        <v>181</v>
      </c>
      <c r="Q36" s="4" t="s">
        <v>182</v>
      </c>
      <c r="R36" s="4" t="str">
        <f t="shared" si="0"/>
        <v xml:space="preserve"> 'CH.RER8YC ',</v>
      </c>
      <c r="S36" s="4" t="s">
        <v>183</v>
      </c>
      <c r="T36" s="4">
        <v>20327</v>
      </c>
      <c r="U36" s="4" t="s">
        <v>64</v>
      </c>
      <c r="V36" s="4" t="s">
        <v>185</v>
      </c>
      <c r="W36" s="4" t="str">
        <f t="shared" si="1"/>
        <v>UPDATE ProductoServicio SET IDClaseProductoServicio=975 WHERE PKID=20327</v>
      </c>
    </row>
    <row r="37" spans="1:23" ht="15" customHeight="1" x14ac:dyDescent="0.3">
      <c r="A37" s="3" t="s">
        <v>75</v>
      </c>
      <c r="B37" s="3" t="s">
        <v>65</v>
      </c>
      <c r="C37" t="s">
        <v>180</v>
      </c>
      <c r="D37">
        <v>975</v>
      </c>
      <c r="E37" t="s">
        <v>112</v>
      </c>
      <c r="F37" s="3" t="s">
        <v>124</v>
      </c>
      <c r="H37" s="3" t="s">
        <v>134</v>
      </c>
      <c r="I37" s="3" t="s">
        <v>28</v>
      </c>
      <c r="L37" s="3" t="s">
        <v>165</v>
      </c>
      <c r="O37" s="4" t="s">
        <v>174</v>
      </c>
      <c r="P37" s="4" t="s">
        <v>181</v>
      </c>
      <c r="Q37" s="4" t="s">
        <v>182</v>
      </c>
      <c r="R37" s="4" t="str">
        <f t="shared" si="0"/>
        <v xml:space="preserve"> 'CH.RF11YC ',</v>
      </c>
      <c r="S37" s="4" t="s">
        <v>183</v>
      </c>
      <c r="T37" s="4">
        <v>8162</v>
      </c>
      <c r="U37" s="4" t="s">
        <v>65</v>
      </c>
      <c r="V37" s="4" t="s">
        <v>185</v>
      </c>
      <c r="W37" s="4" t="str">
        <f t="shared" si="1"/>
        <v>UPDATE ProductoServicio SET IDClaseProductoServicio=975 WHERE PKID=8162</v>
      </c>
    </row>
    <row r="38" spans="1:23" ht="15" customHeight="1" x14ac:dyDescent="0.3">
      <c r="A38" s="3" t="s">
        <v>75</v>
      </c>
      <c r="B38" s="3" t="s">
        <v>66</v>
      </c>
      <c r="C38" t="s">
        <v>180</v>
      </c>
      <c r="D38">
        <v>975</v>
      </c>
      <c r="E38" t="s">
        <v>113</v>
      </c>
      <c r="F38" s="3" t="s">
        <v>123</v>
      </c>
      <c r="H38" s="3" t="s">
        <v>139</v>
      </c>
      <c r="I38" s="3" t="s">
        <v>28</v>
      </c>
      <c r="L38" s="3" t="s">
        <v>163</v>
      </c>
      <c r="O38" s="4" t="s">
        <v>174</v>
      </c>
      <c r="P38" s="4" t="s">
        <v>181</v>
      </c>
      <c r="Q38" s="4" t="s">
        <v>182</v>
      </c>
      <c r="R38" s="4" t="str">
        <f t="shared" si="0"/>
        <v xml:space="preserve"> 'CH.RJ19LM ',</v>
      </c>
      <c r="S38" s="4" t="s">
        <v>183</v>
      </c>
      <c r="T38" s="4">
        <v>561</v>
      </c>
      <c r="U38" s="4" t="s">
        <v>66</v>
      </c>
      <c r="V38" s="4" t="s">
        <v>185</v>
      </c>
      <c r="W38" s="4" t="str">
        <f t="shared" si="1"/>
        <v>UPDATE ProductoServicio SET IDClaseProductoServicio=975 WHERE PKID=561</v>
      </c>
    </row>
    <row r="39" spans="1:23" ht="15" customHeight="1" x14ac:dyDescent="0.3">
      <c r="A39" s="3" t="s">
        <v>75</v>
      </c>
      <c r="B39" s="3" t="s">
        <v>67</v>
      </c>
      <c r="C39" t="s">
        <v>180</v>
      </c>
      <c r="D39">
        <v>975</v>
      </c>
      <c r="E39" t="s">
        <v>114</v>
      </c>
      <c r="F39" s="3" t="s">
        <v>128</v>
      </c>
      <c r="H39" s="3" t="s">
        <v>147</v>
      </c>
      <c r="I39" s="3" t="s">
        <v>28</v>
      </c>
      <c r="L39" s="3" t="s">
        <v>160</v>
      </c>
      <c r="O39" s="4" t="s">
        <v>174</v>
      </c>
      <c r="P39" s="4" t="s">
        <v>181</v>
      </c>
      <c r="Q39" s="4" t="s">
        <v>182</v>
      </c>
      <c r="R39" s="4" t="str">
        <f t="shared" si="0"/>
        <v xml:space="preserve"> 'CH.RN11YC ',</v>
      </c>
      <c r="S39" s="4" t="s">
        <v>183</v>
      </c>
      <c r="T39" s="4">
        <v>18722</v>
      </c>
      <c r="U39" s="4" t="s">
        <v>67</v>
      </c>
      <c r="V39" s="4" t="s">
        <v>185</v>
      </c>
      <c r="W39" s="4" t="str">
        <f t="shared" si="1"/>
        <v>UPDATE ProductoServicio SET IDClaseProductoServicio=975 WHERE PKID=18722</v>
      </c>
    </row>
    <row r="40" spans="1:23" ht="15" customHeight="1" x14ac:dyDescent="0.3">
      <c r="A40" s="3" t="s">
        <v>75</v>
      </c>
      <c r="B40" s="3" t="s">
        <v>68</v>
      </c>
      <c r="C40" t="s">
        <v>180</v>
      </c>
      <c r="D40">
        <v>975</v>
      </c>
      <c r="E40" t="s">
        <v>115</v>
      </c>
      <c r="F40" s="3" t="s">
        <v>129</v>
      </c>
      <c r="H40" s="3" t="s">
        <v>147</v>
      </c>
      <c r="I40" s="3" t="s">
        <v>28</v>
      </c>
      <c r="L40" s="3" t="s">
        <v>160</v>
      </c>
      <c r="O40" s="4" t="s">
        <v>179</v>
      </c>
      <c r="P40" s="4" t="s">
        <v>181</v>
      </c>
      <c r="Q40" s="4" t="s">
        <v>182</v>
      </c>
      <c r="R40" s="4" t="str">
        <f t="shared" si="0"/>
        <v xml:space="preserve"> 'CH.RN11YC4 ',</v>
      </c>
      <c r="S40" s="4" t="s">
        <v>183</v>
      </c>
      <c r="T40" s="4">
        <v>18723</v>
      </c>
      <c r="U40" s="4" t="s">
        <v>68</v>
      </c>
      <c r="V40" s="4" t="s">
        <v>185</v>
      </c>
      <c r="W40" s="4" t="str">
        <f t="shared" si="1"/>
        <v>UPDATE ProductoServicio SET IDClaseProductoServicio=975 WHERE PKID=18723</v>
      </c>
    </row>
    <row r="41" spans="1:23" ht="15" customHeight="1" x14ac:dyDescent="0.3">
      <c r="A41" s="3" t="s">
        <v>75</v>
      </c>
      <c r="B41" s="3" t="s">
        <v>69</v>
      </c>
      <c r="C41" t="s">
        <v>180</v>
      </c>
      <c r="D41">
        <v>975</v>
      </c>
      <c r="E41" t="s">
        <v>116</v>
      </c>
      <c r="F41" s="3" t="s">
        <v>124</v>
      </c>
      <c r="H41" s="3" t="s">
        <v>134</v>
      </c>
      <c r="I41" s="3" t="s">
        <v>28</v>
      </c>
      <c r="L41" s="3" t="s">
        <v>168</v>
      </c>
      <c r="O41" s="4" t="s">
        <v>170</v>
      </c>
      <c r="P41" s="4" t="s">
        <v>181</v>
      </c>
      <c r="Q41" s="4" t="s">
        <v>182</v>
      </c>
      <c r="R41" s="4" t="str">
        <f t="shared" si="0"/>
        <v xml:space="preserve"> 'CH.RS12YC ',</v>
      </c>
      <c r="S41" s="4" t="s">
        <v>183</v>
      </c>
      <c r="T41" s="4">
        <v>8604</v>
      </c>
      <c r="U41" s="4" t="s">
        <v>69</v>
      </c>
      <c r="V41" s="4" t="s">
        <v>185</v>
      </c>
      <c r="W41" s="4" t="str">
        <f t="shared" si="1"/>
        <v>UPDATE ProductoServicio SET IDClaseProductoServicio=975 WHERE PKID=8604</v>
      </c>
    </row>
    <row r="42" spans="1:23" ht="15" customHeight="1" x14ac:dyDescent="0.3">
      <c r="A42" s="3" t="s">
        <v>75</v>
      </c>
      <c r="B42" s="3" t="s">
        <v>70</v>
      </c>
      <c r="C42" t="s">
        <v>180</v>
      </c>
      <c r="D42">
        <v>975</v>
      </c>
      <c r="E42" t="s">
        <v>117</v>
      </c>
      <c r="F42" s="3" t="s">
        <v>124</v>
      </c>
      <c r="H42" s="3" t="s">
        <v>148</v>
      </c>
      <c r="I42" s="3" t="s">
        <v>28</v>
      </c>
      <c r="L42" s="3" t="s">
        <v>168</v>
      </c>
      <c r="O42" s="4" t="s">
        <v>170</v>
      </c>
      <c r="P42" s="4" t="s">
        <v>181</v>
      </c>
      <c r="Q42" s="4" t="s">
        <v>182</v>
      </c>
      <c r="R42" s="4" t="str">
        <f t="shared" si="0"/>
        <v xml:space="preserve"> 'CH.RS14LC ',</v>
      </c>
      <c r="S42" s="4" t="s">
        <v>183</v>
      </c>
      <c r="T42" s="4">
        <v>13573</v>
      </c>
      <c r="U42" s="4" t="s">
        <v>70</v>
      </c>
      <c r="V42" s="4" t="s">
        <v>185</v>
      </c>
      <c r="W42" s="4" t="str">
        <f t="shared" si="1"/>
        <v>UPDATE ProductoServicio SET IDClaseProductoServicio=975 WHERE PKID=13573</v>
      </c>
    </row>
    <row r="43" spans="1:23" ht="15" customHeight="1" x14ac:dyDescent="0.3">
      <c r="A43" s="3" t="s">
        <v>75</v>
      </c>
      <c r="B43" s="3" t="s">
        <v>71</v>
      </c>
      <c r="C43" t="s">
        <v>180</v>
      </c>
      <c r="D43">
        <v>975</v>
      </c>
      <c r="E43" t="s">
        <v>118</v>
      </c>
      <c r="F43" s="3" t="s">
        <v>124</v>
      </c>
      <c r="H43" s="3" t="s">
        <v>134</v>
      </c>
      <c r="I43" s="3" t="s">
        <v>28</v>
      </c>
      <c r="L43" s="3" t="s">
        <v>168</v>
      </c>
      <c r="O43" s="4" t="s">
        <v>170</v>
      </c>
      <c r="P43" s="4" t="s">
        <v>181</v>
      </c>
      <c r="Q43" s="4" t="s">
        <v>182</v>
      </c>
      <c r="R43" s="4" t="str">
        <f t="shared" si="0"/>
        <v xml:space="preserve"> 'CH.RS14YC ',</v>
      </c>
      <c r="S43" s="4" t="s">
        <v>183</v>
      </c>
      <c r="T43" s="4">
        <v>8606</v>
      </c>
      <c r="U43" s="4" t="s">
        <v>71</v>
      </c>
      <c r="V43" s="4" t="s">
        <v>185</v>
      </c>
      <c r="W43" s="4" t="str">
        <f t="shared" si="1"/>
        <v>UPDATE ProductoServicio SET IDClaseProductoServicio=975 WHERE PKID=8606</v>
      </c>
    </row>
    <row r="44" spans="1:23" ht="15" customHeight="1" x14ac:dyDescent="0.3">
      <c r="A44" s="3" t="s">
        <v>75</v>
      </c>
      <c r="B44" s="3" t="s">
        <v>72</v>
      </c>
      <c r="C44" t="s">
        <v>180</v>
      </c>
      <c r="D44">
        <v>975</v>
      </c>
      <c r="E44" t="s">
        <v>119</v>
      </c>
      <c r="F44" s="3" t="s">
        <v>18</v>
      </c>
      <c r="H44" s="3" t="s">
        <v>134</v>
      </c>
      <c r="I44" s="3" t="s">
        <v>28</v>
      </c>
      <c r="L44" s="3" t="s">
        <v>169</v>
      </c>
      <c r="O44" s="4" t="s">
        <v>170</v>
      </c>
      <c r="P44" s="4" t="s">
        <v>181</v>
      </c>
      <c r="Q44" s="4" t="s">
        <v>182</v>
      </c>
      <c r="R44" s="4" t="str">
        <f t="shared" si="0"/>
        <v xml:space="preserve"> 'CH.RV12C ',</v>
      </c>
      <c r="S44" s="4" t="s">
        <v>183</v>
      </c>
      <c r="T44" s="4">
        <v>573</v>
      </c>
      <c r="U44" s="4" t="s">
        <v>72</v>
      </c>
      <c r="V44" s="4" t="s">
        <v>185</v>
      </c>
      <c r="W44" s="4" t="str">
        <f t="shared" si="1"/>
        <v>UPDATE ProductoServicio SET IDClaseProductoServicio=975 WHERE PKID=573</v>
      </c>
    </row>
    <row r="45" spans="1:23" ht="15" customHeight="1" x14ac:dyDescent="0.3">
      <c r="A45" s="3" t="s">
        <v>75</v>
      </c>
      <c r="B45" s="3" t="s">
        <v>73</v>
      </c>
      <c r="C45" t="s">
        <v>180</v>
      </c>
      <c r="D45">
        <v>975</v>
      </c>
      <c r="E45" t="s">
        <v>120</v>
      </c>
      <c r="F45" s="3" t="s">
        <v>18</v>
      </c>
      <c r="H45" s="3" t="s">
        <v>134</v>
      </c>
      <c r="I45" s="3" t="s">
        <v>28</v>
      </c>
      <c r="L45" s="3" t="s">
        <v>169</v>
      </c>
      <c r="O45" s="4" t="s">
        <v>170</v>
      </c>
      <c r="P45" s="4" t="s">
        <v>181</v>
      </c>
      <c r="Q45" s="4" t="s">
        <v>182</v>
      </c>
      <c r="R45" s="4" t="str">
        <f t="shared" si="0"/>
        <v xml:space="preserve"> 'CH.RV12YC ',</v>
      </c>
      <c r="S45" s="4" t="s">
        <v>183</v>
      </c>
      <c r="T45" s="4">
        <v>8610</v>
      </c>
      <c r="U45" s="4" t="s">
        <v>73</v>
      </c>
      <c r="V45" s="4" t="s">
        <v>185</v>
      </c>
      <c r="W45" s="4" t="str">
        <f t="shared" si="1"/>
        <v>UPDATE ProductoServicio SET IDClaseProductoServicio=975 WHERE PKID=8610</v>
      </c>
    </row>
    <row r="46" spans="1:23" ht="15" customHeight="1" x14ac:dyDescent="0.3">
      <c r="A46" s="3" t="s">
        <v>75</v>
      </c>
      <c r="B46" s="3" t="s">
        <v>41</v>
      </c>
      <c r="C46" t="s">
        <v>74</v>
      </c>
      <c r="D46">
        <v>889</v>
      </c>
      <c r="E46" t="s">
        <v>88</v>
      </c>
      <c r="F46" s="3" t="s">
        <v>123</v>
      </c>
      <c r="G46" s="3" t="s">
        <v>157</v>
      </c>
      <c r="H46" s="3" t="s">
        <v>140</v>
      </c>
      <c r="I46" s="3" t="s">
        <v>153</v>
      </c>
      <c r="J46" s="3" t="s">
        <v>176</v>
      </c>
      <c r="O46" s="4" t="s">
        <v>173</v>
      </c>
      <c r="P46" s="4" t="s">
        <v>181</v>
      </c>
      <c r="Q46" s="4" t="s">
        <v>182</v>
      </c>
      <c r="R46" s="4" t="str">
        <f t="shared" si="0"/>
        <v xml:space="preserve"> 'CH.CT-481 ',</v>
      </c>
      <c r="S46" s="4" t="s">
        <v>183</v>
      </c>
      <c r="T46" s="4">
        <v>492</v>
      </c>
      <c r="U46" s="4" t="s">
        <v>41</v>
      </c>
      <c r="V46" s="4" t="s">
        <v>185</v>
      </c>
      <c r="W46" s="4" t="str">
        <f t="shared" si="1"/>
        <v>UPDATE ProductoServicio SET IDClaseProductoServicio=889 WHERE PKID=492</v>
      </c>
    </row>
    <row r="47" spans="1:23" ht="15" customHeight="1" x14ac:dyDescent="0.3">
      <c r="O47" s="4"/>
    </row>
  </sheetData>
  <autoFilter ref="A1:Q46" xr:uid="{00000000-0009-0000-0000-000000000000}">
    <sortState xmlns:xlrd2="http://schemas.microsoft.com/office/spreadsheetml/2017/richdata2" ref="A2:O12">
      <sortCondition ref="F1:F46"/>
    </sortState>
  </autoFilter>
  <phoneticPr fontId="5" type="noConversion"/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2025-07-09T17:28:06Z</dcterms:modified>
</cp:coreProperties>
</file>