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filterPrivacy="1" defaultThemeVersion="124226"/>
  <xr:revisionPtr revIDLastSave="0" documentId="8_{AF4EC597-C00C-4C55-912A-96B8637AFFA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TOKICO" sheetId="5" r:id="rId1"/>
    <sheet name="Hoja1" sheetId="6" r:id="rId2"/>
  </sheets>
  <definedNames>
    <definedName name="_xlnm._FilterDatabase" localSheetId="0" hidden="1">TOKICO!$A$1:$O$531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" i="5" l="1"/>
  <c r="AG4" i="5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50" i="5"/>
  <c r="AG51" i="5"/>
  <c r="AG52" i="5"/>
  <c r="AG53" i="5"/>
  <c r="AG54" i="5"/>
  <c r="AG55" i="5"/>
  <c r="AG56" i="5"/>
  <c r="AG57" i="5"/>
  <c r="AG58" i="5"/>
  <c r="AG59" i="5"/>
  <c r="AG60" i="5"/>
  <c r="AG61" i="5"/>
  <c r="AG62" i="5"/>
  <c r="AG63" i="5"/>
  <c r="AG64" i="5"/>
  <c r="AG65" i="5"/>
  <c r="AG66" i="5"/>
  <c r="AG67" i="5"/>
  <c r="AG68" i="5"/>
  <c r="AG69" i="5"/>
  <c r="AG70" i="5"/>
  <c r="AG71" i="5"/>
  <c r="AG72" i="5"/>
  <c r="AG73" i="5"/>
  <c r="AG74" i="5"/>
  <c r="AG75" i="5"/>
  <c r="AG76" i="5"/>
  <c r="AG77" i="5"/>
  <c r="AG78" i="5"/>
  <c r="AG79" i="5"/>
  <c r="AG80" i="5"/>
  <c r="AG81" i="5"/>
  <c r="AG82" i="5"/>
  <c r="AG83" i="5"/>
  <c r="AG84" i="5"/>
  <c r="AG85" i="5"/>
  <c r="AG86" i="5"/>
  <c r="AG87" i="5"/>
  <c r="AG88" i="5"/>
  <c r="AG89" i="5"/>
  <c r="AG90" i="5"/>
  <c r="AG91" i="5"/>
  <c r="AG92" i="5"/>
  <c r="AG93" i="5"/>
  <c r="AG94" i="5"/>
  <c r="AG95" i="5"/>
  <c r="AG96" i="5"/>
  <c r="AG97" i="5"/>
  <c r="AG98" i="5"/>
  <c r="AG99" i="5"/>
  <c r="AG100" i="5"/>
  <c r="AG101" i="5"/>
  <c r="AG102" i="5"/>
  <c r="AG103" i="5"/>
  <c r="AG104" i="5"/>
  <c r="AG105" i="5"/>
  <c r="AG106" i="5"/>
  <c r="AG107" i="5"/>
  <c r="AG108" i="5"/>
  <c r="AG109" i="5"/>
  <c r="AG110" i="5"/>
  <c r="AG111" i="5"/>
  <c r="AG112" i="5"/>
  <c r="AG113" i="5"/>
  <c r="AG114" i="5"/>
  <c r="AG115" i="5"/>
  <c r="AG116" i="5"/>
  <c r="AG117" i="5"/>
  <c r="AG118" i="5"/>
  <c r="AG119" i="5"/>
  <c r="AG120" i="5"/>
  <c r="AG121" i="5"/>
  <c r="AG122" i="5"/>
  <c r="AG123" i="5"/>
  <c r="AG124" i="5"/>
  <c r="AG125" i="5"/>
  <c r="AG126" i="5"/>
  <c r="AG127" i="5"/>
  <c r="AG128" i="5"/>
  <c r="AG129" i="5"/>
  <c r="AG130" i="5"/>
  <c r="AG131" i="5"/>
  <c r="AG132" i="5"/>
  <c r="AG133" i="5"/>
  <c r="AG134" i="5"/>
  <c r="AG135" i="5"/>
  <c r="AG136" i="5"/>
  <c r="AG137" i="5"/>
  <c r="AG138" i="5"/>
  <c r="AG139" i="5"/>
  <c r="AG140" i="5"/>
  <c r="AG141" i="5"/>
  <c r="AG142" i="5"/>
  <c r="AG143" i="5"/>
  <c r="AG144" i="5"/>
  <c r="AG145" i="5"/>
  <c r="AG146" i="5"/>
  <c r="AG147" i="5"/>
  <c r="AG148" i="5"/>
  <c r="AG149" i="5"/>
  <c r="AG150" i="5"/>
  <c r="AG151" i="5"/>
  <c r="AG152" i="5"/>
  <c r="AG153" i="5"/>
  <c r="AG154" i="5"/>
  <c r="AG155" i="5"/>
  <c r="AG156" i="5"/>
  <c r="AG157" i="5"/>
  <c r="AG158" i="5"/>
  <c r="AG159" i="5"/>
  <c r="AG160" i="5"/>
  <c r="AG161" i="5"/>
  <c r="AG162" i="5"/>
  <c r="AG163" i="5"/>
  <c r="AG164" i="5"/>
  <c r="AG165" i="5"/>
  <c r="AG166" i="5"/>
  <c r="AG167" i="5"/>
  <c r="AG168" i="5"/>
  <c r="AG169" i="5"/>
  <c r="AG170" i="5"/>
  <c r="AG171" i="5"/>
  <c r="AG172" i="5"/>
  <c r="AG173" i="5"/>
  <c r="AG174" i="5"/>
  <c r="AG175" i="5"/>
  <c r="AG176" i="5"/>
  <c r="AG177" i="5"/>
  <c r="AG178" i="5"/>
  <c r="AG179" i="5"/>
  <c r="AG180" i="5"/>
  <c r="AG181" i="5"/>
  <c r="AG182" i="5"/>
  <c r="AG183" i="5"/>
  <c r="AG184" i="5"/>
  <c r="AG185" i="5"/>
  <c r="AG186" i="5"/>
  <c r="AG187" i="5"/>
  <c r="AG188" i="5"/>
  <c r="AG189" i="5"/>
  <c r="AG190" i="5"/>
  <c r="AG191" i="5"/>
  <c r="AG192" i="5"/>
  <c r="AG193" i="5"/>
  <c r="AG194" i="5"/>
  <c r="AG195" i="5"/>
  <c r="AG196" i="5"/>
  <c r="AG197" i="5"/>
  <c r="AG198" i="5"/>
  <c r="AG199" i="5"/>
  <c r="AG200" i="5"/>
  <c r="AG201" i="5"/>
  <c r="AG202" i="5"/>
  <c r="AG203" i="5"/>
  <c r="AG204" i="5"/>
  <c r="AG205" i="5"/>
  <c r="AG206" i="5"/>
  <c r="AG207" i="5"/>
  <c r="AG208" i="5"/>
  <c r="AG209" i="5"/>
  <c r="AG210" i="5"/>
  <c r="AG211" i="5"/>
  <c r="AG212" i="5"/>
  <c r="AG213" i="5"/>
  <c r="AG214" i="5"/>
  <c r="AG215" i="5"/>
  <c r="AG216" i="5"/>
  <c r="AG217" i="5"/>
  <c r="AG218" i="5"/>
  <c r="AG219" i="5"/>
  <c r="AG220" i="5"/>
  <c r="AG221" i="5"/>
  <c r="AG222" i="5"/>
  <c r="AG223" i="5"/>
  <c r="AG224" i="5"/>
  <c r="AG225" i="5"/>
  <c r="AG226" i="5"/>
  <c r="AG227" i="5"/>
  <c r="AG228" i="5"/>
  <c r="AG229" i="5"/>
  <c r="AG230" i="5"/>
  <c r="AG231" i="5"/>
  <c r="AG232" i="5"/>
  <c r="AG233" i="5"/>
  <c r="AG234" i="5"/>
  <c r="AG235" i="5"/>
  <c r="AG236" i="5"/>
  <c r="AG237" i="5"/>
  <c r="AG238" i="5"/>
  <c r="AG239" i="5"/>
  <c r="AG240" i="5"/>
  <c r="AG241" i="5"/>
  <c r="AG242" i="5"/>
  <c r="AG243" i="5"/>
  <c r="AG244" i="5"/>
  <c r="AG245" i="5"/>
  <c r="AG246" i="5"/>
  <c r="AG247" i="5"/>
  <c r="AG248" i="5"/>
  <c r="AG249" i="5"/>
  <c r="AG250" i="5"/>
  <c r="AG251" i="5"/>
  <c r="AG252" i="5"/>
  <c r="AG253" i="5"/>
  <c r="AG254" i="5"/>
  <c r="AG255" i="5"/>
  <c r="AG256" i="5"/>
  <c r="AG257" i="5"/>
  <c r="AG258" i="5"/>
  <c r="AG259" i="5"/>
  <c r="AG260" i="5"/>
  <c r="AG261" i="5"/>
  <c r="AG262" i="5"/>
  <c r="AG263" i="5"/>
  <c r="AG264" i="5"/>
  <c r="AG265" i="5"/>
  <c r="AG266" i="5"/>
  <c r="AG267" i="5"/>
  <c r="AG268" i="5"/>
  <c r="AG269" i="5"/>
  <c r="AG270" i="5"/>
  <c r="AG271" i="5"/>
  <c r="AG272" i="5"/>
  <c r="AG273" i="5"/>
  <c r="AG274" i="5"/>
  <c r="AG275" i="5"/>
  <c r="AG276" i="5"/>
  <c r="AG277" i="5"/>
  <c r="AG278" i="5"/>
  <c r="AG279" i="5"/>
  <c r="AG280" i="5"/>
  <c r="AG281" i="5"/>
  <c r="AG282" i="5"/>
  <c r="AG283" i="5"/>
  <c r="AG284" i="5"/>
  <c r="AG285" i="5"/>
  <c r="AG286" i="5"/>
  <c r="AG287" i="5"/>
  <c r="AG288" i="5"/>
  <c r="AG289" i="5"/>
  <c r="AG290" i="5"/>
  <c r="AG291" i="5"/>
  <c r="AG292" i="5"/>
  <c r="AG293" i="5"/>
  <c r="AG294" i="5"/>
  <c r="AG295" i="5"/>
  <c r="AG296" i="5"/>
  <c r="AG297" i="5"/>
  <c r="AG298" i="5"/>
  <c r="AG299" i="5"/>
  <c r="AG300" i="5"/>
  <c r="AG301" i="5"/>
  <c r="AG302" i="5"/>
  <c r="AG303" i="5"/>
  <c r="AG304" i="5"/>
  <c r="AG305" i="5"/>
  <c r="AG306" i="5"/>
  <c r="AG307" i="5"/>
  <c r="AG308" i="5"/>
  <c r="AG309" i="5"/>
  <c r="AG310" i="5"/>
  <c r="AG311" i="5"/>
  <c r="AG312" i="5"/>
  <c r="AG313" i="5"/>
  <c r="AG314" i="5"/>
  <c r="AG315" i="5"/>
  <c r="AG316" i="5"/>
  <c r="AG317" i="5"/>
  <c r="AG318" i="5"/>
  <c r="AG319" i="5"/>
  <c r="AG320" i="5"/>
  <c r="AG321" i="5"/>
  <c r="AG322" i="5"/>
  <c r="AG323" i="5"/>
  <c r="AG324" i="5"/>
  <c r="AG325" i="5"/>
  <c r="AG326" i="5"/>
  <c r="AG327" i="5"/>
  <c r="AG328" i="5"/>
  <c r="AG329" i="5"/>
  <c r="AG330" i="5"/>
  <c r="AG331" i="5"/>
  <c r="AG332" i="5"/>
  <c r="AG333" i="5"/>
  <c r="AG334" i="5"/>
  <c r="AG335" i="5"/>
  <c r="AG336" i="5"/>
  <c r="AG337" i="5"/>
  <c r="AG338" i="5"/>
  <c r="AG339" i="5"/>
  <c r="AG340" i="5"/>
  <c r="AG341" i="5"/>
  <c r="AG342" i="5"/>
  <c r="AG343" i="5"/>
  <c r="AG344" i="5"/>
  <c r="AG345" i="5"/>
  <c r="AG346" i="5"/>
  <c r="AG347" i="5"/>
  <c r="AG348" i="5"/>
  <c r="AG349" i="5"/>
  <c r="AG350" i="5"/>
  <c r="AG351" i="5"/>
  <c r="AG352" i="5"/>
  <c r="AG353" i="5"/>
  <c r="AG354" i="5"/>
  <c r="AG355" i="5"/>
  <c r="AG356" i="5"/>
  <c r="AG357" i="5"/>
  <c r="AG358" i="5"/>
  <c r="AG359" i="5"/>
  <c r="AG360" i="5"/>
  <c r="AG361" i="5"/>
  <c r="AG362" i="5"/>
  <c r="AG363" i="5"/>
  <c r="AG364" i="5"/>
  <c r="AG365" i="5"/>
  <c r="AG366" i="5"/>
  <c r="AG367" i="5"/>
  <c r="AG368" i="5"/>
  <c r="AG369" i="5"/>
  <c r="AG370" i="5"/>
  <c r="AG371" i="5"/>
  <c r="AG372" i="5"/>
  <c r="AG373" i="5"/>
  <c r="AG374" i="5"/>
  <c r="AG375" i="5"/>
  <c r="AG376" i="5"/>
  <c r="AG377" i="5"/>
  <c r="AG378" i="5"/>
  <c r="AG379" i="5"/>
  <c r="AG380" i="5"/>
  <c r="AG381" i="5"/>
  <c r="AG382" i="5"/>
  <c r="AG383" i="5"/>
  <c r="AG384" i="5"/>
  <c r="AG385" i="5"/>
  <c r="AG386" i="5"/>
  <c r="AG387" i="5"/>
  <c r="AG388" i="5"/>
  <c r="AG389" i="5"/>
  <c r="AG390" i="5"/>
  <c r="AG391" i="5"/>
  <c r="AG392" i="5"/>
  <c r="AG393" i="5"/>
  <c r="AG394" i="5"/>
  <c r="AG395" i="5"/>
  <c r="AG396" i="5"/>
  <c r="AG397" i="5"/>
  <c r="AG398" i="5"/>
  <c r="AG399" i="5"/>
  <c r="AG400" i="5"/>
  <c r="AG401" i="5"/>
  <c r="AG402" i="5"/>
  <c r="AG403" i="5"/>
  <c r="AG404" i="5"/>
  <c r="AG405" i="5"/>
  <c r="AG406" i="5"/>
  <c r="AG407" i="5"/>
  <c r="AG408" i="5"/>
  <c r="AG409" i="5"/>
  <c r="AG410" i="5"/>
  <c r="AG411" i="5"/>
  <c r="AG412" i="5"/>
  <c r="AG413" i="5"/>
  <c r="AG414" i="5"/>
  <c r="AG415" i="5"/>
  <c r="AG416" i="5"/>
  <c r="AG417" i="5"/>
  <c r="AG418" i="5"/>
  <c r="AG419" i="5"/>
  <c r="AG420" i="5"/>
  <c r="AG421" i="5"/>
  <c r="AG422" i="5"/>
  <c r="AG423" i="5"/>
  <c r="AG424" i="5"/>
  <c r="AG425" i="5"/>
  <c r="AG426" i="5"/>
  <c r="AG427" i="5"/>
  <c r="AG428" i="5"/>
  <c r="AG429" i="5"/>
  <c r="AG430" i="5"/>
  <c r="AG431" i="5"/>
  <c r="AG432" i="5"/>
  <c r="AG433" i="5"/>
  <c r="AG434" i="5"/>
  <c r="AG435" i="5"/>
  <c r="AG436" i="5"/>
  <c r="AG437" i="5"/>
  <c r="AG438" i="5"/>
  <c r="AG439" i="5"/>
  <c r="AG440" i="5"/>
  <c r="AG441" i="5"/>
  <c r="AG442" i="5"/>
  <c r="AG443" i="5"/>
  <c r="AG444" i="5"/>
  <c r="AG445" i="5"/>
  <c r="AG446" i="5"/>
  <c r="AG447" i="5"/>
  <c r="AG448" i="5"/>
  <c r="AG449" i="5"/>
  <c r="AG450" i="5"/>
  <c r="AG451" i="5"/>
  <c r="AG452" i="5"/>
  <c r="AG453" i="5"/>
  <c r="AG454" i="5"/>
  <c r="AG455" i="5"/>
  <c r="AG456" i="5"/>
  <c r="AG457" i="5"/>
  <c r="AG458" i="5"/>
  <c r="AG459" i="5"/>
  <c r="AG460" i="5"/>
  <c r="AG461" i="5"/>
  <c r="AG462" i="5"/>
  <c r="AG463" i="5"/>
  <c r="AG464" i="5"/>
  <c r="AG465" i="5"/>
  <c r="AG466" i="5"/>
  <c r="AG467" i="5"/>
  <c r="AG468" i="5"/>
  <c r="AG469" i="5"/>
  <c r="AG470" i="5"/>
  <c r="AG471" i="5"/>
  <c r="AG472" i="5"/>
  <c r="AG473" i="5"/>
  <c r="AG474" i="5"/>
  <c r="AG475" i="5"/>
  <c r="AG476" i="5"/>
  <c r="AG477" i="5"/>
  <c r="AG478" i="5"/>
  <c r="AG479" i="5"/>
  <c r="AG480" i="5"/>
  <c r="AG481" i="5"/>
  <c r="AG482" i="5"/>
  <c r="AG483" i="5"/>
  <c r="AG484" i="5"/>
  <c r="AG485" i="5"/>
  <c r="AG486" i="5"/>
  <c r="AG487" i="5"/>
  <c r="AG488" i="5"/>
  <c r="AG489" i="5"/>
  <c r="AG490" i="5"/>
  <c r="AG491" i="5"/>
  <c r="AG492" i="5"/>
  <c r="AG493" i="5"/>
  <c r="AG494" i="5"/>
  <c r="AG495" i="5"/>
  <c r="AG496" i="5"/>
  <c r="AG497" i="5"/>
  <c r="AG498" i="5"/>
  <c r="AG499" i="5"/>
  <c r="AG500" i="5"/>
  <c r="AG501" i="5"/>
  <c r="AG502" i="5"/>
  <c r="AG503" i="5"/>
  <c r="AG504" i="5"/>
  <c r="AG505" i="5"/>
  <c r="AG506" i="5"/>
  <c r="AG507" i="5"/>
  <c r="AG508" i="5"/>
  <c r="AG509" i="5"/>
  <c r="AG510" i="5"/>
  <c r="AG511" i="5"/>
  <c r="AG512" i="5"/>
  <c r="AG513" i="5"/>
  <c r="AG514" i="5"/>
  <c r="AG515" i="5"/>
  <c r="AG516" i="5"/>
  <c r="AG517" i="5"/>
  <c r="AG518" i="5"/>
  <c r="AG519" i="5"/>
  <c r="AG520" i="5"/>
  <c r="AG521" i="5"/>
  <c r="AG522" i="5"/>
  <c r="AG523" i="5"/>
  <c r="AG524" i="5"/>
  <c r="AG525" i="5"/>
  <c r="AG526" i="5"/>
  <c r="AG527" i="5"/>
  <c r="AG528" i="5"/>
  <c r="AG529" i="5"/>
  <c r="AG530" i="5"/>
  <c r="AG531" i="5"/>
  <c r="AG2" i="5"/>
  <c r="W370" i="5"/>
  <c r="W371" i="5"/>
  <c r="W372" i="5"/>
  <c r="W373" i="5"/>
  <c r="W374" i="5"/>
  <c r="W375" i="5"/>
  <c r="W376" i="5"/>
  <c r="W377" i="5"/>
  <c r="W378" i="5"/>
  <c r="W379" i="5"/>
  <c r="W380" i="5"/>
  <c r="W381" i="5"/>
  <c r="W382" i="5"/>
  <c r="W383" i="5"/>
  <c r="W384" i="5"/>
  <c r="W385" i="5"/>
  <c r="W386" i="5"/>
  <c r="W387" i="5"/>
  <c r="W388" i="5"/>
  <c r="W389" i="5"/>
  <c r="W390" i="5"/>
  <c r="W391" i="5"/>
  <c r="W392" i="5"/>
  <c r="W393" i="5"/>
  <c r="W394" i="5"/>
  <c r="W395" i="5"/>
  <c r="W396" i="5"/>
  <c r="W397" i="5"/>
  <c r="W398" i="5"/>
  <c r="W399" i="5"/>
  <c r="W400" i="5"/>
  <c r="W401" i="5"/>
  <c r="W402" i="5"/>
  <c r="W403" i="5"/>
  <c r="W404" i="5"/>
  <c r="W405" i="5"/>
  <c r="W406" i="5"/>
  <c r="W407" i="5"/>
  <c r="W408" i="5"/>
  <c r="W409" i="5"/>
  <c r="W410" i="5"/>
  <c r="W411" i="5"/>
  <c r="W412" i="5"/>
  <c r="W413" i="5"/>
  <c r="W414" i="5"/>
  <c r="W415" i="5"/>
  <c r="W416" i="5"/>
  <c r="W417" i="5"/>
  <c r="W418" i="5"/>
  <c r="W419" i="5"/>
  <c r="W420" i="5"/>
  <c r="W421" i="5"/>
  <c r="W422" i="5"/>
  <c r="W423" i="5"/>
  <c r="W424" i="5"/>
  <c r="W425" i="5"/>
  <c r="W426" i="5"/>
  <c r="W427" i="5"/>
  <c r="W428" i="5"/>
  <c r="W429" i="5"/>
  <c r="W430" i="5"/>
  <c r="W431" i="5"/>
  <c r="W432" i="5"/>
  <c r="W433" i="5"/>
  <c r="W434" i="5"/>
  <c r="W435" i="5"/>
  <c r="W436" i="5"/>
  <c r="W437" i="5"/>
  <c r="W438" i="5"/>
  <c r="W439" i="5"/>
  <c r="W440" i="5"/>
  <c r="W441" i="5"/>
  <c r="W442" i="5"/>
  <c r="W443" i="5"/>
  <c r="W444" i="5"/>
  <c r="W445" i="5"/>
  <c r="W446" i="5"/>
  <c r="W447" i="5"/>
  <c r="W448" i="5"/>
  <c r="W449" i="5"/>
  <c r="W450" i="5"/>
  <c r="W451" i="5"/>
  <c r="W452" i="5"/>
  <c r="W453" i="5"/>
  <c r="W454" i="5"/>
  <c r="W455" i="5"/>
  <c r="W456" i="5"/>
  <c r="W457" i="5"/>
  <c r="W458" i="5"/>
  <c r="W459" i="5"/>
  <c r="W460" i="5"/>
  <c r="W461" i="5"/>
  <c r="W462" i="5"/>
  <c r="W463" i="5"/>
  <c r="W464" i="5"/>
  <c r="W465" i="5"/>
  <c r="W466" i="5"/>
  <c r="W467" i="5"/>
  <c r="W468" i="5"/>
  <c r="W469" i="5"/>
  <c r="W470" i="5"/>
  <c r="W471" i="5"/>
  <c r="W472" i="5"/>
  <c r="W473" i="5"/>
  <c r="W474" i="5"/>
  <c r="W475" i="5"/>
  <c r="W476" i="5"/>
  <c r="W477" i="5"/>
  <c r="W478" i="5"/>
  <c r="W479" i="5"/>
  <c r="W480" i="5"/>
  <c r="W481" i="5"/>
  <c r="W482" i="5"/>
  <c r="W483" i="5"/>
  <c r="W484" i="5"/>
  <c r="W485" i="5"/>
  <c r="W486" i="5"/>
  <c r="W487" i="5"/>
  <c r="W488" i="5"/>
  <c r="W489" i="5"/>
  <c r="W490" i="5"/>
  <c r="W491" i="5"/>
  <c r="W492" i="5"/>
  <c r="W493" i="5"/>
  <c r="W494" i="5"/>
  <c r="W495" i="5"/>
  <c r="W496" i="5"/>
  <c r="W497" i="5"/>
  <c r="W498" i="5"/>
  <c r="W499" i="5"/>
  <c r="W500" i="5"/>
  <c r="W501" i="5"/>
  <c r="W502" i="5"/>
  <c r="W503" i="5"/>
  <c r="W504" i="5"/>
  <c r="W505" i="5"/>
  <c r="W506" i="5"/>
  <c r="W507" i="5"/>
  <c r="W508" i="5"/>
  <c r="W509" i="5"/>
  <c r="W510" i="5"/>
  <c r="W511" i="5"/>
  <c r="W512" i="5"/>
  <c r="W513" i="5"/>
  <c r="W514" i="5"/>
  <c r="W515" i="5"/>
  <c r="W516" i="5"/>
  <c r="W517" i="5"/>
  <c r="W518" i="5"/>
  <c r="W519" i="5"/>
  <c r="W520" i="5"/>
  <c r="W521" i="5"/>
  <c r="W522" i="5"/>
  <c r="W523" i="5"/>
  <c r="W524" i="5"/>
  <c r="W525" i="5"/>
  <c r="W526" i="5"/>
  <c r="W527" i="5"/>
  <c r="W528" i="5"/>
  <c r="W529" i="5"/>
  <c r="W530" i="5"/>
  <c r="W531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3" i="5"/>
  <c r="W144" i="5"/>
  <c r="W145" i="5"/>
  <c r="W146" i="5"/>
  <c r="W147" i="5"/>
  <c r="W148" i="5"/>
  <c r="W149" i="5"/>
  <c r="W150" i="5"/>
  <c r="W151" i="5"/>
  <c r="W152" i="5"/>
  <c r="W153" i="5"/>
  <c r="W154" i="5"/>
  <c r="W155" i="5"/>
  <c r="W156" i="5"/>
  <c r="W157" i="5"/>
  <c r="W158" i="5"/>
  <c r="W159" i="5"/>
  <c r="W160" i="5"/>
  <c r="W161" i="5"/>
  <c r="W162" i="5"/>
  <c r="W163" i="5"/>
  <c r="W164" i="5"/>
  <c r="W165" i="5"/>
  <c r="W166" i="5"/>
  <c r="W167" i="5"/>
  <c r="W168" i="5"/>
  <c r="W169" i="5"/>
  <c r="W170" i="5"/>
  <c r="W171" i="5"/>
  <c r="W172" i="5"/>
  <c r="W173" i="5"/>
  <c r="W174" i="5"/>
  <c r="W175" i="5"/>
  <c r="W176" i="5"/>
  <c r="W177" i="5"/>
  <c r="W178" i="5"/>
  <c r="W179" i="5"/>
  <c r="W180" i="5"/>
  <c r="W181" i="5"/>
  <c r="W182" i="5"/>
  <c r="W183" i="5"/>
  <c r="W184" i="5"/>
  <c r="W185" i="5"/>
  <c r="W186" i="5"/>
  <c r="W187" i="5"/>
  <c r="W188" i="5"/>
  <c r="W189" i="5"/>
  <c r="W190" i="5"/>
  <c r="W191" i="5"/>
  <c r="W192" i="5"/>
  <c r="W193" i="5"/>
  <c r="W194" i="5"/>
  <c r="W195" i="5"/>
  <c r="W196" i="5"/>
  <c r="W197" i="5"/>
  <c r="W198" i="5"/>
  <c r="W199" i="5"/>
  <c r="W200" i="5"/>
  <c r="W201" i="5"/>
  <c r="W202" i="5"/>
  <c r="W203" i="5"/>
  <c r="W204" i="5"/>
  <c r="W205" i="5"/>
  <c r="W206" i="5"/>
  <c r="W207" i="5"/>
  <c r="W208" i="5"/>
  <c r="W209" i="5"/>
  <c r="W210" i="5"/>
  <c r="W211" i="5"/>
  <c r="W212" i="5"/>
  <c r="W213" i="5"/>
  <c r="W214" i="5"/>
  <c r="W215" i="5"/>
  <c r="W216" i="5"/>
  <c r="W217" i="5"/>
  <c r="W218" i="5"/>
  <c r="W219" i="5"/>
  <c r="W220" i="5"/>
  <c r="W221" i="5"/>
  <c r="W222" i="5"/>
  <c r="W223" i="5"/>
  <c r="W224" i="5"/>
  <c r="W225" i="5"/>
  <c r="W226" i="5"/>
  <c r="W227" i="5"/>
  <c r="W228" i="5"/>
  <c r="W229" i="5"/>
  <c r="W230" i="5"/>
  <c r="W231" i="5"/>
  <c r="W232" i="5"/>
  <c r="W233" i="5"/>
  <c r="W234" i="5"/>
  <c r="W235" i="5"/>
  <c r="W236" i="5"/>
  <c r="W237" i="5"/>
  <c r="W238" i="5"/>
  <c r="W239" i="5"/>
  <c r="W240" i="5"/>
  <c r="W241" i="5"/>
  <c r="W242" i="5"/>
  <c r="W243" i="5"/>
  <c r="W244" i="5"/>
  <c r="W245" i="5"/>
  <c r="W246" i="5"/>
  <c r="W247" i="5"/>
  <c r="W248" i="5"/>
  <c r="W249" i="5"/>
  <c r="W250" i="5"/>
  <c r="W251" i="5"/>
  <c r="W252" i="5"/>
  <c r="W253" i="5"/>
  <c r="W254" i="5"/>
  <c r="W255" i="5"/>
  <c r="W256" i="5"/>
  <c r="W257" i="5"/>
  <c r="W258" i="5"/>
  <c r="W259" i="5"/>
  <c r="W260" i="5"/>
  <c r="W261" i="5"/>
  <c r="W262" i="5"/>
  <c r="W263" i="5"/>
  <c r="W264" i="5"/>
  <c r="W265" i="5"/>
  <c r="W266" i="5"/>
  <c r="W267" i="5"/>
  <c r="W268" i="5"/>
  <c r="W269" i="5"/>
  <c r="W270" i="5"/>
  <c r="W271" i="5"/>
  <c r="W272" i="5"/>
  <c r="W273" i="5"/>
  <c r="W274" i="5"/>
  <c r="W275" i="5"/>
  <c r="W276" i="5"/>
  <c r="W277" i="5"/>
  <c r="W278" i="5"/>
  <c r="W279" i="5"/>
  <c r="W280" i="5"/>
  <c r="W281" i="5"/>
  <c r="W282" i="5"/>
  <c r="W283" i="5"/>
  <c r="W284" i="5"/>
  <c r="W285" i="5"/>
  <c r="W286" i="5"/>
  <c r="W287" i="5"/>
  <c r="W288" i="5"/>
  <c r="W289" i="5"/>
  <c r="W290" i="5"/>
  <c r="W291" i="5"/>
  <c r="W292" i="5"/>
  <c r="W293" i="5"/>
  <c r="W294" i="5"/>
  <c r="W295" i="5"/>
  <c r="W296" i="5"/>
  <c r="W297" i="5"/>
  <c r="W298" i="5"/>
  <c r="W299" i="5"/>
  <c r="W300" i="5"/>
  <c r="W301" i="5"/>
  <c r="W302" i="5"/>
  <c r="W303" i="5"/>
  <c r="W304" i="5"/>
  <c r="W305" i="5"/>
  <c r="W306" i="5"/>
  <c r="W307" i="5"/>
  <c r="W308" i="5"/>
  <c r="W309" i="5"/>
  <c r="W310" i="5"/>
  <c r="W311" i="5"/>
  <c r="W312" i="5"/>
  <c r="W313" i="5"/>
  <c r="W314" i="5"/>
  <c r="W315" i="5"/>
  <c r="W316" i="5"/>
  <c r="W317" i="5"/>
  <c r="W318" i="5"/>
  <c r="W319" i="5"/>
  <c r="W320" i="5"/>
  <c r="W321" i="5"/>
  <c r="W322" i="5"/>
  <c r="W323" i="5"/>
  <c r="W324" i="5"/>
  <c r="W325" i="5"/>
  <c r="W326" i="5"/>
  <c r="W327" i="5"/>
  <c r="W328" i="5"/>
  <c r="W329" i="5"/>
  <c r="W330" i="5"/>
  <c r="W331" i="5"/>
  <c r="W332" i="5"/>
  <c r="W333" i="5"/>
  <c r="W334" i="5"/>
  <c r="W335" i="5"/>
  <c r="W336" i="5"/>
  <c r="W337" i="5"/>
  <c r="W338" i="5"/>
  <c r="W339" i="5"/>
  <c r="W340" i="5"/>
  <c r="W341" i="5"/>
  <c r="W342" i="5"/>
  <c r="W343" i="5"/>
  <c r="W344" i="5"/>
  <c r="W345" i="5"/>
  <c r="W346" i="5"/>
  <c r="W347" i="5"/>
  <c r="W348" i="5"/>
  <c r="W349" i="5"/>
  <c r="W350" i="5"/>
  <c r="W351" i="5"/>
  <c r="W352" i="5"/>
  <c r="W353" i="5"/>
  <c r="W354" i="5"/>
  <c r="W355" i="5"/>
  <c r="W356" i="5"/>
  <c r="W357" i="5"/>
  <c r="W358" i="5"/>
  <c r="W359" i="5"/>
  <c r="W360" i="5"/>
  <c r="W361" i="5"/>
  <c r="W362" i="5"/>
  <c r="W363" i="5"/>
  <c r="W364" i="5"/>
  <c r="W365" i="5"/>
  <c r="W366" i="5"/>
  <c r="W367" i="5"/>
  <c r="W368" i="5"/>
  <c r="W369" i="5"/>
  <c r="W2" i="5"/>
  <c r="R3" i="5"/>
  <c r="U3" i="5" s="1"/>
  <c r="R4" i="5"/>
  <c r="U4" i="5" s="1"/>
  <c r="R5" i="5"/>
  <c r="U5" i="5" s="1"/>
  <c r="R6" i="5"/>
  <c r="U6" i="5" s="1"/>
  <c r="R7" i="5"/>
  <c r="U7" i="5" s="1"/>
  <c r="R8" i="5"/>
  <c r="U8" i="5" s="1"/>
  <c r="R9" i="5"/>
  <c r="U9" i="5" s="1"/>
  <c r="R10" i="5"/>
  <c r="U10" i="5" s="1"/>
  <c r="R11" i="5"/>
  <c r="U11" i="5" s="1"/>
  <c r="R12" i="5"/>
  <c r="U12" i="5" s="1"/>
  <c r="R13" i="5"/>
  <c r="U13" i="5" s="1"/>
  <c r="R14" i="5"/>
  <c r="U14" i="5" s="1"/>
  <c r="R15" i="5"/>
  <c r="U15" i="5" s="1"/>
  <c r="R16" i="5"/>
  <c r="U16" i="5" s="1"/>
  <c r="R17" i="5"/>
  <c r="U17" i="5" s="1"/>
  <c r="R18" i="5"/>
  <c r="U18" i="5" s="1"/>
  <c r="R19" i="5"/>
  <c r="U19" i="5" s="1"/>
  <c r="R20" i="5"/>
  <c r="U20" i="5" s="1"/>
  <c r="R21" i="5"/>
  <c r="U21" i="5" s="1"/>
  <c r="R22" i="5"/>
  <c r="U22" i="5" s="1"/>
  <c r="R23" i="5"/>
  <c r="U23" i="5" s="1"/>
  <c r="R24" i="5"/>
  <c r="U24" i="5" s="1"/>
  <c r="R25" i="5"/>
  <c r="U25" i="5" s="1"/>
  <c r="R26" i="5"/>
  <c r="U26" i="5" s="1"/>
  <c r="R27" i="5"/>
  <c r="U27" i="5" s="1"/>
  <c r="R28" i="5"/>
  <c r="U28" i="5" s="1"/>
  <c r="R29" i="5"/>
  <c r="U29" i="5" s="1"/>
  <c r="R30" i="5"/>
  <c r="U30" i="5" s="1"/>
  <c r="R31" i="5"/>
  <c r="U31" i="5" s="1"/>
  <c r="R32" i="5"/>
  <c r="U32" i="5" s="1"/>
  <c r="R33" i="5"/>
  <c r="U33" i="5" s="1"/>
  <c r="R34" i="5"/>
  <c r="U34" i="5" s="1"/>
  <c r="R35" i="5"/>
  <c r="U35" i="5" s="1"/>
  <c r="R36" i="5"/>
  <c r="U36" i="5" s="1"/>
  <c r="R37" i="5"/>
  <c r="U37" i="5" s="1"/>
  <c r="R38" i="5"/>
  <c r="U38" i="5" s="1"/>
  <c r="R39" i="5"/>
  <c r="U39" i="5" s="1"/>
  <c r="R40" i="5"/>
  <c r="U40" i="5" s="1"/>
  <c r="R41" i="5"/>
  <c r="U41" i="5" s="1"/>
  <c r="R42" i="5"/>
  <c r="U42" i="5" s="1"/>
  <c r="R43" i="5"/>
  <c r="U43" i="5" s="1"/>
  <c r="R44" i="5"/>
  <c r="U44" i="5" s="1"/>
  <c r="R45" i="5"/>
  <c r="U45" i="5" s="1"/>
  <c r="R46" i="5"/>
  <c r="U46" i="5" s="1"/>
  <c r="R47" i="5"/>
  <c r="U47" i="5" s="1"/>
  <c r="R48" i="5"/>
  <c r="U48" i="5" s="1"/>
  <c r="R49" i="5"/>
  <c r="U49" i="5" s="1"/>
  <c r="R50" i="5"/>
  <c r="U50" i="5" s="1"/>
  <c r="R51" i="5"/>
  <c r="U51" i="5" s="1"/>
  <c r="R52" i="5"/>
  <c r="U52" i="5" s="1"/>
  <c r="R53" i="5"/>
  <c r="U53" i="5" s="1"/>
  <c r="R54" i="5"/>
  <c r="U54" i="5" s="1"/>
  <c r="R55" i="5"/>
  <c r="U55" i="5" s="1"/>
  <c r="R56" i="5"/>
  <c r="U56" i="5" s="1"/>
  <c r="R57" i="5"/>
  <c r="U57" i="5" s="1"/>
  <c r="R58" i="5"/>
  <c r="U58" i="5" s="1"/>
  <c r="R59" i="5"/>
  <c r="U59" i="5" s="1"/>
  <c r="R60" i="5"/>
  <c r="U60" i="5" s="1"/>
  <c r="R61" i="5"/>
  <c r="U61" i="5" s="1"/>
  <c r="R62" i="5"/>
  <c r="U62" i="5" s="1"/>
  <c r="R63" i="5"/>
  <c r="U63" i="5" s="1"/>
  <c r="R64" i="5"/>
  <c r="U64" i="5" s="1"/>
  <c r="R65" i="5"/>
  <c r="U65" i="5" s="1"/>
  <c r="R66" i="5"/>
  <c r="U66" i="5" s="1"/>
  <c r="R67" i="5"/>
  <c r="U67" i="5" s="1"/>
  <c r="R68" i="5"/>
  <c r="U68" i="5" s="1"/>
  <c r="R69" i="5"/>
  <c r="U69" i="5" s="1"/>
  <c r="R70" i="5"/>
  <c r="U70" i="5" s="1"/>
  <c r="R71" i="5"/>
  <c r="U71" i="5" s="1"/>
  <c r="R72" i="5"/>
  <c r="U72" i="5" s="1"/>
  <c r="R73" i="5"/>
  <c r="U73" i="5" s="1"/>
  <c r="R74" i="5"/>
  <c r="U74" i="5" s="1"/>
  <c r="R75" i="5"/>
  <c r="U75" i="5" s="1"/>
  <c r="R76" i="5"/>
  <c r="U76" i="5" s="1"/>
  <c r="R77" i="5"/>
  <c r="U77" i="5" s="1"/>
  <c r="R78" i="5"/>
  <c r="U78" i="5" s="1"/>
  <c r="R79" i="5"/>
  <c r="U79" i="5" s="1"/>
  <c r="R80" i="5"/>
  <c r="U80" i="5" s="1"/>
  <c r="R81" i="5"/>
  <c r="U81" i="5" s="1"/>
  <c r="R82" i="5"/>
  <c r="U82" i="5" s="1"/>
  <c r="R83" i="5"/>
  <c r="U83" i="5" s="1"/>
  <c r="R84" i="5"/>
  <c r="U84" i="5" s="1"/>
  <c r="R85" i="5"/>
  <c r="U85" i="5" s="1"/>
  <c r="R86" i="5"/>
  <c r="U86" i="5" s="1"/>
  <c r="R87" i="5"/>
  <c r="U87" i="5" s="1"/>
  <c r="R88" i="5"/>
  <c r="U88" i="5" s="1"/>
  <c r="R89" i="5"/>
  <c r="U89" i="5" s="1"/>
  <c r="R90" i="5"/>
  <c r="U90" i="5" s="1"/>
  <c r="R91" i="5"/>
  <c r="U91" i="5" s="1"/>
  <c r="R92" i="5"/>
  <c r="U92" i="5" s="1"/>
  <c r="R93" i="5"/>
  <c r="U93" i="5" s="1"/>
  <c r="R94" i="5"/>
  <c r="U94" i="5" s="1"/>
  <c r="R95" i="5"/>
  <c r="U95" i="5" s="1"/>
  <c r="R96" i="5"/>
  <c r="U96" i="5" s="1"/>
  <c r="R97" i="5"/>
  <c r="U97" i="5" s="1"/>
  <c r="R98" i="5"/>
  <c r="U98" i="5" s="1"/>
  <c r="R99" i="5"/>
  <c r="U99" i="5" s="1"/>
  <c r="R100" i="5"/>
  <c r="U100" i="5" s="1"/>
  <c r="R101" i="5"/>
  <c r="U101" i="5" s="1"/>
  <c r="R102" i="5"/>
  <c r="U102" i="5" s="1"/>
  <c r="R103" i="5"/>
  <c r="U103" i="5" s="1"/>
  <c r="R104" i="5"/>
  <c r="U104" i="5" s="1"/>
  <c r="R105" i="5"/>
  <c r="U105" i="5" s="1"/>
  <c r="R106" i="5"/>
  <c r="U106" i="5" s="1"/>
  <c r="R107" i="5"/>
  <c r="U107" i="5" s="1"/>
  <c r="R108" i="5"/>
  <c r="U108" i="5" s="1"/>
  <c r="R109" i="5"/>
  <c r="U109" i="5" s="1"/>
  <c r="R110" i="5"/>
  <c r="U110" i="5" s="1"/>
  <c r="R111" i="5"/>
  <c r="U111" i="5" s="1"/>
  <c r="R112" i="5"/>
  <c r="U112" i="5" s="1"/>
  <c r="R113" i="5"/>
  <c r="U113" i="5" s="1"/>
  <c r="R114" i="5"/>
  <c r="U114" i="5" s="1"/>
  <c r="R115" i="5"/>
  <c r="U115" i="5" s="1"/>
  <c r="R116" i="5"/>
  <c r="U116" i="5" s="1"/>
  <c r="R117" i="5"/>
  <c r="U117" i="5" s="1"/>
  <c r="R118" i="5"/>
  <c r="U118" i="5" s="1"/>
  <c r="R119" i="5"/>
  <c r="U119" i="5" s="1"/>
  <c r="R120" i="5"/>
  <c r="U120" i="5" s="1"/>
  <c r="R121" i="5"/>
  <c r="U121" i="5" s="1"/>
  <c r="R122" i="5"/>
  <c r="U122" i="5" s="1"/>
  <c r="R123" i="5"/>
  <c r="U123" i="5" s="1"/>
  <c r="R124" i="5"/>
  <c r="U124" i="5" s="1"/>
  <c r="R125" i="5"/>
  <c r="U125" i="5" s="1"/>
  <c r="R126" i="5"/>
  <c r="U126" i="5" s="1"/>
  <c r="R127" i="5"/>
  <c r="U127" i="5" s="1"/>
  <c r="R128" i="5"/>
  <c r="U128" i="5" s="1"/>
  <c r="R129" i="5"/>
  <c r="U129" i="5" s="1"/>
  <c r="R130" i="5"/>
  <c r="U130" i="5" s="1"/>
  <c r="R131" i="5"/>
  <c r="U131" i="5" s="1"/>
  <c r="R132" i="5"/>
  <c r="U132" i="5" s="1"/>
  <c r="R133" i="5"/>
  <c r="U133" i="5" s="1"/>
  <c r="R134" i="5"/>
  <c r="U134" i="5" s="1"/>
  <c r="R135" i="5"/>
  <c r="U135" i="5" s="1"/>
  <c r="R136" i="5"/>
  <c r="U136" i="5" s="1"/>
  <c r="R137" i="5"/>
  <c r="U137" i="5" s="1"/>
  <c r="R138" i="5"/>
  <c r="U138" i="5" s="1"/>
  <c r="R139" i="5"/>
  <c r="U139" i="5" s="1"/>
  <c r="R140" i="5"/>
  <c r="U140" i="5" s="1"/>
  <c r="R141" i="5"/>
  <c r="U141" i="5" s="1"/>
  <c r="R142" i="5"/>
  <c r="U142" i="5" s="1"/>
  <c r="R143" i="5"/>
  <c r="U143" i="5" s="1"/>
  <c r="R144" i="5"/>
  <c r="U144" i="5" s="1"/>
  <c r="R145" i="5"/>
  <c r="U145" i="5" s="1"/>
  <c r="R146" i="5"/>
  <c r="U146" i="5" s="1"/>
  <c r="R147" i="5"/>
  <c r="U147" i="5" s="1"/>
  <c r="R148" i="5"/>
  <c r="U148" i="5" s="1"/>
  <c r="R149" i="5"/>
  <c r="U149" i="5" s="1"/>
  <c r="R150" i="5"/>
  <c r="U150" i="5" s="1"/>
  <c r="R151" i="5"/>
  <c r="U151" i="5" s="1"/>
  <c r="R152" i="5"/>
  <c r="U152" i="5" s="1"/>
  <c r="R153" i="5"/>
  <c r="U153" i="5" s="1"/>
  <c r="R154" i="5"/>
  <c r="U154" i="5" s="1"/>
  <c r="R155" i="5"/>
  <c r="U155" i="5" s="1"/>
  <c r="R156" i="5"/>
  <c r="U156" i="5" s="1"/>
  <c r="R157" i="5"/>
  <c r="U157" i="5" s="1"/>
  <c r="R158" i="5"/>
  <c r="U158" i="5" s="1"/>
  <c r="R159" i="5"/>
  <c r="U159" i="5" s="1"/>
  <c r="R160" i="5"/>
  <c r="U160" i="5" s="1"/>
  <c r="R161" i="5"/>
  <c r="U161" i="5" s="1"/>
  <c r="R162" i="5"/>
  <c r="U162" i="5" s="1"/>
  <c r="R163" i="5"/>
  <c r="U163" i="5" s="1"/>
  <c r="R164" i="5"/>
  <c r="U164" i="5" s="1"/>
  <c r="R165" i="5"/>
  <c r="U165" i="5" s="1"/>
  <c r="R166" i="5"/>
  <c r="U166" i="5" s="1"/>
  <c r="R167" i="5"/>
  <c r="U167" i="5" s="1"/>
  <c r="R168" i="5"/>
  <c r="U168" i="5" s="1"/>
  <c r="R169" i="5"/>
  <c r="U169" i="5" s="1"/>
  <c r="R170" i="5"/>
  <c r="U170" i="5" s="1"/>
  <c r="R171" i="5"/>
  <c r="U171" i="5" s="1"/>
  <c r="R172" i="5"/>
  <c r="U172" i="5" s="1"/>
  <c r="R173" i="5"/>
  <c r="U173" i="5" s="1"/>
  <c r="R174" i="5"/>
  <c r="U174" i="5" s="1"/>
  <c r="R175" i="5"/>
  <c r="U175" i="5" s="1"/>
  <c r="R176" i="5"/>
  <c r="U176" i="5" s="1"/>
  <c r="R177" i="5"/>
  <c r="U177" i="5" s="1"/>
  <c r="R178" i="5"/>
  <c r="U178" i="5" s="1"/>
  <c r="R179" i="5"/>
  <c r="U179" i="5" s="1"/>
  <c r="R180" i="5"/>
  <c r="U180" i="5" s="1"/>
  <c r="R181" i="5"/>
  <c r="U181" i="5" s="1"/>
  <c r="R182" i="5"/>
  <c r="U182" i="5" s="1"/>
  <c r="R183" i="5"/>
  <c r="U183" i="5" s="1"/>
  <c r="R184" i="5"/>
  <c r="U184" i="5" s="1"/>
  <c r="R185" i="5"/>
  <c r="U185" i="5" s="1"/>
  <c r="R186" i="5"/>
  <c r="U186" i="5" s="1"/>
  <c r="R187" i="5"/>
  <c r="U187" i="5" s="1"/>
  <c r="R188" i="5"/>
  <c r="U188" i="5" s="1"/>
  <c r="R189" i="5"/>
  <c r="U189" i="5" s="1"/>
  <c r="R190" i="5"/>
  <c r="U190" i="5" s="1"/>
  <c r="R191" i="5"/>
  <c r="U191" i="5" s="1"/>
  <c r="R192" i="5"/>
  <c r="U192" i="5" s="1"/>
  <c r="R193" i="5"/>
  <c r="U193" i="5" s="1"/>
  <c r="R194" i="5"/>
  <c r="U194" i="5" s="1"/>
  <c r="R195" i="5"/>
  <c r="U195" i="5" s="1"/>
  <c r="R196" i="5"/>
  <c r="U196" i="5" s="1"/>
  <c r="R197" i="5"/>
  <c r="U197" i="5" s="1"/>
  <c r="R198" i="5"/>
  <c r="U198" i="5" s="1"/>
  <c r="R199" i="5"/>
  <c r="U199" i="5" s="1"/>
  <c r="R200" i="5"/>
  <c r="U200" i="5" s="1"/>
  <c r="R201" i="5"/>
  <c r="U201" i="5" s="1"/>
  <c r="R202" i="5"/>
  <c r="U202" i="5" s="1"/>
  <c r="R203" i="5"/>
  <c r="U203" i="5" s="1"/>
  <c r="R204" i="5"/>
  <c r="U204" i="5" s="1"/>
  <c r="R205" i="5"/>
  <c r="U205" i="5" s="1"/>
  <c r="R206" i="5"/>
  <c r="U206" i="5" s="1"/>
  <c r="R207" i="5"/>
  <c r="U207" i="5" s="1"/>
  <c r="R208" i="5"/>
  <c r="U208" i="5" s="1"/>
  <c r="R209" i="5"/>
  <c r="U209" i="5" s="1"/>
  <c r="R210" i="5"/>
  <c r="U210" i="5" s="1"/>
  <c r="R211" i="5"/>
  <c r="U211" i="5" s="1"/>
  <c r="R212" i="5"/>
  <c r="U212" i="5" s="1"/>
  <c r="R213" i="5"/>
  <c r="U213" i="5" s="1"/>
  <c r="R214" i="5"/>
  <c r="U214" i="5" s="1"/>
  <c r="R215" i="5"/>
  <c r="U215" i="5" s="1"/>
  <c r="R216" i="5"/>
  <c r="U216" i="5" s="1"/>
  <c r="R217" i="5"/>
  <c r="U217" i="5" s="1"/>
  <c r="R218" i="5"/>
  <c r="U218" i="5" s="1"/>
  <c r="R219" i="5"/>
  <c r="U219" i="5" s="1"/>
  <c r="R220" i="5"/>
  <c r="U220" i="5" s="1"/>
  <c r="R221" i="5"/>
  <c r="U221" i="5" s="1"/>
  <c r="R222" i="5"/>
  <c r="U222" i="5" s="1"/>
  <c r="R223" i="5"/>
  <c r="U223" i="5" s="1"/>
  <c r="R224" i="5"/>
  <c r="U224" i="5" s="1"/>
  <c r="R225" i="5"/>
  <c r="U225" i="5" s="1"/>
  <c r="R226" i="5"/>
  <c r="U226" i="5" s="1"/>
  <c r="R227" i="5"/>
  <c r="U227" i="5" s="1"/>
  <c r="R228" i="5"/>
  <c r="U228" i="5" s="1"/>
  <c r="R229" i="5"/>
  <c r="U229" i="5" s="1"/>
  <c r="R230" i="5"/>
  <c r="U230" i="5" s="1"/>
  <c r="R231" i="5"/>
  <c r="U231" i="5" s="1"/>
  <c r="R232" i="5"/>
  <c r="U232" i="5" s="1"/>
  <c r="R233" i="5"/>
  <c r="U233" i="5" s="1"/>
  <c r="R234" i="5"/>
  <c r="U234" i="5" s="1"/>
  <c r="R235" i="5"/>
  <c r="U235" i="5" s="1"/>
  <c r="R236" i="5"/>
  <c r="U236" i="5" s="1"/>
  <c r="R237" i="5"/>
  <c r="U237" i="5" s="1"/>
  <c r="R238" i="5"/>
  <c r="U238" i="5" s="1"/>
  <c r="R239" i="5"/>
  <c r="U239" i="5" s="1"/>
  <c r="R240" i="5"/>
  <c r="U240" i="5" s="1"/>
  <c r="R241" i="5"/>
  <c r="U241" i="5" s="1"/>
  <c r="R242" i="5"/>
  <c r="U242" i="5" s="1"/>
  <c r="R243" i="5"/>
  <c r="U243" i="5" s="1"/>
  <c r="R244" i="5"/>
  <c r="U244" i="5" s="1"/>
  <c r="R245" i="5"/>
  <c r="U245" i="5" s="1"/>
  <c r="R246" i="5"/>
  <c r="U246" i="5" s="1"/>
  <c r="R247" i="5"/>
  <c r="U247" i="5" s="1"/>
  <c r="R248" i="5"/>
  <c r="U248" i="5" s="1"/>
  <c r="R249" i="5"/>
  <c r="U249" i="5" s="1"/>
  <c r="R250" i="5"/>
  <c r="U250" i="5" s="1"/>
  <c r="R251" i="5"/>
  <c r="U251" i="5" s="1"/>
  <c r="R252" i="5"/>
  <c r="U252" i="5" s="1"/>
  <c r="R253" i="5"/>
  <c r="U253" i="5" s="1"/>
  <c r="R254" i="5"/>
  <c r="U254" i="5" s="1"/>
  <c r="R255" i="5"/>
  <c r="U255" i="5" s="1"/>
  <c r="R256" i="5"/>
  <c r="U256" i="5" s="1"/>
  <c r="R257" i="5"/>
  <c r="U257" i="5" s="1"/>
  <c r="R258" i="5"/>
  <c r="U258" i="5" s="1"/>
  <c r="R259" i="5"/>
  <c r="U259" i="5" s="1"/>
  <c r="R260" i="5"/>
  <c r="U260" i="5" s="1"/>
  <c r="R261" i="5"/>
  <c r="U261" i="5" s="1"/>
  <c r="R262" i="5"/>
  <c r="U262" i="5" s="1"/>
  <c r="R263" i="5"/>
  <c r="U263" i="5" s="1"/>
  <c r="R264" i="5"/>
  <c r="U264" i="5" s="1"/>
  <c r="R265" i="5"/>
  <c r="U265" i="5" s="1"/>
  <c r="R266" i="5"/>
  <c r="U266" i="5" s="1"/>
  <c r="R267" i="5"/>
  <c r="U267" i="5" s="1"/>
  <c r="R268" i="5"/>
  <c r="U268" i="5" s="1"/>
  <c r="R269" i="5"/>
  <c r="U269" i="5" s="1"/>
  <c r="R270" i="5"/>
  <c r="U270" i="5" s="1"/>
  <c r="R271" i="5"/>
  <c r="U271" i="5" s="1"/>
  <c r="R272" i="5"/>
  <c r="U272" i="5" s="1"/>
  <c r="R273" i="5"/>
  <c r="U273" i="5" s="1"/>
  <c r="R274" i="5"/>
  <c r="U274" i="5" s="1"/>
  <c r="R275" i="5"/>
  <c r="U275" i="5" s="1"/>
  <c r="R276" i="5"/>
  <c r="U276" i="5" s="1"/>
  <c r="R277" i="5"/>
  <c r="U277" i="5" s="1"/>
  <c r="R278" i="5"/>
  <c r="U278" i="5" s="1"/>
  <c r="R279" i="5"/>
  <c r="U279" i="5" s="1"/>
  <c r="R280" i="5"/>
  <c r="U280" i="5" s="1"/>
  <c r="R281" i="5"/>
  <c r="U281" i="5" s="1"/>
  <c r="R282" i="5"/>
  <c r="U282" i="5" s="1"/>
  <c r="R283" i="5"/>
  <c r="U283" i="5" s="1"/>
  <c r="R284" i="5"/>
  <c r="U284" i="5" s="1"/>
  <c r="R285" i="5"/>
  <c r="U285" i="5" s="1"/>
  <c r="R286" i="5"/>
  <c r="U286" i="5" s="1"/>
  <c r="R287" i="5"/>
  <c r="U287" i="5" s="1"/>
  <c r="R288" i="5"/>
  <c r="U288" i="5" s="1"/>
  <c r="R289" i="5"/>
  <c r="U289" i="5" s="1"/>
  <c r="R290" i="5"/>
  <c r="U290" i="5" s="1"/>
  <c r="R291" i="5"/>
  <c r="U291" i="5" s="1"/>
  <c r="R292" i="5"/>
  <c r="U292" i="5" s="1"/>
  <c r="R293" i="5"/>
  <c r="U293" i="5" s="1"/>
  <c r="R294" i="5"/>
  <c r="U294" i="5" s="1"/>
  <c r="R295" i="5"/>
  <c r="U295" i="5" s="1"/>
  <c r="R296" i="5"/>
  <c r="U296" i="5" s="1"/>
  <c r="R297" i="5"/>
  <c r="U297" i="5" s="1"/>
  <c r="R298" i="5"/>
  <c r="U298" i="5" s="1"/>
  <c r="R299" i="5"/>
  <c r="U299" i="5" s="1"/>
  <c r="R300" i="5"/>
  <c r="U300" i="5" s="1"/>
  <c r="R301" i="5"/>
  <c r="U301" i="5" s="1"/>
  <c r="R302" i="5"/>
  <c r="U302" i="5" s="1"/>
  <c r="R303" i="5"/>
  <c r="U303" i="5" s="1"/>
  <c r="R304" i="5"/>
  <c r="U304" i="5" s="1"/>
  <c r="R305" i="5"/>
  <c r="U305" i="5" s="1"/>
  <c r="R306" i="5"/>
  <c r="U306" i="5" s="1"/>
  <c r="R307" i="5"/>
  <c r="U307" i="5" s="1"/>
  <c r="R308" i="5"/>
  <c r="U308" i="5" s="1"/>
  <c r="R309" i="5"/>
  <c r="U309" i="5" s="1"/>
  <c r="R310" i="5"/>
  <c r="U310" i="5" s="1"/>
  <c r="R311" i="5"/>
  <c r="U311" i="5" s="1"/>
  <c r="R312" i="5"/>
  <c r="U312" i="5" s="1"/>
  <c r="R313" i="5"/>
  <c r="U313" i="5" s="1"/>
  <c r="R314" i="5"/>
  <c r="U314" i="5" s="1"/>
  <c r="R315" i="5"/>
  <c r="U315" i="5" s="1"/>
  <c r="R316" i="5"/>
  <c r="U316" i="5" s="1"/>
  <c r="R317" i="5"/>
  <c r="U317" i="5" s="1"/>
  <c r="R318" i="5"/>
  <c r="U318" i="5" s="1"/>
  <c r="R319" i="5"/>
  <c r="U319" i="5" s="1"/>
  <c r="R320" i="5"/>
  <c r="U320" i="5" s="1"/>
  <c r="R321" i="5"/>
  <c r="U321" i="5" s="1"/>
  <c r="R322" i="5"/>
  <c r="U322" i="5" s="1"/>
  <c r="R323" i="5"/>
  <c r="U323" i="5" s="1"/>
  <c r="R324" i="5"/>
  <c r="U324" i="5" s="1"/>
  <c r="R325" i="5"/>
  <c r="U325" i="5" s="1"/>
  <c r="R326" i="5"/>
  <c r="U326" i="5" s="1"/>
  <c r="R327" i="5"/>
  <c r="U327" i="5" s="1"/>
  <c r="R328" i="5"/>
  <c r="U328" i="5" s="1"/>
  <c r="R329" i="5"/>
  <c r="U329" i="5" s="1"/>
  <c r="R330" i="5"/>
  <c r="U330" i="5" s="1"/>
  <c r="R331" i="5"/>
  <c r="U331" i="5" s="1"/>
  <c r="R332" i="5"/>
  <c r="U332" i="5" s="1"/>
  <c r="R333" i="5"/>
  <c r="U333" i="5" s="1"/>
  <c r="R334" i="5"/>
  <c r="U334" i="5" s="1"/>
  <c r="R335" i="5"/>
  <c r="U335" i="5" s="1"/>
  <c r="R336" i="5"/>
  <c r="U336" i="5" s="1"/>
  <c r="R337" i="5"/>
  <c r="U337" i="5" s="1"/>
  <c r="R338" i="5"/>
  <c r="U338" i="5" s="1"/>
  <c r="R339" i="5"/>
  <c r="U339" i="5" s="1"/>
  <c r="R340" i="5"/>
  <c r="U340" i="5" s="1"/>
  <c r="R341" i="5"/>
  <c r="U341" i="5" s="1"/>
  <c r="R342" i="5"/>
  <c r="U342" i="5" s="1"/>
  <c r="R343" i="5"/>
  <c r="U343" i="5" s="1"/>
  <c r="R344" i="5"/>
  <c r="U344" i="5" s="1"/>
  <c r="R345" i="5"/>
  <c r="U345" i="5" s="1"/>
  <c r="R346" i="5"/>
  <c r="U346" i="5" s="1"/>
  <c r="R347" i="5"/>
  <c r="U347" i="5" s="1"/>
  <c r="R348" i="5"/>
  <c r="U348" i="5" s="1"/>
  <c r="R349" i="5"/>
  <c r="U349" i="5" s="1"/>
  <c r="R350" i="5"/>
  <c r="U350" i="5" s="1"/>
  <c r="R351" i="5"/>
  <c r="U351" i="5" s="1"/>
  <c r="R352" i="5"/>
  <c r="U352" i="5" s="1"/>
  <c r="R353" i="5"/>
  <c r="U353" i="5" s="1"/>
  <c r="R354" i="5"/>
  <c r="U354" i="5" s="1"/>
  <c r="R355" i="5"/>
  <c r="U355" i="5" s="1"/>
  <c r="R356" i="5"/>
  <c r="U356" i="5" s="1"/>
  <c r="R357" i="5"/>
  <c r="U357" i="5" s="1"/>
  <c r="R358" i="5"/>
  <c r="U358" i="5" s="1"/>
  <c r="R359" i="5"/>
  <c r="U359" i="5" s="1"/>
  <c r="R360" i="5"/>
  <c r="U360" i="5" s="1"/>
  <c r="R361" i="5"/>
  <c r="U361" i="5" s="1"/>
  <c r="R362" i="5"/>
  <c r="U362" i="5" s="1"/>
  <c r="R363" i="5"/>
  <c r="U363" i="5" s="1"/>
  <c r="R364" i="5"/>
  <c r="U364" i="5" s="1"/>
  <c r="R365" i="5"/>
  <c r="U365" i="5" s="1"/>
  <c r="R366" i="5"/>
  <c r="U366" i="5" s="1"/>
  <c r="R367" i="5"/>
  <c r="U367" i="5" s="1"/>
  <c r="R368" i="5"/>
  <c r="U368" i="5" s="1"/>
  <c r="R369" i="5"/>
  <c r="U369" i="5" s="1"/>
  <c r="R370" i="5"/>
  <c r="U370" i="5" s="1"/>
  <c r="R371" i="5"/>
  <c r="U371" i="5" s="1"/>
  <c r="R372" i="5"/>
  <c r="U372" i="5" s="1"/>
  <c r="R373" i="5"/>
  <c r="U373" i="5" s="1"/>
  <c r="R374" i="5"/>
  <c r="U374" i="5" s="1"/>
  <c r="R375" i="5"/>
  <c r="U375" i="5" s="1"/>
  <c r="R376" i="5"/>
  <c r="U376" i="5" s="1"/>
  <c r="R377" i="5"/>
  <c r="U377" i="5" s="1"/>
  <c r="R378" i="5"/>
  <c r="U378" i="5" s="1"/>
  <c r="R379" i="5"/>
  <c r="U379" i="5" s="1"/>
  <c r="R380" i="5"/>
  <c r="U380" i="5" s="1"/>
  <c r="R381" i="5"/>
  <c r="U381" i="5" s="1"/>
  <c r="R382" i="5"/>
  <c r="U382" i="5" s="1"/>
  <c r="R383" i="5"/>
  <c r="U383" i="5" s="1"/>
  <c r="R384" i="5"/>
  <c r="U384" i="5" s="1"/>
  <c r="R385" i="5"/>
  <c r="U385" i="5" s="1"/>
  <c r="R386" i="5"/>
  <c r="U386" i="5" s="1"/>
  <c r="R387" i="5"/>
  <c r="U387" i="5" s="1"/>
  <c r="R388" i="5"/>
  <c r="U388" i="5" s="1"/>
  <c r="R389" i="5"/>
  <c r="U389" i="5" s="1"/>
  <c r="R390" i="5"/>
  <c r="U390" i="5" s="1"/>
  <c r="R391" i="5"/>
  <c r="U391" i="5" s="1"/>
  <c r="R392" i="5"/>
  <c r="U392" i="5" s="1"/>
  <c r="R393" i="5"/>
  <c r="U393" i="5" s="1"/>
  <c r="R394" i="5"/>
  <c r="U394" i="5" s="1"/>
  <c r="R395" i="5"/>
  <c r="U395" i="5" s="1"/>
  <c r="R396" i="5"/>
  <c r="U396" i="5" s="1"/>
  <c r="R397" i="5"/>
  <c r="U397" i="5" s="1"/>
  <c r="R398" i="5"/>
  <c r="U398" i="5" s="1"/>
  <c r="R399" i="5"/>
  <c r="U399" i="5" s="1"/>
  <c r="R400" i="5"/>
  <c r="U400" i="5" s="1"/>
  <c r="R401" i="5"/>
  <c r="U401" i="5" s="1"/>
  <c r="R402" i="5"/>
  <c r="U402" i="5" s="1"/>
  <c r="R403" i="5"/>
  <c r="U403" i="5" s="1"/>
  <c r="R404" i="5"/>
  <c r="U404" i="5" s="1"/>
  <c r="R405" i="5"/>
  <c r="U405" i="5" s="1"/>
  <c r="R406" i="5"/>
  <c r="U406" i="5" s="1"/>
  <c r="R407" i="5"/>
  <c r="U407" i="5" s="1"/>
  <c r="R408" i="5"/>
  <c r="U408" i="5" s="1"/>
  <c r="R409" i="5"/>
  <c r="U409" i="5" s="1"/>
  <c r="R410" i="5"/>
  <c r="U410" i="5" s="1"/>
  <c r="R411" i="5"/>
  <c r="U411" i="5" s="1"/>
  <c r="R412" i="5"/>
  <c r="U412" i="5" s="1"/>
  <c r="R413" i="5"/>
  <c r="U413" i="5" s="1"/>
  <c r="R414" i="5"/>
  <c r="U414" i="5" s="1"/>
  <c r="R415" i="5"/>
  <c r="U415" i="5" s="1"/>
  <c r="R416" i="5"/>
  <c r="U416" i="5" s="1"/>
  <c r="R417" i="5"/>
  <c r="U417" i="5" s="1"/>
  <c r="R418" i="5"/>
  <c r="U418" i="5" s="1"/>
  <c r="R419" i="5"/>
  <c r="U419" i="5" s="1"/>
  <c r="R420" i="5"/>
  <c r="U420" i="5" s="1"/>
  <c r="R421" i="5"/>
  <c r="U421" i="5" s="1"/>
  <c r="R422" i="5"/>
  <c r="U422" i="5" s="1"/>
  <c r="R423" i="5"/>
  <c r="U423" i="5" s="1"/>
  <c r="R424" i="5"/>
  <c r="U424" i="5" s="1"/>
  <c r="R425" i="5"/>
  <c r="U425" i="5" s="1"/>
  <c r="R426" i="5"/>
  <c r="U426" i="5" s="1"/>
  <c r="R427" i="5"/>
  <c r="U427" i="5" s="1"/>
  <c r="R428" i="5"/>
  <c r="U428" i="5" s="1"/>
  <c r="R429" i="5"/>
  <c r="U429" i="5" s="1"/>
  <c r="R430" i="5"/>
  <c r="U430" i="5" s="1"/>
  <c r="R431" i="5"/>
  <c r="U431" i="5" s="1"/>
  <c r="R432" i="5"/>
  <c r="U432" i="5" s="1"/>
  <c r="R433" i="5"/>
  <c r="U433" i="5" s="1"/>
  <c r="R434" i="5"/>
  <c r="U434" i="5" s="1"/>
  <c r="R435" i="5"/>
  <c r="U435" i="5" s="1"/>
  <c r="R436" i="5"/>
  <c r="U436" i="5" s="1"/>
  <c r="R437" i="5"/>
  <c r="U437" i="5" s="1"/>
  <c r="R438" i="5"/>
  <c r="U438" i="5" s="1"/>
  <c r="R439" i="5"/>
  <c r="U439" i="5" s="1"/>
  <c r="R440" i="5"/>
  <c r="U440" i="5" s="1"/>
  <c r="R441" i="5"/>
  <c r="U441" i="5" s="1"/>
  <c r="R442" i="5"/>
  <c r="U442" i="5" s="1"/>
  <c r="R443" i="5"/>
  <c r="U443" i="5" s="1"/>
  <c r="R444" i="5"/>
  <c r="U444" i="5" s="1"/>
  <c r="R445" i="5"/>
  <c r="U445" i="5" s="1"/>
  <c r="R446" i="5"/>
  <c r="U446" i="5" s="1"/>
  <c r="R447" i="5"/>
  <c r="U447" i="5" s="1"/>
  <c r="R448" i="5"/>
  <c r="U448" i="5" s="1"/>
  <c r="R449" i="5"/>
  <c r="U449" i="5" s="1"/>
  <c r="R450" i="5"/>
  <c r="U450" i="5" s="1"/>
  <c r="R451" i="5"/>
  <c r="U451" i="5" s="1"/>
  <c r="R452" i="5"/>
  <c r="U452" i="5" s="1"/>
  <c r="R453" i="5"/>
  <c r="U453" i="5" s="1"/>
  <c r="R454" i="5"/>
  <c r="U454" i="5" s="1"/>
  <c r="R455" i="5"/>
  <c r="U455" i="5" s="1"/>
  <c r="R456" i="5"/>
  <c r="U456" i="5" s="1"/>
  <c r="R457" i="5"/>
  <c r="U457" i="5" s="1"/>
  <c r="R458" i="5"/>
  <c r="U458" i="5" s="1"/>
  <c r="R459" i="5"/>
  <c r="U459" i="5" s="1"/>
  <c r="R460" i="5"/>
  <c r="U460" i="5" s="1"/>
  <c r="R461" i="5"/>
  <c r="U461" i="5" s="1"/>
  <c r="R462" i="5"/>
  <c r="U462" i="5" s="1"/>
  <c r="R463" i="5"/>
  <c r="U463" i="5" s="1"/>
  <c r="R464" i="5"/>
  <c r="U464" i="5" s="1"/>
  <c r="R465" i="5"/>
  <c r="U465" i="5" s="1"/>
  <c r="R466" i="5"/>
  <c r="U466" i="5" s="1"/>
  <c r="R467" i="5"/>
  <c r="U467" i="5" s="1"/>
  <c r="R468" i="5"/>
  <c r="U468" i="5" s="1"/>
  <c r="R469" i="5"/>
  <c r="U469" i="5" s="1"/>
  <c r="R470" i="5"/>
  <c r="U470" i="5" s="1"/>
  <c r="R471" i="5"/>
  <c r="U471" i="5" s="1"/>
  <c r="R472" i="5"/>
  <c r="U472" i="5" s="1"/>
  <c r="R473" i="5"/>
  <c r="U473" i="5" s="1"/>
  <c r="R474" i="5"/>
  <c r="U474" i="5" s="1"/>
  <c r="R475" i="5"/>
  <c r="U475" i="5" s="1"/>
  <c r="R476" i="5"/>
  <c r="U476" i="5" s="1"/>
  <c r="R477" i="5"/>
  <c r="U477" i="5" s="1"/>
  <c r="R478" i="5"/>
  <c r="U478" i="5" s="1"/>
  <c r="R479" i="5"/>
  <c r="U479" i="5" s="1"/>
  <c r="R480" i="5"/>
  <c r="U480" i="5" s="1"/>
  <c r="R481" i="5"/>
  <c r="U481" i="5" s="1"/>
  <c r="R482" i="5"/>
  <c r="U482" i="5" s="1"/>
  <c r="R483" i="5"/>
  <c r="U483" i="5" s="1"/>
  <c r="R484" i="5"/>
  <c r="U484" i="5" s="1"/>
  <c r="R485" i="5"/>
  <c r="U485" i="5" s="1"/>
  <c r="R486" i="5"/>
  <c r="U486" i="5" s="1"/>
  <c r="R487" i="5"/>
  <c r="U487" i="5" s="1"/>
  <c r="R488" i="5"/>
  <c r="U488" i="5" s="1"/>
  <c r="R489" i="5"/>
  <c r="U489" i="5" s="1"/>
  <c r="R490" i="5"/>
  <c r="U490" i="5" s="1"/>
  <c r="R491" i="5"/>
  <c r="U491" i="5" s="1"/>
  <c r="R492" i="5"/>
  <c r="U492" i="5" s="1"/>
  <c r="R493" i="5"/>
  <c r="U493" i="5" s="1"/>
  <c r="R494" i="5"/>
  <c r="U494" i="5" s="1"/>
  <c r="R495" i="5"/>
  <c r="U495" i="5" s="1"/>
  <c r="R496" i="5"/>
  <c r="U496" i="5" s="1"/>
  <c r="R497" i="5"/>
  <c r="U497" i="5" s="1"/>
  <c r="R498" i="5"/>
  <c r="U498" i="5" s="1"/>
  <c r="R499" i="5"/>
  <c r="U499" i="5" s="1"/>
  <c r="R500" i="5"/>
  <c r="U500" i="5" s="1"/>
  <c r="R501" i="5"/>
  <c r="U501" i="5" s="1"/>
  <c r="R502" i="5"/>
  <c r="U502" i="5" s="1"/>
  <c r="R503" i="5"/>
  <c r="U503" i="5" s="1"/>
  <c r="R504" i="5"/>
  <c r="U504" i="5" s="1"/>
  <c r="R505" i="5"/>
  <c r="U505" i="5" s="1"/>
  <c r="R506" i="5"/>
  <c r="U506" i="5" s="1"/>
  <c r="R507" i="5"/>
  <c r="U507" i="5" s="1"/>
  <c r="R508" i="5"/>
  <c r="U508" i="5" s="1"/>
  <c r="R509" i="5"/>
  <c r="U509" i="5" s="1"/>
  <c r="R510" i="5"/>
  <c r="U510" i="5" s="1"/>
  <c r="R511" i="5"/>
  <c r="U511" i="5" s="1"/>
  <c r="R512" i="5"/>
  <c r="U512" i="5" s="1"/>
  <c r="R513" i="5"/>
  <c r="U513" i="5" s="1"/>
  <c r="R514" i="5"/>
  <c r="U514" i="5" s="1"/>
  <c r="R515" i="5"/>
  <c r="U515" i="5" s="1"/>
  <c r="R516" i="5"/>
  <c r="U516" i="5" s="1"/>
  <c r="R517" i="5"/>
  <c r="U517" i="5" s="1"/>
  <c r="R518" i="5"/>
  <c r="U518" i="5" s="1"/>
  <c r="R519" i="5"/>
  <c r="U519" i="5" s="1"/>
  <c r="R520" i="5"/>
  <c r="U520" i="5" s="1"/>
  <c r="R521" i="5"/>
  <c r="U521" i="5" s="1"/>
  <c r="R522" i="5"/>
  <c r="U522" i="5" s="1"/>
  <c r="R523" i="5"/>
  <c r="U523" i="5" s="1"/>
  <c r="R524" i="5"/>
  <c r="U524" i="5" s="1"/>
  <c r="R525" i="5"/>
  <c r="U525" i="5" s="1"/>
  <c r="R526" i="5"/>
  <c r="U526" i="5" s="1"/>
  <c r="R527" i="5"/>
  <c r="U527" i="5" s="1"/>
  <c r="R528" i="5"/>
  <c r="U528" i="5" s="1"/>
  <c r="R529" i="5"/>
  <c r="U529" i="5" s="1"/>
  <c r="R530" i="5"/>
  <c r="U530" i="5" s="1"/>
  <c r="R531" i="5"/>
  <c r="U531" i="5" s="1"/>
  <c r="R2" i="5"/>
  <c r="U2" i="5" s="1"/>
</calcChain>
</file>

<file path=xl/sharedStrings.xml><?xml version="1.0" encoding="utf-8"?>
<sst xmlns="http://schemas.openxmlformats.org/spreadsheetml/2006/main" count="9695" uniqueCount="2058">
  <si>
    <t>Codigo Interno</t>
  </si>
  <si>
    <t>CLASE</t>
  </si>
  <si>
    <t>Codigo</t>
  </si>
  <si>
    <t>MARCA AUTO</t>
  </si>
  <si>
    <t>Nombre MOTOR</t>
  </si>
  <si>
    <t>MODELO Auto</t>
  </si>
  <si>
    <t>AÑO Auto</t>
  </si>
  <si>
    <t>Nombre CILINDROS</t>
  </si>
  <si>
    <t>Nombre LITROS</t>
  </si>
  <si>
    <t>Nombre MEDIDAS</t>
  </si>
  <si>
    <t>Tipo Encendido</t>
  </si>
  <si>
    <t>Nombre Lado</t>
  </si>
  <si>
    <t>CHEVROLET</t>
  </si>
  <si>
    <t>MITSUBISHI</t>
  </si>
  <si>
    <t>1992-1996</t>
  </si>
  <si>
    <t>MAZDA</t>
  </si>
  <si>
    <t>CANTER</t>
  </si>
  <si>
    <t>2001-2009</t>
  </si>
  <si>
    <t>1987-1990</t>
  </si>
  <si>
    <t>1987-2011</t>
  </si>
  <si>
    <t>1988-UP</t>
  </si>
  <si>
    <t>2012-UP</t>
  </si>
  <si>
    <t>NISSAN</t>
  </si>
  <si>
    <t>TOYOTA</t>
  </si>
  <si>
    <t>COROLLA</t>
  </si>
  <si>
    <t>2009-UP</t>
  </si>
  <si>
    <t>SUZUKI</t>
  </si>
  <si>
    <t>ALTO</t>
  </si>
  <si>
    <t>1995-UP</t>
  </si>
  <si>
    <t>TOKICO</t>
  </si>
  <si>
    <t>TC.20004</t>
  </si>
  <si>
    <t>APV</t>
  </si>
  <si>
    <t>2004-UP</t>
  </si>
  <si>
    <t>TC.20005</t>
  </si>
  <si>
    <t>4WD</t>
  </si>
  <si>
    <t>1998-2002</t>
  </si>
  <si>
    <t>TC.2066</t>
  </si>
  <si>
    <t>1984-UP</t>
  </si>
  <si>
    <t>TC.2092</t>
  </si>
  <si>
    <t>CORONA</t>
  </si>
  <si>
    <t>1973-1978</t>
  </si>
  <si>
    <t>TC.2186</t>
  </si>
  <si>
    <t>PICK UP</t>
  </si>
  <si>
    <t>1983-2004</t>
  </si>
  <si>
    <t>TC.2207</t>
  </si>
  <si>
    <t>COROLLA SPRINTER</t>
  </si>
  <si>
    <t>1970-1974</t>
  </si>
  <si>
    <t>TC.2219</t>
  </si>
  <si>
    <t>FRONTIER D21 D22</t>
  </si>
  <si>
    <t>1985-2002</t>
  </si>
  <si>
    <t>TC.2220</t>
  </si>
  <si>
    <t>FRONTIER D21</t>
  </si>
  <si>
    <t>1979-1985</t>
  </si>
  <si>
    <t>TC.2497</t>
  </si>
  <si>
    <t>COROLLA 2C</t>
  </si>
  <si>
    <t>1982-1983</t>
  </si>
  <si>
    <t>TC.2504</t>
  </si>
  <si>
    <t>DYNA</t>
  </si>
  <si>
    <t>TC.2518</t>
  </si>
  <si>
    <t>TC.2554</t>
  </si>
  <si>
    <t>1985-1996</t>
  </si>
  <si>
    <t>TC.2697</t>
  </si>
  <si>
    <t>AD WAGON JIMMY</t>
  </si>
  <si>
    <t>1981-UP</t>
  </si>
  <si>
    <t>TC.2726</t>
  </si>
  <si>
    <t>HILUX SPORT</t>
  </si>
  <si>
    <t>1997-2004</t>
  </si>
  <si>
    <t>TC.2785</t>
  </si>
  <si>
    <t>TC.2786</t>
  </si>
  <si>
    <t>TC.2788</t>
  </si>
  <si>
    <t>TC.2795</t>
  </si>
  <si>
    <t>1997-2001</t>
  </si>
  <si>
    <t>TC.2800</t>
  </si>
  <si>
    <t>PAJERO MONTERO</t>
  </si>
  <si>
    <t>1983-1991</t>
  </si>
  <si>
    <t>TC.2813</t>
  </si>
  <si>
    <t>1985-1998</t>
  </si>
  <si>
    <t>TC.2814</t>
  </si>
  <si>
    <t>TC.2857</t>
  </si>
  <si>
    <t>HILUX</t>
  </si>
  <si>
    <t>TC.2858</t>
  </si>
  <si>
    <t>TC.2859</t>
  </si>
  <si>
    <t>TC.2969</t>
  </si>
  <si>
    <t>KIA</t>
  </si>
  <si>
    <t>BESTA</t>
  </si>
  <si>
    <t>1993-UP</t>
  </si>
  <si>
    <t>TC.2982</t>
  </si>
  <si>
    <t>L200 TRITON</t>
  </si>
  <si>
    <t>2005-UP</t>
  </si>
  <si>
    <t>TC.2983</t>
  </si>
  <si>
    <t>TC.2989</t>
  </si>
  <si>
    <t>TC.3141</t>
  </si>
  <si>
    <t>1969-1977</t>
  </si>
  <si>
    <t>TC.3178</t>
  </si>
  <si>
    <t>1978-1985</t>
  </si>
  <si>
    <t>TC.3275</t>
  </si>
  <si>
    <t>CARAVAN</t>
  </si>
  <si>
    <t>1978-1986</t>
  </si>
  <si>
    <t>TC.3364</t>
  </si>
  <si>
    <t>DYNA TOYOACE</t>
  </si>
  <si>
    <t>1995-1999</t>
  </si>
  <si>
    <t>TC.3374</t>
  </si>
  <si>
    <t>HILUX 2KD LAND CRUISER</t>
  </si>
  <si>
    <t>1984-1990</t>
  </si>
  <si>
    <t>TC.3388</t>
  </si>
  <si>
    <t>1989-1991</t>
  </si>
  <si>
    <t>TC.3391</t>
  </si>
  <si>
    <t>ISUZU</t>
  </si>
  <si>
    <t>ELF250</t>
  </si>
  <si>
    <t>TC.3392</t>
  </si>
  <si>
    <t>1985-1987</t>
  </si>
  <si>
    <t>TC.3397</t>
  </si>
  <si>
    <t>TC.3404</t>
  </si>
  <si>
    <t>TC.3407</t>
  </si>
  <si>
    <t>TC.3474</t>
  </si>
  <si>
    <t>HIACE 5L CONMUTER</t>
  </si>
  <si>
    <t>TC.3529</t>
  </si>
  <si>
    <t>HIACE VAN WAGON</t>
  </si>
  <si>
    <t>1989-UP</t>
  </si>
  <si>
    <t>TC.3530</t>
  </si>
  <si>
    <t>1989-1995</t>
  </si>
  <si>
    <t>TC.3595</t>
  </si>
  <si>
    <t>TC.4089</t>
  </si>
  <si>
    <t>SAFARI</t>
  </si>
  <si>
    <t>1987-UP</t>
  </si>
  <si>
    <t>TC.A1072</t>
  </si>
  <si>
    <t>DAIHATSU</t>
  </si>
  <si>
    <t>CHARADE APPLAUSE</t>
  </si>
  <si>
    <t>1988-1997</t>
  </si>
  <si>
    <t>TC.A1073</t>
  </si>
  <si>
    <t>TC.A1076</t>
  </si>
  <si>
    <t>CHARADE</t>
  </si>
  <si>
    <t>TC.A1077</t>
  </si>
  <si>
    <t>TC.A2085</t>
  </si>
  <si>
    <t>FAMILIA 323</t>
  </si>
  <si>
    <t>1985-UP</t>
  </si>
  <si>
    <t>TC.A2086</t>
  </si>
  <si>
    <t>TC.A2210</t>
  </si>
  <si>
    <t>SERENA</t>
  </si>
  <si>
    <t>1991-1995</t>
  </si>
  <si>
    <t>TC.A2211</t>
  </si>
  <si>
    <t>TC.A2284</t>
  </si>
  <si>
    <t>1989-1994</t>
  </si>
  <si>
    <t>TC.A2285</t>
  </si>
  <si>
    <t>TC.A2308</t>
  </si>
  <si>
    <t>TC.A2309</t>
  </si>
  <si>
    <t>TC.A2310</t>
  </si>
  <si>
    <t>TERIOS</t>
  </si>
  <si>
    <t>2007-UP</t>
  </si>
  <si>
    <t>TC.A2311</t>
  </si>
  <si>
    <t>TC.B1067</t>
  </si>
  <si>
    <t>SENTRA SUNNY B13</t>
  </si>
  <si>
    <t>1990-1994</t>
  </si>
  <si>
    <t>TC.B1093</t>
  </si>
  <si>
    <t>MARCH MICRA</t>
  </si>
  <si>
    <t>1992-2002</t>
  </si>
  <si>
    <t>TC.B1094</t>
  </si>
  <si>
    <t>TC.B1107</t>
  </si>
  <si>
    <t>2010-2014</t>
  </si>
  <si>
    <t>TC.B1108</t>
  </si>
  <si>
    <t>TC.B1109</t>
  </si>
  <si>
    <t>LANCER MIRAGE</t>
  </si>
  <si>
    <t>TC.B1110</t>
  </si>
  <si>
    <t>SENTRA ALMERA</t>
  </si>
  <si>
    <t>2011-2018</t>
  </si>
  <si>
    <t>TC.B1111</t>
  </si>
  <si>
    <t>TC.B1121</t>
  </si>
  <si>
    <t>CELERIO</t>
  </si>
  <si>
    <t>2014</t>
  </si>
  <si>
    <t>TC.B1122</t>
  </si>
  <si>
    <t>TC.B2136</t>
  </si>
  <si>
    <t>TC.B2137</t>
  </si>
  <si>
    <t>TC.B2138</t>
  </si>
  <si>
    <t>TC.B2139</t>
  </si>
  <si>
    <t>TC.B2188</t>
  </si>
  <si>
    <t>TERCEL CORSA</t>
  </si>
  <si>
    <t>TC.B2189</t>
  </si>
  <si>
    <t>TC.B2198</t>
  </si>
  <si>
    <t>CORONA CALDINA</t>
  </si>
  <si>
    <t>TC.B2199</t>
  </si>
  <si>
    <t>TC.B2212</t>
  </si>
  <si>
    <t>ALMERA</t>
  </si>
  <si>
    <t>1995-2000</t>
  </si>
  <si>
    <t>TC.B2213</t>
  </si>
  <si>
    <t>TC.B2220</t>
  </si>
  <si>
    <t>PROBOX YARIS</t>
  </si>
  <si>
    <t>2002-UP</t>
  </si>
  <si>
    <t>TC.B2235</t>
  </si>
  <si>
    <t>SENTRA SUNNY B14</t>
  </si>
  <si>
    <t>1997-2000</t>
  </si>
  <si>
    <t>TC.B2236</t>
  </si>
  <si>
    <t>TC.B2257</t>
  </si>
  <si>
    <t>SWIFT</t>
  </si>
  <si>
    <t>TC.B2258</t>
  </si>
  <si>
    <t>TC.B2259</t>
  </si>
  <si>
    <t>TC.B2260</t>
  </si>
  <si>
    <t>TC.B2267</t>
  </si>
  <si>
    <t>TC.B2268</t>
  </si>
  <si>
    <t>TC.B2275</t>
  </si>
  <si>
    <t>LAFESTA</t>
  </si>
  <si>
    <t>TC.B2276</t>
  </si>
  <si>
    <t>TC.B2282</t>
  </si>
  <si>
    <t>2 DEMIO</t>
  </si>
  <si>
    <t>TC.B2283</t>
  </si>
  <si>
    <t>TC.B2303</t>
  </si>
  <si>
    <t>LANCER CEDIA</t>
  </si>
  <si>
    <t>2000-UP</t>
  </si>
  <si>
    <t>TC.B2316</t>
  </si>
  <si>
    <t>HONDA</t>
  </si>
  <si>
    <t>CIVIC HATCHBACK SEDAN</t>
  </si>
  <si>
    <t>2006-2011</t>
  </si>
  <si>
    <t>TC.B2317</t>
  </si>
  <si>
    <t>TC.B2318</t>
  </si>
  <si>
    <t>TC.B2319</t>
  </si>
  <si>
    <t>TC.B2332</t>
  </si>
  <si>
    <t>5 PREMACY</t>
  </si>
  <si>
    <t>1999-2004</t>
  </si>
  <si>
    <t>TC.B2333</t>
  </si>
  <si>
    <t>TC.B2344</t>
  </si>
  <si>
    <t>TC.B2345</t>
  </si>
  <si>
    <t>TC.B2348</t>
  </si>
  <si>
    <t>FIT</t>
  </si>
  <si>
    <t>TC.B2349</t>
  </si>
  <si>
    <t>TC.B2350</t>
  </si>
  <si>
    <t>ENVIDIA YARIS VITZ VIOS</t>
  </si>
  <si>
    <t>2013-UP</t>
  </si>
  <si>
    <t>TC.B2353</t>
  </si>
  <si>
    <t>AVANZA</t>
  </si>
  <si>
    <t>2011-UP</t>
  </si>
  <si>
    <t>TC.B2354</t>
  </si>
  <si>
    <t>TC.B2357</t>
  </si>
  <si>
    <t>2015-UP</t>
  </si>
  <si>
    <t>TC.B2358</t>
  </si>
  <si>
    <t>TC.B2368</t>
  </si>
  <si>
    <t>DEMIO</t>
  </si>
  <si>
    <t>2014-2015</t>
  </si>
  <si>
    <t>TC.B2369</t>
  </si>
  <si>
    <t>TC.B2386</t>
  </si>
  <si>
    <t>TC.B2387</t>
  </si>
  <si>
    <t>TC.B2388</t>
  </si>
  <si>
    <t>2014-UP</t>
  </si>
  <si>
    <t>TC.B2389</t>
  </si>
  <si>
    <t>TC.B2394</t>
  </si>
  <si>
    <t>SX4</t>
  </si>
  <si>
    <t>TC.B2395</t>
  </si>
  <si>
    <t>2007</t>
  </si>
  <si>
    <t>TC.B2418</t>
  </si>
  <si>
    <t>CX3</t>
  </si>
  <si>
    <t>2015</t>
  </si>
  <si>
    <t>TC.B2419</t>
  </si>
  <si>
    <t>TC.B2422</t>
  </si>
  <si>
    <t>CIAZ</t>
  </si>
  <si>
    <t>TC.B2423</t>
  </si>
  <si>
    <t>TC.B3090</t>
  </si>
  <si>
    <t>1991-2000</t>
  </si>
  <si>
    <t>TC.B3091</t>
  </si>
  <si>
    <t>TC.B3161</t>
  </si>
  <si>
    <t>CORONA STATION WAGON</t>
  </si>
  <si>
    <t>TC.B3162</t>
  </si>
  <si>
    <t>TC.B3220</t>
  </si>
  <si>
    <t>X-TRAIL</t>
  </si>
  <si>
    <t>2000-2007</t>
  </si>
  <si>
    <t>TC.B3221</t>
  </si>
  <si>
    <t>TC.B3222</t>
  </si>
  <si>
    <t>TC.B3223</t>
  </si>
  <si>
    <t>TC.B3224</t>
  </si>
  <si>
    <t>CORONA CARINA CALDINA</t>
  </si>
  <si>
    <t>1993-1997</t>
  </si>
  <si>
    <t>TC.B3225</t>
  </si>
  <si>
    <t>TC.B3227</t>
  </si>
  <si>
    <t>TC.B3232</t>
  </si>
  <si>
    <t>COROLLA ALTIS</t>
  </si>
  <si>
    <t>2001-UP</t>
  </si>
  <si>
    <t>TC.B3233</t>
  </si>
  <si>
    <t>TC.B3239</t>
  </si>
  <si>
    <t>YARIS VITZ VIOS</t>
  </si>
  <si>
    <t>2006-UP</t>
  </si>
  <si>
    <t>TC.B3240</t>
  </si>
  <si>
    <t>TC.B3245</t>
  </si>
  <si>
    <t>RAV-4</t>
  </si>
  <si>
    <t>TC.B3246</t>
  </si>
  <si>
    <t>TC.B3263</t>
  </si>
  <si>
    <t>CX-7</t>
  </si>
  <si>
    <t>TC.B3264</t>
  </si>
  <si>
    <t>TC.B3265</t>
  </si>
  <si>
    <t>CX-9</t>
  </si>
  <si>
    <t>TC.B3266</t>
  </si>
  <si>
    <t>TC.B3285</t>
  </si>
  <si>
    <t>TC.B3286</t>
  </si>
  <si>
    <t>TC.B3301</t>
  </si>
  <si>
    <t>COROLLA SEDAN</t>
  </si>
  <si>
    <t>2003-2007</t>
  </si>
  <si>
    <t>TC.B3302</t>
  </si>
  <si>
    <t>TC.B3303</t>
  </si>
  <si>
    <t>TC.B3304</t>
  </si>
  <si>
    <t>TC.B3315</t>
  </si>
  <si>
    <t>LANCER COLT MIRAGE</t>
  </si>
  <si>
    <t>TC.B3316</t>
  </si>
  <si>
    <t>TC.B3317</t>
  </si>
  <si>
    <t>YARIS</t>
  </si>
  <si>
    <t>TC.B3318</t>
  </si>
  <si>
    <t>TC.B3320</t>
  </si>
  <si>
    <t>TC.B3321</t>
  </si>
  <si>
    <t>TC.B3363</t>
  </si>
  <si>
    <t>OUTLANDER</t>
  </si>
  <si>
    <t>2003-2012</t>
  </si>
  <si>
    <t>TC.B3364</t>
  </si>
  <si>
    <t>TC.B3367</t>
  </si>
  <si>
    <t>HIGHLANDER</t>
  </si>
  <si>
    <t>2007-2012</t>
  </si>
  <si>
    <t>TC.B3368</t>
  </si>
  <si>
    <t>TC.B3369</t>
  </si>
  <si>
    <t>TC.B3370</t>
  </si>
  <si>
    <t>TC.B3371</t>
  </si>
  <si>
    <t>TC.B3372</t>
  </si>
  <si>
    <t>TC.B3383</t>
  </si>
  <si>
    <t>TIIDA SENTRA B17</t>
  </si>
  <si>
    <t>TC.B3384</t>
  </si>
  <si>
    <t>TC.B3396</t>
  </si>
  <si>
    <t>TC.B3397</t>
  </si>
  <si>
    <t>TC.B3404</t>
  </si>
  <si>
    <t>TC.B3405</t>
  </si>
  <si>
    <t>TC.B3408</t>
  </si>
  <si>
    <t>QASHQAI X-TRAIL</t>
  </si>
  <si>
    <t>TC.B3409</t>
  </si>
  <si>
    <t>TC.B3410</t>
  </si>
  <si>
    <t>TC.B3411</t>
  </si>
  <si>
    <t>TC.B3418</t>
  </si>
  <si>
    <t>JUKE</t>
  </si>
  <si>
    <t>TC.B3419</t>
  </si>
  <si>
    <t>TC.B3422</t>
  </si>
  <si>
    <t>MURANO</t>
  </si>
  <si>
    <t>2003-UP</t>
  </si>
  <si>
    <t>TC.B3423</t>
  </si>
  <si>
    <t>TC.B3460</t>
  </si>
  <si>
    <t>TEANA MAXIMA</t>
  </si>
  <si>
    <t>TC.B3461</t>
  </si>
  <si>
    <t>TC.B3498</t>
  </si>
  <si>
    <t>NOAH</t>
  </si>
  <si>
    <t>2008-UP</t>
  </si>
  <si>
    <t>TC.B3499</t>
  </si>
  <si>
    <t>TC.B3531</t>
  </si>
  <si>
    <t>3</t>
  </si>
  <si>
    <t>TC.B3532</t>
  </si>
  <si>
    <t>TC.E1182</t>
  </si>
  <si>
    <t>1998-UP</t>
  </si>
  <si>
    <t>TC.E1216</t>
  </si>
  <si>
    <t>1997-UP</t>
  </si>
  <si>
    <t>TC.E20012</t>
  </si>
  <si>
    <t>FIT JAZZ</t>
  </si>
  <si>
    <t>TC.E20019</t>
  </si>
  <si>
    <t>TC.E20020</t>
  </si>
  <si>
    <t>TIIDA LATIO</t>
  </si>
  <si>
    <t>TC.E20022</t>
  </si>
  <si>
    <t>PROBOX</t>
  </si>
  <si>
    <t>TC.E20023</t>
  </si>
  <si>
    <t>TC.E20027</t>
  </si>
  <si>
    <t>TC.E20028</t>
  </si>
  <si>
    <t>URBAN CRUISER</t>
  </si>
  <si>
    <t>TC.E20038</t>
  </si>
  <si>
    <t>CIVIC SEDAN</t>
  </si>
  <si>
    <t>TC.E20041</t>
  </si>
  <si>
    <t>TC.E20042</t>
  </si>
  <si>
    <t>TC.E20043</t>
  </si>
  <si>
    <t>TC.E20045</t>
  </si>
  <si>
    <t>TC.E20046</t>
  </si>
  <si>
    <t>TC.E20052</t>
  </si>
  <si>
    <t>TC.E20071</t>
  </si>
  <si>
    <t>TC.E20076</t>
  </si>
  <si>
    <t>TC.E20089</t>
  </si>
  <si>
    <t>PATHFINDER</t>
  </si>
  <si>
    <t>1999-2002</t>
  </si>
  <si>
    <t>TC.E20092</t>
  </si>
  <si>
    <t>TC.E20095</t>
  </si>
  <si>
    <t>TC.E20106</t>
  </si>
  <si>
    <t>TC.E20124</t>
  </si>
  <si>
    <t>TC.E20125</t>
  </si>
  <si>
    <t>TC.E20129</t>
  </si>
  <si>
    <t>TC.E2325</t>
  </si>
  <si>
    <t>TC.E2546</t>
  </si>
  <si>
    <t>1978-UP</t>
  </si>
  <si>
    <t>TC.E2785</t>
  </si>
  <si>
    <t>TC.E2786</t>
  </si>
  <si>
    <t>TC.E2942</t>
  </si>
  <si>
    <t>48531-42010</t>
  </si>
  <si>
    <t>TC.E2949</t>
  </si>
  <si>
    <t>TC.E2960</t>
  </si>
  <si>
    <t>56210-70N00</t>
  </si>
  <si>
    <t>AVENIR BLUEBIRD WAGON</t>
  </si>
  <si>
    <t>1990-1998</t>
  </si>
  <si>
    <t>TC.E2979</t>
  </si>
  <si>
    <t>HILUX 2KD</t>
  </si>
  <si>
    <t>TC.E2981</t>
  </si>
  <si>
    <t>TC.E2999</t>
  </si>
  <si>
    <t>TC.E3388</t>
  </si>
  <si>
    <t>TC.E3397</t>
  </si>
  <si>
    <t>MB303366</t>
  </si>
  <si>
    <t>TC.E3474</t>
  </si>
  <si>
    <t>TC.E35007</t>
  </si>
  <si>
    <t>TC.E35015</t>
  </si>
  <si>
    <t>TC.E3502</t>
  </si>
  <si>
    <t>TC.E35034</t>
  </si>
  <si>
    <t>TC.E35036</t>
  </si>
  <si>
    <t>TC.E35040</t>
  </si>
  <si>
    <t>FRONTIER NAVARA D22</t>
  </si>
  <si>
    <t>TC.E35049</t>
  </si>
  <si>
    <t>NAVARA</t>
  </si>
  <si>
    <t>TC.E35052</t>
  </si>
  <si>
    <t>TC.E35091</t>
  </si>
  <si>
    <t>TC.E35092</t>
  </si>
  <si>
    <t>TC.E35116</t>
  </si>
  <si>
    <t>TC.E35117</t>
  </si>
  <si>
    <t>TC.E3789</t>
  </si>
  <si>
    <t>TC.E3803</t>
  </si>
  <si>
    <t>TC.E3804</t>
  </si>
  <si>
    <t>TC.E3810</t>
  </si>
  <si>
    <t>2002-2009</t>
  </si>
  <si>
    <t>TC.E3815</t>
  </si>
  <si>
    <t>TC.E3816</t>
  </si>
  <si>
    <t>TC.E3817</t>
  </si>
  <si>
    <t>TC.E4096</t>
  </si>
  <si>
    <t>LAND CRUISER</t>
  </si>
  <si>
    <t>1992-1998</t>
  </si>
  <si>
    <t>TC.E4097</t>
  </si>
  <si>
    <t>1996-1998</t>
  </si>
  <si>
    <t>TC.E4108</t>
  </si>
  <si>
    <t>1998-2007</t>
  </si>
  <si>
    <t>TC.E4124</t>
  </si>
  <si>
    <t>BT50 FORD RANGER</t>
  </si>
  <si>
    <t>TC.E4125</t>
  </si>
  <si>
    <t>TC.E4133</t>
  </si>
  <si>
    <t>2007-2009</t>
  </si>
  <si>
    <t>TC.E4153</t>
  </si>
  <si>
    <t>TC.E4159</t>
  </si>
  <si>
    <t>PATROL</t>
  </si>
  <si>
    <t>2010</t>
  </si>
  <si>
    <t>TC.E4184</t>
  </si>
  <si>
    <t>FORTUNER</t>
  </si>
  <si>
    <t>TC.P3772</t>
  </si>
  <si>
    <t>REFORZADO</t>
  </si>
  <si>
    <t>TC.P4114</t>
  </si>
  <si>
    <t>TC.Q2948</t>
  </si>
  <si>
    <t>1987-1992</t>
  </si>
  <si>
    <t>TC.Q3784</t>
  </si>
  <si>
    <t>TC.S1041</t>
  </si>
  <si>
    <t>SENTRA SUNNY B11</t>
  </si>
  <si>
    <t>1970-1989</t>
  </si>
  <si>
    <t>TC.S3007</t>
  </si>
  <si>
    <t>TC.SD1001</t>
  </si>
  <si>
    <t>AMORTIGUADOR DIRECCION</t>
  </si>
  <si>
    <t>ISUZU CHEVROLET</t>
  </si>
  <si>
    <t>TRUCK LUV</t>
  </si>
  <si>
    <t>1983</t>
  </si>
  <si>
    <t>TC.SD1004</t>
  </si>
  <si>
    <t>FRONTIER NAVARA</t>
  </si>
  <si>
    <t>1982-1985</t>
  </si>
  <si>
    <t>TC.SD1005</t>
  </si>
  <si>
    <t>1985-1999</t>
  </si>
  <si>
    <t>TC.SD1006</t>
  </si>
  <si>
    <t>TC.SD1009</t>
  </si>
  <si>
    <t>TC.SD2007</t>
  </si>
  <si>
    <t>1984-1989</t>
  </si>
  <si>
    <t>TC.SD2008</t>
  </si>
  <si>
    <t>1981-2009</t>
  </si>
  <si>
    <t>TC.SD3001</t>
  </si>
  <si>
    <t>1969-1984</t>
  </si>
  <si>
    <t>TC.U20017</t>
  </si>
  <si>
    <t>TC.U2847</t>
  </si>
  <si>
    <t>CIVIC SPORT CR-X</t>
  </si>
  <si>
    <t>1992-2001</t>
  </si>
  <si>
    <t>TC.U2918</t>
  </si>
  <si>
    <t>TC.U2927</t>
  </si>
  <si>
    <t>TC.U2928</t>
  </si>
  <si>
    <t>TC.U2929</t>
  </si>
  <si>
    <t>PRIMERA</t>
  </si>
  <si>
    <t>TC.U2931</t>
  </si>
  <si>
    <t>1995-1997</t>
  </si>
  <si>
    <t>TC.U2937</t>
  </si>
  <si>
    <t>CIVIC FERIO</t>
  </si>
  <si>
    <t>TC.U2940</t>
  </si>
  <si>
    <t>TC.U2972</t>
  </si>
  <si>
    <t>MAXIMA CEFIRO INFINITY</t>
  </si>
  <si>
    <t>TC.U3458</t>
  </si>
  <si>
    <t>1991-2001</t>
  </si>
  <si>
    <t>TC.U35012</t>
  </si>
  <si>
    <t>TC.U35019</t>
  </si>
  <si>
    <t>TC.U35037</t>
  </si>
  <si>
    <t>TC.U35042</t>
  </si>
  <si>
    <t>6</t>
  </si>
  <si>
    <t>TC.U35043</t>
  </si>
  <si>
    <t>TC.U35088</t>
  </si>
  <si>
    <t>TC.U35089</t>
  </si>
  <si>
    <t>TC.U35115</t>
  </si>
  <si>
    <t>TC.U3736</t>
  </si>
  <si>
    <t>TC.U3758</t>
  </si>
  <si>
    <t>6 ATENZA</t>
  </si>
  <si>
    <t>TC.U3759</t>
  </si>
  <si>
    <t>TC.U3768</t>
  </si>
  <si>
    <t>TC.U3773</t>
  </si>
  <si>
    <t>HILUX VIGO</t>
  </si>
  <si>
    <t>TC.U3774</t>
  </si>
  <si>
    <t>TC.U3785</t>
  </si>
  <si>
    <t>TC.U3805</t>
  </si>
  <si>
    <t>COROLLON COROLLA</t>
  </si>
  <si>
    <t>TC.U3812</t>
  </si>
  <si>
    <t>TC.U3813</t>
  </si>
  <si>
    <t>TC.U3814</t>
  </si>
  <si>
    <t>TC.U3823</t>
  </si>
  <si>
    <t>CR-V</t>
  </si>
  <si>
    <t>TC.U3828</t>
  </si>
  <si>
    <t>TC.U3834</t>
  </si>
  <si>
    <t>TC.U3835</t>
  </si>
  <si>
    <t>TC.U4127</t>
  </si>
  <si>
    <t>TC.U4148</t>
  </si>
  <si>
    <t>TC.U4161</t>
  </si>
  <si>
    <t>TC.U4183</t>
  </si>
  <si>
    <t>TC.Z3155</t>
  </si>
  <si>
    <t>1994-1998</t>
  </si>
  <si>
    <t>TC.α3840</t>
  </si>
  <si>
    <t>TC.α3842</t>
  </si>
  <si>
    <t>TC.α4137</t>
  </si>
  <si>
    <t>TC.α4141</t>
  </si>
  <si>
    <t>TC.α4142</t>
  </si>
  <si>
    <t>HIACE</t>
  </si>
  <si>
    <t>TC.α4143</t>
  </si>
  <si>
    <t>TC.α4144</t>
  </si>
  <si>
    <t>DEL DER</t>
  </si>
  <si>
    <t>DEL IZQ</t>
  </si>
  <si>
    <t>DEL</t>
  </si>
  <si>
    <t>POST DER</t>
  </si>
  <si>
    <t>POST IZQ</t>
  </si>
  <si>
    <t>POST</t>
  </si>
  <si>
    <t xml:space="preserve">DEL </t>
  </si>
  <si>
    <t>1983-1988</t>
  </si>
  <si>
    <t>8-97947-016-2</t>
  </si>
  <si>
    <t>8-97947-097-3</t>
  </si>
  <si>
    <t>48530-87717</t>
  </si>
  <si>
    <t>48540-87703</t>
  </si>
  <si>
    <t>48530-87105</t>
  </si>
  <si>
    <t>48540-87105</t>
  </si>
  <si>
    <t>48520-BZ300L</t>
  </si>
  <si>
    <t>48510-BZ300B</t>
  </si>
  <si>
    <t>48530-87401</t>
  </si>
  <si>
    <t>48531-B4010</t>
  </si>
  <si>
    <t>52610-S03-J01</t>
  </si>
  <si>
    <t>51601-S03-J61</t>
  </si>
  <si>
    <t>51601-SNA-905</t>
  </si>
  <si>
    <t>51602-SNA-905</t>
  </si>
  <si>
    <t>52610-SNL-T03</t>
  </si>
  <si>
    <t>52610-SNN-Y01</t>
  </si>
  <si>
    <t>52611-SH3-A02</t>
  </si>
  <si>
    <t>52611-SR3-003</t>
  </si>
  <si>
    <t>52610-S9A-J13</t>
  </si>
  <si>
    <t>52610-SWA-E04</t>
  </si>
  <si>
    <t>51611-TM0-T01</t>
  </si>
  <si>
    <t>51621-TM0-T01</t>
  </si>
  <si>
    <t>51610-TF0-J23</t>
  </si>
  <si>
    <t>51620-TF0-J23</t>
  </si>
  <si>
    <t>51611-T5L-T02</t>
  </si>
  <si>
    <t>51621-T5L-T02</t>
  </si>
  <si>
    <t>52610-TF0-G12</t>
  </si>
  <si>
    <t>52611-T5L-T01</t>
  </si>
  <si>
    <t>52610-SAA-G02</t>
  </si>
  <si>
    <t>5-51630-002-0</t>
  </si>
  <si>
    <t>8-94232-382-0</t>
  </si>
  <si>
    <t>8-94312-814-0</t>
  </si>
  <si>
    <t>DF71-34-700F</t>
  </si>
  <si>
    <t>DF71-34-900F</t>
  </si>
  <si>
    <t>DL33-28-70XF</t>
  </si>
  <si>
    <t>B25T-34-700D</t>
  </si>
  <si>
    <t>B25T-34-900D</t>
  </si>
  <si>
    <t>GAM6-34-700A</t>
  </si>
  <si>
    <t>GAM6-34-900A</t>
  </si>
  <si>
    <t>GJ6E-34-700F</t>
  </si>
  <si>
    <t>GJ6E-34-900F</t>
  </si>
  <si>
    <t>UA35-34-70X</t>
  </si>
  <si>
    <t>UA3J-28-700A</t>
  </si>
  <si>
    <t>UC3C-28-700C</t>
  </si>
  <si>
    <t>UC3C-34-700D</t>
  </si>
  <si>
    <t>DD1V-34-700B</t>
  </si>
  <si>
    <t>DD1V-34-900B</t>
  </si>
  <si>
    <t>DD1V-28-700D</t>
  </si>
  <si>
    <t>EG21-34-700A</t>
  </si>
  <si>
    <t>EG21-34-900A</t>
  </si>
  <si>
    <t>TD11-34-700C</t>
  </si>
  <si>
    <t>TD11-34-900C</t>
  </si>
  <si>
    <t>TD11-28-700C</t>
  </si>
  <si>
    <t>DA6A-34-700A</t>
  </si>
  <si>
    <t>DA6A-34-900A</t>
  </si>
  <si>
    <t>DA6A-28-700B</t>
  </si>
  <si>
    <t>B097-28-700</t>
  </si>
  <si>
    <t>B097-28-900</t>
  </si>
  <si>
    <t>B528-28-700</t>
  </si>
  <si>
    <t>B528-28-900</t>
  </si>
  <si>
    <t>B455-34-700D</t>
  </si>
  <si>
    <t>B455-34-900D</t>
  </si>
  <si>
    <t>B459-28-700A</t>
  </si>
  <si>
    <t>B459-28-900A</t>
  </si>
  <si>
    <t>B530-34-700B</t>
  </si>
  <si>
    <t>B530-34-900B</t>
  </si>
  <si>
    <t>MR992435</t>
  </si>
  <si>
    <t>MR992631</t>
  </si>
  <si>
    <t>MB109561</t>
  </si>
  <si>
    <t>4162A289</t>
  </si>
  <si>
    <t>MR992320</t>
  </si>
  <si>
    <t>4062A099</t>
  </si>
  <si>
    <t>4062A101</t>
  </si>
  <si>
    <t>MR519614</t>
  </si>
  <si>
    <t>MN184211</t>
  </si>
  <si>
    <t>MR197448</t>
  </si>
  <si>
    <t>MR197447</t>
  </si>
  <si>
    <t>4060A345</t>
  </si>
  <si>
    <t>4162A219</t>
  </si>
  <si>
    <t>MB515570</t>
  </si>
  <si>
    <t>54302-0M425</t>
  </si>
  <si>
    <t>54303-0M425</t>
  </si>
  <si>
    <t>56210-31G00</t>
  </si>
  <si>
    <t>56110-2S600</t>
  </si>
  <si>
    <t>48611-50W00</t>
  </si>
  <si>
    <t>48611-01G00</t>
  </si>
  <si>
    <t>48611-01G10</t>
  </si>
  <si>
    <t>E6200-4JB2A</t>
  </si>
  <si>
    <t>E6110-4JB3A</t>
  </si>
  <si>
    <t>54302-1KT2A</t>
  </si>
  <si>
    <t>54303-1KT2A</t>
  </si>
  <si>
    <t>54302-EN100</t>
  </si>
  <si>
    <t>54303-EN100</t>
  </si>
  <si>
    <t>54302-4F125</t>
  </si>
  <si>
    <t>54303-4F125</t>
  </si>
  <si>
    <t>E4302-1HJ0A</t>
  </si>
  <si>
    <t>E4303-1HJ0A</t>
  </si>
  <si>
    <t>E6210-1HH0A</t>
  </si>
  <si>
    <t>56210-2Y002</t>
  </si>
  <si>
    <t>E4302-CB10A</t>
  </si>
  <si>
    <t>E4303-CC40A</t>
  </si>
  <si>
    <t>56210-CA000</t>
  </si>
  <si>
    <t>56110-3S100</t>
  </si>
  <si>
    <t>56200-EB70C</t>
  </si>
  <si>
    <t>56200-EB71A</t>
  </si>
  <si>
    <t>56200-EB70D</t>
  </si>
  <si>
    <t>E6110-EB71A</t>
  </si>
  <si>
    <t>E6110-EB70B</t>
  </si>
  <si>
    <t>56200-2W110</t>
  </si>
  <si>
    <t>E6210-1LB0A</t>
  </si>
  <si>
    <t>E6110-1LB0A</t>
  </si>
  <si>
    <t>56110-2J002</t>
  </si>
  <si>
    <t>E4302-1DA1A</t>
  </si>
  <si>
    <t>E4303-1DA1A</t>
  </si>
  <si>
    <t>E6210-BR20A</t>
  </si>
  <si>
    <t>E4302-3BG0A</t>
  </si>
  <si>
    <t>E4303-3BG0A</t>
  </si>
  <si>
    <t>E6210-3BG0A</t>
  </si>
  <si>
    <t>54300-H1025</t>
  </si>
  <si>
    <t>55303-54Y25</t>
  </si>
  <si>
    <t>54302-1N615</t>
  </si>
  <si>
    <t>54303-1N615</t>
  </si>
  <si>
    <t>56210-3M025</t>
  </si>
  <si>
    <t>56210-0M011</t>
  </si>
  <si>
    <t>56210-0M811</t>
  </si>
  <si>
    <t>54302-5C004</t>
  </si>
  <si>
    <t>54303-5C004</t>
  </si>
  <si>
    <t>54302-KA30A</t>
  </si>
  <si>
    <t>54303-KA30A</t>
  </si>
  <si>
    <t>56210-ED001</t>
  </si>
  <si>
    <t>54302-3ST0B</t>
  </si>
  <si>
    <t>54303-3ST0B</t>
  </si>
  <si>
    <t>54302-EQ000</t>
  </si>
  <si>
    <t>54303-EQ000</t>
  </si>
  <si>
    <t>55302-EQ000</t>
  </si>
  <si>
    <t>55303-EQ000</t>
  </si>
  <si>
    <t>E4302-1DH1B</t>
  </si>
  <si>
    <t>E4303-1DH1B</t>
  </si>
  <si>
    <t>E4302-4BZ0A</t>
  </si>
  <si>
    <t>E4303-4BZ0A</t>
  </si>
  <si>
    <t>E6B10-JG01A</t>
  </si>
  <si>
    <t>41800-76G00</t>
  </si>
  <si>
    <t>41700-61J10</t>
  </si>
  <si>
    <t>41601-61J00</t>
  </si>
  <si>
    <t>41602-61J00</t>
  </si>
  <si>
    <t>41601-84M00</t>
  </si>
  <si>
    <t>41602-84M00</t>
  </si>
  <si>
    <t>41810-84M00</t>
  </si>
  <si>
    <t>41601-79P00</t>
  </si>
  <si>
    <t>41602-79P00</t>
  </si>
  <si>
    <t>41810-79P00</t>
  </si>
  <si>
    <t>41601-63J12</t>
  </si>
  <si>
    <t>41602-63J12</t>
  </si>
  <si>
    <t>41601-63J62</t>
  </si>
  <si>
    <t>41602-63J62</t>
  </si>
  <si>
    <t>41601-58M00</t>
  </si>
  <si>
    <t>41602-58M00</t>
  </si>
  <si>
    <t>41601-71L00</t>
  </si>
  <si>
    <t>41602-71L00</t>
  </si>
  <si>
    <t>41810-58M00</t>
  </si>
  <si>
    <t>41810-71L00</t>
  </si>
  <si>
    <t>41880-77J00</t>
  </si>
  <si>
    <t>41800-79J00</t>
  </si>
  <si>
    <t>48510-BZ750</t>
  </si>
  <si>
    <t>48520-BZ750</t>
  </si>
  <si>
    <t>48510-02201</t>
  </si>
  <si>
    <t>48520-02201</t>
  </si>
  <si>
    <t>48530-12A81</t>
  </si>
  <si>
    <t>48530-02221</t>
  </si>
  <si>
    <t>48510-09400</t>
  </si>
  <si>
    <t>48520-09340</t>
  </si>
  <si>
    <t>48510-02150</t>
  </si>
  <si>
    <t>48520-02150</t>
  </si>
  <si>
    <t>48530-02C50</t>
  </si>
  <si>
    <t>48510-02321</t>
  </si>
  <si>
    <t>48520-02321</t>
  </si>
  <si>
    <t>48530-02341</t>
  </si>
  <si>
    <t>48530-12760</t>
  </si>
  <si>
    <t>48540-12700</t>
  </si>
  <si>
    <t>48530-02660</t>
  </si>
  <si>
    <t>48510-20010</t>
  </si>
  <si>
    <t>48510-20770</t>
  </si>
  <si>
    <t>48520-20770</t>
  </si>
  <si>
    <t>48520-21050</t>
  </si>
  <si>
    <t>48510-21041</t>
  </si>
  <si>
    <t>48520-21041</t>
  </si>
  <si>
    <t>48530-2B260</t>
  </si>
  <si>
    <t>48540-2B260</t>
  </si>
  <si>
    <t>48510-0D591</t>
  </si>
  <si>
    <t>48530-0D570</t>
  </si>
  <si>
    <t>48530-09Z80</t>
  </si>
  <si>
    <t>48510-8Z194</t>
  </si>
  <si>
    <t>48511-26620</t>
  </si>
  <si>
    <t>48531-26390</t>
  </si>
  <si>
    <t>48511-26360</t>
  </si>
  <si>
    <t>48510-80480</t>
  </si>
  <si>
    <t>48520-80220</t>
  </si>
  <si>
    <t>48530-80428</t>
  </si>
  <si>
    <t>48540-80004</t>
  </si>
  <si>
    <t>48530-80430</t>
  </si>
  <si>
    <t>48540-80006</t>
  </si>
  <si>
    <t>48510-80615</t>
  </si>
  <si>
    <t>48520-80329</t>
  </si>
  <si>
    <t>48511-35280</t>
  </si>
  <si>
    <t>48531-80502</t>
  </si>
  <si>
    <t>45700-35030</t>
  </si>
  <si>
    <t>48531-09450</t>
  </si>
  <si>
    <t>48531-8Z005</t>
  </si>
  <si>
    <t>48541-09280</t>
  </si>
  <si>
    <t>48510-8Z205</t>
  </si>
  <si>
    <t>48531-09440</t>
  </si>
  <si>
    <t>48510-09J00</t>
  </si>
  <si>
    <t>48510-69305</t>
  </si>
  <si>
    <t>48530-35140</t>
  </si>
  <si>
    <t>45700-60010</t>
  </si>
  <si>
    <t>48510-0K730</t>
  </si>
  <si>
    <t>48520-0K580</t>
  </si>
  <si>
    <t>48531-35190</t>
  </si>
  <si>
    <t>48511-69387</t>
  </si>
  <si>
    <t>48531-69486</t>
  </si>
  <si>
    <t>48511-69565</t>
  </si>
  <si>
    <t>48530-60110</t>
  </si>
  <si>
    <t>45700-60020</t>
  </si>
  <si>
    <t>48510-60170</t>
  </si>
  <si>
    <t>48510-80368</t>
  </si>
  <si>
    <t>48520-80131</t>
  </si>
  <si>
    <t>48531-80735</t>
  </si>
  <si>
    <t>48530-52440</t>
  </si>
  <si>
    <t>48510-59615</t>
  </si>
  <si>
    <t>48510-42160</t>
  </si>
  <si>
    <t>48520-42160</t>
  </si>
  <si>
    <t>48510-42060</t>
  </si>
  <si>
    <t>48520-42060</t>
  </si>
  <si>
    <t>48510-42361</t>
  </si>
  <si>
    <t>48520-42461</t>
  </si>
  <si>
    <t>48531-49075</t>
  </si>
  <si>
    <t>48541-04031</t>
  </si>
  <si>
    <t>48510-46010</t>
  </si>
  <si>
    <t>48520-46010</t>
  </si>
  <si>
    <t>48530-16530</t>
  </si>
  <si>
    <t>48530-16380</t>
  </si>
  <si>
    <t>48530-80486</t>
  </si>
  <si>
    <t>48510-0D240</t>
  </si>
  <si>
    <t>48520-0D080</t>
  </si>
  <si>
    <t>48510-0D200</t>
  </si>
  <si>
    <t>48520-0D040</t>
  </si>
  <si>
    <t>48530-09600</t>
  </si>
  <si>
    <t>48530-09L11</t>
  </si>
  <si>
    <t>4060A050</t>
  </si>
  <si>
    <t>4060A049</t>
  </si>
  <si>
    <t>56210-1KA4A</t>
  </si>
  <si>
    <t>48531-19435</t>
  </si>
  <si>
    <t>BHS2-34-700A</t>
  </si>
  <si>
    <t>BHS2-34-900A</t>
  </si>
  <si>
    <t>B45A-28-910B</t>
  </si>
  <si>
    <t>GAS O*O</t>
  </si>
  <si>
    <t>GAS P*OB</t>
  </si>
  <si>
    <t>OIL O*O</t>
  </si>
  <si>
    <t>OIL O*OB</t>
  </si>
  <si>
    <t>OIL P*CORB</t>
  </si>
  <si>
    <t>OIL P*OB</t>
  </si>
  <si>
    <t>OIL P*O</t>
  </si>
  <si>
    <t>GAS OB*OB</t>
  </si>
  <si>
    <t>GAS O*OB</t>
  </si>
  <si>
    <t>GAS P*O</t>
  </si>
  <si>
    <t>GAS P*CORB</t>
  </si>
  <si>
    <t>GAS P*P</t>
  </si>
  <si>
    <t>OIL OB*OB</t>
  </si>
  <si>
    <t>OIL OB*ROT</t>
  </si>
  <si>
    <t>OIL OB*P</t>
  </si>
  <si>
    <t>OIL O*P</t>
  </si>
  <si>
    <t>OIL P*P</t>
  </si>
  <si>
    <t>SEMIREFORZADO</t>
  </si>
  <si>
    <t>REFORZADO ALPHA</t>
  </si>
  <si>
    <t>OIL MCPHERSON</t>
  </si>
  <si>
    <t>HIGHLANDER 4WD</t>
  </si>
  <si>
    <t>HILUX 4WD</t>
  </si>
  <si>
    <t>HILUX 1GD 4WD</t>
  </si>
  <si>
    <t>HILUX 2KD 4WD</t>
  </si>
  <si>
    <t>HILUX  LAND CRUISER</t>
  </si>
  <si>
    <t>HILUX VIGO 2KD 4WD</t>
  </si>
  <si>
    <t>LAND CRUISER 4WD</t>
  </si>
  <si>
    <t>1987-2007</t>
  </si>
  <si>
    <t>NAVARA 4WD</t>
  </si>
  <si>
    <t>FRONTIER D22 4WD</t>
  </si>
  <si>
    <t>BT50 FORD RANGER 4WD</t>
  </si>
  <si>
    <t>LUV ISUZU D-MAX 4WD</t>
  </si>
  <si>
    <t>SWIFT 4WD</t>
  </si>
  <si>
    <t xml:space="preserve">FRONTIER NAVARA </t>
  </si>
  <si>
    <t>TC.2088</t>
  </si>
  <si>
    <t>1980-UP</t>
  </si>
  <si>
    <t>TC.2954</t>
  </si>
  <si>
    <t>2954</t>
  </si>
  <si>
    <t>1998-2003</t>
  </si>
  <si>
    <t xml:space="preserve">POST </t>
  </si>
  <si>
    <t>TC.3068</t>
  </si>
  <si>
    <t>BUS</t>
  </si>
  <si>
    <t>1982-UP</t>
  </si>
  <si>
    <t>TC.3243</t>
  </si>
  <si>
    <t>1985-1993</t>
  </si>
  <si>
    <t>TC.3253</t>
  </si>
  <si>
    <t>TC.3500</t>
  </si>
  <si>
    <t>HIACE LH112</t>
  </si>
  <si>
    <t>1992-2004</t>
  </si>
  <si>
    <t>TC.3501</t>
  </si>
  <si>
    <t>HIACE LH113</t>
  </si>
  <si>
    <t>1992-2005</t>
  </si>
  <si>
    <t>TC.APP35149</t>
  </si>
  <si>
    <t>Q3784</t>
  </si>
  <si>
    <t>GAS MCPHERSON</t>
  </si>
  <si>
    <t>TC.APP4190</t>
  </si>
  <si>
    <t>U35115</t>
  </si>
  <si>
    <t>HILUX 1GD</t>
  </si>
  <si>
    <t>TC.APP4192</t>
  </si>
  <si>
    <t>TC.APP4202</t>
  </si>
  <si>
    <t>2989</t>
  </si>
  <si>
    <t>TC.B1136</t>
  </si>
  <si>
    <t>48510-BZ860-001</t>
  </si>
  <si>
    <t>AGYA</t>
  </si>
  <si>
    <t>TC.B1137</t>
  </si>
  <si>
    <t>48520-BZ860-001</t>
  </si>
  <si>
    <t>TC.B1140</t>
  </si>
  <si>
    <t>54302-5EK0B</t>
  </si>
  <si>
    <t>VERSA</t>
  </si>
  <si>
    <t>2019-UP</t>
  </si>
  <si>
    <t>TC.B1141</t>
  </si>
  <si>
    <t>54303-5EK0B</t>
  </si>
  <si>
    <t>TC.B2426</t>
  </si>
  <si>
    <t>41069-77M00-000</t>
  </si>
  <si>
    <t>ERTIGA</t>
  </si>
  <si>
    <t>TC.B2427</t>
  </si>
  <si>
    <t>41068-77M00-000</t>
  </si>
  <si>
    <t>TC.B2434</t>
  </si>
  <si>
    <t>41601-52R00</t>
  </si>
  <si>
    <t>2018-UP</t>
  </si>
  <si>
    <t>TC.B2435</t>
  </si>
  <si>
    <t>41602-52R00</t>
  </si>
  <si>
    <t>TC.B2462</t>
  </si>
  <si>
    <t>48510-B9830</t>
  </si>
  <si>
    <t>2022-UP</t>
  </si>
  <si>
    <t>TC.B2463</t>
  </si>
  <si>
    <t>48520-B9520</t>
  </si>
  <si>
    <t>TC.B3299</t>
  </si>
  <si>
    <t>51605-SWE-T02</t>
  </si>
  <si>
    <t>TC.B3300</t>
  </si>
  <si>
    <t>51606-SWE-T02</t>
  </si>
  <si>
    <t>2006-2012</t>
  </si>
  <si>
    <t>TC.B3353</t>
  </si>
  <si>
    <t>48520-12A40</t>
  </si>
  <si>
    <t>2008-2013</t>
  </si>
  <si>
    <t>TC.B3354</t>
  </si>
  <si>
    <t>48510-12B40</t>
  </si>
  <si>
    <t>TC.B3375</t>
  </si>
  <si>
    <t>41601-65J00</t>
  </si>
  <si>
    <t>GRAND VITARA GRAND NOMADE</t>
  </si>
  <si>
    <t>2009-2018</t>
  </si>
  <si>
    <t>TC.B3376</t>
  </si>
  <si>
    <t>41602-65J00</t>
  </si>
  <si>
    <t>2009-2019</t>
  </si>
  <si>
    <t>TC.B3406</t>
  </si>
  <si>
    <t>48510-02B90</t>
  </si>
  <si>
    <t>2014-2016</t>
  </si>
  <si>
    <t>TC.B3407</t>
  </si>
  <si>
    <t>48520-02B90</t>
  </si>
  <si>
    <t>TC.B3515</t>
  </si>
  <si>
    <t>48510-47090</t>
  </si>
  <si>
    <t>PRIUS</t>
  </si>
  <si>
    <t>2010-UP</t>
  </si>
  <si>
    <t>TC.B3516</t>
  </si>
  <si>
    <t>48520-47090</t>
  </si>
  <si>
    <t>TC.B3523</t>
  </si>
  <si>
    <t>51611-T8P-T02</t>
  </si>
  <si>
    <t>HR-V</t>
  </si>
  <si>
    <t>TC.B3524</t>
  </si>
  <si>
    <t>51621-T8P-T02</t>
  </si>
  <si>
    <t>TC.B3540</t>
  </si>
  <si>
    <t>51611-T1B-K01</t>
  </si>
  <si>
    <t>2012-2018</t>
  </si>
  <si>
    <t>TC.B3541</t>
  </si>
  <si>
    <t>51621-T1B-K01</t>
  </si>
  <si>
    <t>TC.B3546</t>
  </si>
  <si>
    <t>48510-F4090</t>
  </si>
  <si>
    <t>COROLLA CROSS</t>
  </si>
  <si>
    <t>2020-UP</t>
  </si>
  <si>
    <t>TC.B3547</t>
  </si>
  <si>
    <t>48520-F4090</t>
  </si>
  <si>
    <t>TC.B3554</t>
  </si>
  <si>
    <t>4060A576</t>
  </si>
  <si>
    <t>XPANDER</t>
  </si>
  <si>
    <t>2018-2022</t>
  </si>
  <si>
    <t>TC.B3555</t>
  </si>
  <si>
    <t>4060A575</t>
  </si>
  <si>
    <t>TC.B3564</t>
  </si>
  <si>
    <t>51611-TMCT52</t>
  </si>
  <si>
    <t>TC.B3565</t>
  </si>
  <si>
    <t>51621-TMCT52</t>
  </si>
  <si>
    <t>2017-2023</t>
  </si>
  <si>
    <t>TC.E20021</t>
  </si>
  <si>
    <t>41700-65J00</t>
  </si>
  <si>
    <t>2009-2020</t>
  </si>
  <si>
    <t>TC.E20116</t>
  </si>
  <si>
    <t>52611-T8P-T02</t>
  </si>
  <si>
    <t>2014-2022</t>
  </si>
  <si>
    <t>TC.E20133</t>
  </si>
  <si>
    <t>48531-BZ540</t>
  </si>
  <si>
    <t>TC.E20134</t>
  </si>
  <si>
    <t>41800-M60M00-000</t>
  </si>
  <si>
    <t>TC.E20137</t>
  </si>
  <si>
    <t>41810-52R00</t>
  </si>
  <si>
    <t>TC.E20139</t>
  </si>
  <si>
    <t>56210-5EK0C</t>
  </si>
  <si>
    <t>TC.E20142</t>
  </si>
  <si>
    <t>56210-W040P</t>
  </si>
  <si>
    <t>TC.E20143</t>
  </si>
  <si>
    <t>48530-0A050</t>
  </si>
  <si>
    <t>GAS O*CORB</t>
  </si>
  <si>
    <t>TC.E20148</t>
  </si>
  <si>
    <t>48531-8Z034</t>
  </si>
  <si>
    <t>TC.E35020</t>
  </si>
  <si>
    <t>4162A110</t>
  </si>
  <si>
    <t>MONTERO NATIVA  CHALENGER</t>
  </si>
  <si>
    <t>TC.E35054</t>
  </si>
  <si>
    <t>48530-47080</t>
  </si>
  <si>
    <t>TC.E35155</t>
  </si>
  <si>
    <t>56110-3XG0A</t>
  </si>
  <si>
    <t>URVAN</t>
  </si>
  <si>
    <t>TC.E35156</t>
  </si>
  <si>
    <t>56200-3XA0A</t>
  </si>
  <si>
    <t>TC.E35167</t>
  </si>
  <si>
    <t>48530-F4090</t>
  </si>
  <si>
    <t>C-HR</t>
  </si>
  <si>
    <t>TC.E35189</t>
  </si>
  <si>
    <t>56200-6KG4B</t>
  </si>
  <si>
    <t>NP 300 FRONTIER</t>
  </si>
  <si>
    <t>2019-2021</t>
  </si>
  <si>
    <t>TC.E35194</t>
  </si>
  <si>
    <t>52611-TMCT51</t>
  </si>
  <si>
    <t>TC.E3599</t>
  </si>
  <si>
    <t>E3599</t>
  </si>
  <si>
    <t>HILUX VIGO 2KD</t>
  </si>
  <si>
    <t>TC.E4155</t>
  </si>
  <si>
    <t>EB3C-18080-DD</t>
  </si>
  <si>
    <t>MAZDA FORD</t>
  </si>
  <si>
    <t>BT50 RANGER</t>
  </si>
  <si>
    <t>2019-2024</t>
  </si>
  <si>
    <t>TC.E4183</t>
  </si>
  <si>
    <t>48510-0KA10</t>
  </si>
  <si>
    <t>TC.E4210</t>
  </si>
  <si>
    <t>48531-26A60</t>
  </si>
  <si>
    <t>HIACE COMMUTER</t>
  </si>
  <si>
    <t>TC.U20062</t>
  </si>
  <si>
    <t>4162A130</t>
  </si>
  <si>
    <t>ASX OUTLANDER</t>
  </si>
  <si>
    <t>TC.U35045</t>
  </si>
  <si>
    <t>48530-80440</t>
  </si>
  <si>
    <t>TC.U35051</t>
  </si>
  <si>
    <t>4062A022</t>
  </si>
  <si>
    <t>TC.U35154</t>
  </si>
  <si>
    <t>52611-T1B-K01</t>
  </si>
  <si>
    <t>TC.U35187</t>
  </si>
  <si>
    <t>56110-6KG2A</t>
  </si>
  <si>
    <t>TC.U35188</t>
  </si>
  <si>
    <t>56110-W000P</t>
  </si>
  <si>
    <t>L200 DKR</t>
  </si>
  <si>
    <t>2019-2022</t>
  </si>
  <si>
    <t>TC.U4212</t>
  </si>
  <si>
    <t>JB3C-18045-DCE</t>
  </si>
  <si>
    <t>TC.U4213</t>
  </si>
  <si>
    <t>JB3C-18045-DCF</t>
  </si>
  <si>
    <t>BT50 RANGER 4X2</t>
  </si>
  <si>
    <t>HILUX 4RUNNER LAND CRUISER</t>
  </si>
  <si>
    <t>OIL CARTUCHO</t>
  </si>
  <si>
    <t>52.7*34.6*4.5/1.6*1.4</t>
  </si>
  <si>
    <t>57.3*34.9*3.83/1.9*1.9</t>
  </si>
  <si>
    <t>57.5*34.5*3.8/1.9*1.9</t>
  </si>
  <si>
    <t>62*38*5.4/1.9*1.17</t>
  </si>
  <si>
    <t>38.5*25*3.8/1</t>
  </si>
  <si>
    <t>57*35.2*3.83/1.93*1.93</t>
  </si>
  <si>
    <t>58.4*38.4*2.71/1.18*0.79</t>
  </si>
  <si>
    <t>42*27.5*4.5/1.8*1</t>
  </si>
  <si>
    <t>45*28.6*3.8/1.16*0.98</t>
  </si>
  <si>
    <t>63*46.4*3.8/1.7*0.98</t>
  </si>
  <si>
    <t>36*24*4.5/1.18*0.98</t>
  </si>
  <si>
    <t>56.7*35.5*3.8/1.9*1.9</t>
  </si>
  <si>
    <t>38.5*26.5*4.8/1.19*0.98</t>
  </si>
  <si>
    <t>54.8*33*3.85/1.6*1.6</t>
  </si>
  <si>
    <t>52.5*33.2*3.84/1.6*1.6</t>
  </si>
  <si>
    <t>46*32.4*3.3/1.2*1.2</t>
  </si>
  <si>
    <t>50.6*31.8*3.9/1.6*1.5</t>
  </si>
  <si>
    <t>63.8*38.4*3.85/1.55*0.98</t>
  </si>
  <si>
    <t>52.1*32.3*4.5/1.9*1.6</t>
  </si>
  <si>
    <t>36.5*25.5*4.5/1.6*1</t>
  </si>
  <si>
    <t>33.5*22.5*3.8/1.18*0.98</t>
  </si>
  <si>
    <t>51.4*31.3*5.4/1.6*1.6</t>
  </si>
  <si>
    <t>63.5*42.4*2.7/1.2*1.2</t>
  </si>
  <si>
    <t>58.7*35*3.8/1.6*1.6</t>
  </si>
  <si>
    <t>51.5*32.4*4.5/1.6*1.5</t>
  </si>
  <si>
    <t>53*31.7*4.5/1.5*1.5</t>
  </si>
  <si>
    <t>58.6*35.5*4.5/1.5*1</t>
  </si>
  <si>
    <t>39*25.5*4.5/1.13*0.98</t>
  </si>
  <si>
    <t>59.5*40.1*4.88/1.38*1.17</t>
  </si>
  <si>
    <t>43.7*30*4.5/1.18*0.98</t>
  </si>
  <si>
    <t>64.8*46.8*3.8/1.67*0.98</t>
  </si>
  <si>
    <t>48.8*29.4*3.18/1.2*0.98</t>
  </si>
  <si>
    <t>51*31*3.85/1.5*1.5</t>
  </si>
  <si>
    <t>62.1*38.7*4.5/1.92*1.92</t>
  </si>
  <si>
    <t>59*36.5*3.8/1.16*0.98</t>
  </si>
  <si>
    <t>37*25*3.8/1.2*0.98</t>
  </si>
  <si>
    <t>50.5*32*4.5/1.6*1.6</t>
  </si>
  <si>
    <t>48*30*3.8/1.7*1.6</t>
  </si>
  <si>
    <t>49.6*30.9*4.5/1*0.94</t>
  </si>
  <si>
    <t>60*47.2*3.81/2.1*1.16</t>
  </si>
  <si>
    <t>57.4*35.4*4.53/1.9*1</t>
  </si>
  <si>
    <t>OIL CORB*P</t>
  </si>
  <si>
    <t>GAS OB*P</t>
  </si>
  <si>
    <t>GAS CORB*P</t>
  </si>
  <si>
    <t>GAS O*P</t>
  </si>
  <si>
    <t>GAS OB*O</t>
  </si>
  <si>
    <t>OIL OB*O</t>
  </si>
  <si>
    <t>Nombre VOLTIOS</t>
  </si>
  <si>
    <t>37*24.5*3.8/0.98*1.25 VAST</t>
  </si>
  <si>
    <t>60.5*40*3.8/1.19*0.98*1.24 VAST</t>
  </si>
  <si>
    <t>59.4*37.6*3.8/1.18*0.98*1.25 VAST</t>
  </si>
  <si>
    <t>62.8*37.9*3.8/1.2*0.98*1.26 VAST</t>
  </si>
  <si>
    <t>68*43.5*3.83/0.98*0.95*1.25 VAST</t>
  </si>
  <si>
    <t>63.5*39.6*3.8/1.18*0.98*1.25 VAST</t>
  </si>
  <si>
    <t>65.6*41.3*3.8/1.6*0.98*1.2 VAST</t>
  </si>
  <si>
    <t>68*42*3.8/1.2*0.78*1.2 VAST</t>
  </si>
  <si>
    <t>35.5*23.7*3.8/1.2*1.0</t>
  </si>
  <si>
    <t>41.5*32.0*4.5/1.3*1.18*1.25 VAST</t>
  </si>
  <si>
    <t>53.2*35.5*5.4/1.4*1.5</t>
  </si>
  <si>
    <t>50.3*32.8*4.5/1.2*1.2</t>
  </si>
  <si>
    <t>52.6*31.5*3.8/1.6*1.6</t>
  </si>
  <si>
    <t>E35116</t>
  </si>
  <si>
    <t>62.5*38.0*4.5/1.8*1.8</t>
  </si>
  <si>
    <t>57.5*36.6*5.4/1.9*1.9</t>
  </si>
  <si>
    <t>58.7*38.5*4.3/1.4*2.2 VAST</t>
  </si>
  <si>
    <t>Marca</t>
  </si>
  <si>
    <t>AMORTIGUADOR CONVENCIONAL</t>
  </si>
  <si>
    <t>AMORTIGUADOR MCPHERSON</t>
  </si>
  <si>
    <t>AMORTIGUADOR HD MCPHERSON</t>
  </si>
  <si>
    <t>AMORTIGUADOR HD BITUBO</t>
  </si>
  <si>
    <t>AMORTIGUADOR BITUBO</t>
  </si>
  <si>
    <t>AMORTIGUADOR HD CONVENCIONAL</t>
  </si>
  <si>
    <t>AMORTIGUADOR CARTUCHO</t>
  </si>
  <si>
    <t>CTR</t>
  </si>
  <si>
    <t>RT.CYG-201-G</t>
  </si>
  <si>
    <t>CAPTIVA</t>
  </si>
  <si>
    <t>RT.CYG-202-G</t>
  </si>
  <si>
    <t>RT.CYG-205-G</t>
  </si>
  <si>
    <t>90373163</t>
  </si>
  <si>
    <t>DAEWOO</t>
  </si>
  <si>
    <t>RACER</t>
  </si>
  <si>
    <t>1990-2002</t>
  </si>
  <si>
    <t>GAS CARTUCHO</t>
  </si>
  <si>
    <t>RT.CYG-206-G</t>
  </si>
  <si>
    <t>CRUZE</t>
  </si>
  <si>
    <t>2009-2016</t>
  </si>
  <si>
    <t>65.5*39.8*3.8/1.4*0.98*1.25 VAST</t>
  </si>
  <si>
    <t>RT.CYG-207-G</t>
  </si>
  <si>
    <t>13331986</t>
  </si>
  <si>
    <t>RT.CYG-210-G</t>
  </si>
  <si>
    <t>13331987</t>
  </si>
  <si>
    <t>RT.CYG-213-G</t>
  </si>
  <si>
    <t>94583399</t>
  </si>
  <si>
    <t>DAMAS</t>
  </si>
  <si>
    <t>1991-2003</t>
  </si>
  <si>
    <t>42.2*26.5*3.85/1.88*1.17</t>
  </si>
  <si>
    <t>POSTERIOR DER IZQ</t>
  </si>
  <si>
    <t>RT.CYG-214-G</t>
  </si>
  <si>
    <t>94583379</t>
  </si>
  <si>
    <t>1995-2011</t>
  </si>
  <si>
    <t>RT.CYG-215-G</t>
  </si>
  <si>
    <t>94583376</t>
  </si>
  <si>
    <t>RT.CYG-220-G</t>
  </si>
  <si>
    <t>96980829</t>
  </si>
  <si>
    <t>AVEO</t>
  </si>
  <si>
    <t>2005-2011</t>
  </si>
  <si>
    <t>59.7*37.0*4.5/1.0*0.98*1.25 VAST</t>
  </si>
  <si>
    <t>RT.CYG-221-G</t>
  </si>
  <si>
    <t>96980827</t>
  </si>
  <si>
    <t>RT.CYG-222-G</t>
  </si>
  <si>
    <t>96980824</t>
  </si>
  <si>
    <t>RT.CYG-223-G</t>
  </si>
  <si>
    <t>95077490</t>
  </si>
  <si>
    <t>2012-2017</t>
  </si>
  <si>
    <t>65.0*39.5*3.85/1.2*0.98*1.25 VAST</t>
  </si>
  <si>
    <t>RT.CYG-224-G</t>
  </si>
  <si>
    <t>95917155</t>
  </si>
  <si>
    <t>RT.CYG-225-G</t>
  </si>
  <si>
    <t>95917154</t>
  </si>
  <si>
    <t>RT.CYG-238-G</t>
  </si>
  <si>
    <t>96430992</t>
  </si>
  <si>
    <t>AVEO SAIL</t>
  </si>
  <si>
    <t>2005-2012</t>
  </si>
  <si>
    <t>RT.CYG-241-G</t>
  </si>
  <si>
    <t>RT.CYG-242-G</t>
  </si>
  <si>
    <t>RT.CYG-293-G</t>
  </si>
  <si>
    <t>SPARK</t>
  </si>
  <si>
    <t>45.6*29.0*3.82/1.2*1.2</t>
  </si>
  <si>
    <t>RT.CYG-298-G</t>
  </si>
  <si>
    <t>56.4*36.0*3.85/0.98*0.98*1.25 VAST</t>
  </si>
  <si>
    <t>RT.CYG-304-G</t>
  </si>
  <si>
    <t>CHEVROLET DAEWOO</t>
  </si>
  <si>
    <t>SPARK MATIZ</t>
  </si>
  <si>
    <t>RT.CYG-305-G</t>
  </si>
  <si>
    <t>RT.CYG-306-G</t>
  </si>
  <si>
    <t>96424402</t>
  </si>
  <si>
    <t>RT.CYG-314-G</t>
  </si>
  <si>
    <t>2011-2015</t>
  </si>
  <si>
    <t>56.3*36.0*3.83/0.98*1.25 VAST</t>
  </si>
  <si>
    <t>RT.CYG-315-G</t>
  </si>
  <si>
    <t>95325958</t>
  </si>
  <si>
    <t>RT.CYG-316-G</t>
  </si>
  <si>
    <t>95325959</t>
  </si>
  <si>
    <t>RT.CYG-320-G</t>
  </si>
  <si>
    <t>41800A78B00</t>
  </si>
  <si>
    <t>TICO</t>
  </si>
  <si>
    <t>39.0*26.0*3.83/1.2*1.2</t>
  </si>
  <si>
    <t>POS DER IZQ</t>
  </si>
  <si>
    <t>RT.CYG-322-G</t>
  </si>
  <si>
    <t>41602A78B01</t>
  </si>
  <si>
    <t>RT.CYG-323-G</t>
  </si>
  <si>
    <t>41601A78B01</t>
  </si>
  <si>
    <t>RT.CYKH-216-G</t>
  </si>
  <si>
    <t>55351-22952</t>
  </si>
  <si>
    <t>HYUNDAI</t>
  </si>
  <si>
    <t>ACCENT</t>
  </si>
  <si>
    <t>1998</t>
  </si>
  <si>
    <t>RT.CYKH-219-G</t>
  </si>
  <si>
    <t>55361-22952</t>
  </si>
  <si>
    <t>RT.CYKH-273-G</t>
  </si>
  <si>
    <t>55300-1R100</t>
  </si>
  <si>
    <t>2010-2012</t>
  </si>
  <si>
    <t>37.5*26.0*4.5/1.2*1.2</t>
  </si>
  <si>
    <t>RT.CYKH-274-G</t>
  </si>
  <si>
    <t>54650-1R000</t>
  </si>
  <si>
    <t>HYUNDAI KIA</t>
  </si>
  <si>
    <t>RT.CYKH-275-G</t>
  </si>
  <si>
    <t>54660-1R000</t>
  </si>
  <si>
    <t>RT.CYKH-278-G</t>
  </si>
  <si>
    <t>54650-1R001</t>
  </si>
  <si>
    <t>RIO ACCENT</t>
  </si>
  <si>
    <t>2011-2017</t>
  </si>
  <si>
    <t>RT.CYKH-279-G</t>
  </si>
  <si>
    <t>54660-1R001</t>
  </si>
  <si>
    <t>RT.CYKH-280-G</t>
  </si>
  <si>
    <t>55300-1R000</t>
  </si>
  <si>
    <t>38.3*27.0*4.46/1.2*1.2</t>
  </si>
  <si>
    <t>RT.CYKH-333-G</t>
  </si>
  <si>
    <t>55311-2H000</t>
  </si>
  <si>
    <t>ELANTRA</t>
  </si>
  <si>
    <t>54.3*36.8*4.53/1.4*1.0</t>
  </si>
  <si>
    <t>GAS HORQ*P</t>
  </si>
  <si>
    <t>RT.CYKH-334-G</t>
  </si>
  <si>
    <t>54651-2H000</t>
  </si>
  <si>
    <t>RT.CYKH-335-G</t>
  </si>
  <si>
    <t>54661-2H000</t>
  </si>
  <si>
    <t>RT.CYKH-338-G</t>
  </si>
  <si>
    <t>55311-2H101</t>
  </si>
  <si>
    <t>54.5*36.5*4.5/1.4*0.98*1.25 VAST</t>
  </si>
  <si>
    <t>RT.CYKH-343-G</t>
  </si>
  <si>
    <t>54651-3X250</t>
  </si>
  <si>
    <t>2011-2016</t>
  </si>
  <si>
    <t>RT.CYKH-344-G</t>
  </si>
  <si>
    <t>54661-3X250</t>
  </si>
  <si>
    <t>RT.CYKH-345-G</t>
  </si>
  <si>
    <t>55300-3X100</t>
  </si>
  <si>
    <t>39.3*27.0*4.5/1.2*1.2</t>
  </si>
  <si>
    <t>RT.CYKH-347-G</t>
  </si>
  <si>
    <t>55361-29155</t>
  </si>
  <si>
    <t>RT.CYKH-355-G</t>
  </si>
  <si>
    <t>55351-29155</t>
  </si>
  <si>
    <t>RT.CYKH-385-G</t>
  </si>
  <si>
    <t>55351-2D000</t>
  </si>
  <si>
    <t>2000-2006</t>
  </si>
  <si>
    <t>RT.CYKH-386-G</t>
  </si>
  <si>
    <t>55361-2D000</t>
  </si>
  <si>
    <t>RT.CYKH-387-G</t>
  </si>
  <si>
    <t>54651-2D000</t>
  </si>
  <si>
    <t>2001-2006</t>
  </si>
  <si>
    <t>RT.CYKH-388-G</t>
  </si>
  <si>
    <t>54661-2D000</t>
  </si>
  <si>
    <t>RT.CYKH-433-G</t>
  </si>
  <si>
    <t>54300-5A200</t>
  </si>
  <si>
    <t>COUNTY</t>
  </si>
  <si>
    <t>47.5*30.0*4.5/2.5*0.98</t>
  </si>
  <si>
    <t>RT.CYKH-447-G</t>
  </si>
  <si>
    <t>55310-28521</t>
  </si>
  <si>
    <t>1990-1995</t>
  </si>
  <si>
    <t>63.3*43.7*3.8/1.2*0.98*1.25 VAST</t>
  </si>
  <si>
    <t>RT.CYKH-505-G</t>
  </si>
  <si>
    <t>55300-0X200</t>
  </si>
  <si>
    <t>I10</t>
  </si>
  <si>
    <t>RT.CYKH-511-G</t>
  </si>
  <si>
    <t>55311-2L200</t>
  </si>
  <si>
    <t>I30</t>
  </si>
  <si>
    <t>53.3*34.6*4.5/1.4*0.98*1.25 VAST</t>
  </si>
  <si>
    <t>RT.CYKH-512-G</t>
  </si>
  <si>
    <t>54661-2L200</t>
  </si>
  <si>
    <t>RT.CYKH-515-G</t>
  </si>
  <si>
    <t>54651-2L200</t>
  </si>
  <si>
    <t>RT.CYKH-539-G</t>
  </si>
  <si>
    <t>54661-17600</t>
  </si>
  <si>
    <t>MATRIX</t>
  </si>
  <si>
    <t>2001-2010</t>
  </si>
  <si>
    <t>RT.CYKH-541-G</t>
  </si>
  <si>
    <t>54651-17600</t>
  </si>
  <si>
    <t>RT.CYKH-543-G</t>
  </si>
  <si>
    <t>55351-17600</t>
  </si>
  <si>
    <t>RT.CYKH-545-G</t>
  </si>
  <si>
    <t>55361-17600</t>
  </si>
  <si>
    <t>RT.CYKH-585-G</t>
  </si>
  <si>
    <t>55300-5L700</t>
  </si>
  <si>
    <t>HD78</t>
  </si>
  <si>
    <t>MIGHTY</t>
  </si>
  <si>
    <t>47.2*30.0*4.5/2.5*0.98</t>
  </si>
  <si>
    <t>RT.CYKH-590-G</t>
  </si>
  <si>
    <t>54300-5L500</t>
  </si>
  <si>
    <t>56.2*33.5*4.5/2.5*0.98</t>
  </si>
  <si>
    <t>RT.CYKH-603-G</t>
  </si>
  <si>
    <t>55300-4F000</t>
  </si>
  <si>
    <t>H100</t>
  </si>
  <si>
    <t>2004-2016</t>
  </si>
  <si>
    <t>RT.CYKH-604-G</t>
  </si>
  <si>
    <t>54300-4F000</t>
  </si>
  <si>
    <t>RT.CYKH-605-G</t>
  </si>
  <si>
    <t>54310-4F000</t>
  </si>
  <si>
    <t>H100 PORTER</t>
  </si>
  <si>
    <t>2004-2014</t>
  </si>
  <si>
    <t>RT.CYKH-625-G</t>
  </si>
  <si>
    <t>54660-2B000</t>
  </si>
  <si>
    <t>SANTA FE</t>
  </si>
  <si>
    <t>RT.CYKH-626-G</t>
  </si>
  <si>
    <t>54650-2B000</t>
  </si>
  <si>
    <t>RT.CYKH-627-G</t>
  </si>
  <si>
    <t>54660-2B200</t>
  </si>
  <si>
    <t>RT.CYKH-628-G</t>
  </si>
  <si>
    <t>54650-2B200</t>
  </si>
  <si>
    <t>RT.CYKH-632-G</t>
  </si>
  <si>
    <t>55310-2B500</t>
  </si>
  <si>
    <t>SANTA FE SORENTO</t>
  </si>
  <si>
    <t>43.6*29.8*4.5/1.6*1.6</t>
  </si>
  <si>
    <t>RT.CYKH-645-G</t>
  </si>
  <si>
    <t>55310-2W100</t>
  </si>
  <si>
    <t>2009-2012</t>
  </si>
  <si>
    <t>48.0*32.5*4.5*1.6*1.8</t>
  </si>
  <si>
    <t>RT.CYKH-650-G</t>
  </si>
  <si>
    <t>54651-2W200</t>
  </si>
  <si>
    <t>RT.CYKH-651-G</t>
  </si>
  <si>
    <t>54661-2W200</t>
  </si>
  <si>
    <t>RT.CYKH-749-G</t>
  </si>
  <si>
    <t>55310-4A500</t>
  </si>
  <si>
    <t>STAREX</t>
  </si>
  <si>
    <t>1996-2003</t>
  </si>
  <si>
    <t>52.0*32.5*4.5/1.6*1.6</t>
  </si>
  <si>
    <t>RT.CYKH-750-G</t>
  </si>
  <si>
    <t>54310-4A500</t>
  </si>
  <si>
    <t>H1 STAREX</t>
  </si>
  <si>
    <t>1997-2008</t>
  </si>
  <si>
    <t>41.5*28.0*4.5/1.2*1.0</t>
  </si>
  <si>
    <t>RT.CYKH-756-G</t>
  </si>
  <si>
    <t>55310-4A100</t>
  </si>
  <si>
    <t>50.0*32.0*4.5/0.98*1.6</t>
  </si>
  <si>
    <t>RT.CYKH-761-G</t>
  </si>
  <si>
    <t>55300-4H050</t>
  </si>
  <si>
    <t>2007-2011</t>
  </si>
  <si>
    <t>47.5*31.3*4.8*1.4*1.4</t>
  </si>
  <si>
    <t>RT.CYKH-762-G</t>
  </si>
  <si>
    <t>54650-4H050</t>
  </si>
  <si>
    <t>RT.CYKH-763-G</t>
  </si>
  <si>
    <t>54660-4H050</t>
  </si>
  <si>
    <t>RT.CYKH-809-G</t>
  </si>
  <si>
    <t>55351-2E001</t>
  </si>
  <si>
    <t>TUCSON SPORTAGE</t>
  </si>
  <si>
    <t>2004-2010</t>
  </si>
  <si>
    <t>RT.CYKH-812-G</t>
  </si>
  <si>
    <t>55361-2E001</t>
  </si>
  <si>
    <t>RT.CYKH-815-G</t>
  </si>
  <si>
    <t>54651-2E001</t>
  </si>
  <si>
    <t>RT.CYKH-817-G</t>
  </si>
  <si>
    <t>54661-2E001</t>
  </si>
  <si>
    <t>2004-2009</t>
  </si>
  <si>
    <t>RT.CYKH-823-G</t>
  </si>
  <si>
    <t>54651-2E201</t>
  </si>
  <si>
    <t>TUCSON</t>
  </si>
  <si>
    <t>RT.CYKH-824-G</t>
  </si>
  <si>
    <t>54661-2E201</t>
  </si>
  <si>
    <t>RT.CYKH-828-G</t>
  </si>
  <si>
    <t>54651-2S000</t>
  </si>
  <si>
    <t>2009-2013</t>
  </si>
  <si>
    <t>RT.CYKH-859-G</t>
  </si>
  <si>
    <t>55311-2S400</t>
  </si>
  <si>
    <t>2009-2015</t>
  </si>
  <si>
    <t>58.0*37.4*4.52/1.4*0.98*1.25 VAST</t>
  </si>
  <si>
    <t>RT.CYKH-860-G</t>
  </si>
  <si>
    <t>55311-2S000</t>
  </si>
  <si>
    <t>57.3*37.8*4.5/1.45*0.98*1.25 VAST</t>
  </si>
  <si>
    <t>RT.CYKH-861-G</t>
  </si>
  <si>
    <t>54661-2S000</t>
  </si>
  <si>
    <t>RT.CYKH-931-G</t>
  </si>
  <si>
    <t>54650-1E200</t>
  </si>
  <si>
    <t>ACCENT VERNA</t>
  </si>
  <si>
    <t>2006-2010</t>
  </si>
  <si>
    <t>RT.CYKH-932-G</t>
  </si>
  <si>
    <t>54660-1E200</t>
  </si>
  <si>
    <t>RT.CYKK-259-G</t>
  </si>
  <si>
    <t>55300-1M000</t>
  </si>
  <si>
    <t>CERATO</t>
  </si>
  <si>
    <t>2008-2014</t>
  </si>
  <si>
    <t>37.6*26.4*4.5/1.2*1.2</t>
  </si>
  <si>
    <t>RT.CYKK-260-G</t>
  </si>
  <si>
    <t>54651-1M000</t>
  </si>
  <si>
    <t>RT.CYKK-261-G</t>
  </si>
  <si>
    <t>54661-1M000</t>
  </si>
  <si>
    <t>RT.CYKK-266-G</t>
  </si>
  <si>
    <t>54651-1M310</t>
  </si>
  <si>
    <t>CERATO FORTE</t>
  </si>
  <si>
    <t>RT.CYKK-275-G</t>
  </si>
  <si>
    <t>54661-1M310</t>
  </si>
  <si>
    <t>2009-2014</t>
  </si>
  <si>
    <t>RT.CYKK-303-G</t>
  </si>
  <si>
    <t>54651-A7100</t>
  </si>
  <si>
    <t>2013-2017</t>
  </si>
  <si>
    <t>RT.CYKK-304-G</t>
  </si>
  <si>
    <t>54661-A7100</t>
  </si>
  <si>
    <t>RT.CYKK-305-G</t>
  </si>
  <si>
    <t>55300-A7100</t>
  </si>
  <si>
    <t>39.5*27.3*4.53/1.2*1.2</t>
  </si>
  <si>
    <t>RT.CYKK-306-G</t>
  </si>
  <si>
    <t>55311-2T020</t>
  </si>
  <si>
    <t>SONATA OPTIMA</t>
  </si>
  <si>
    <t>57.2*37.0*4.5/1.45*0.98*1.25 VAST</t>
  </si>
  <si>
    <t>RT.CYKK-309-G</t>
  </si>
  <si>
    <t>54651-2T450</t>
  </si>
  <si>
    <t>RT.CYKK-310-G</t>
  </si>
  <si>
    <t>54661-2T450</t>
  </si>
  <si>
    <t>RT.CYKK-311-G</t>
  </si>
  <si>
    <t>55311-2T010</t>
  </si>
  <si>
    <t>OPTIMA</t>
  </si>
  <si>
    <t>2013</t>
  </si>
  <si>
    <t>57.2*37.7*4.5/1.45*0.98*1.25 VAST</t>
  </si>
  <si>
    <t>RT.CYKK-324-G</t>
  </si>
  <si>
    <t>54651-2G300</t>
  </si>
  <si>
    <t>RT.CYKK-325-G</t>
  </si>
  <si>
    <t>54661-2G300</t>
  </si>
  <si>
    <t>RT.CYKK-337-G</t>
  </si>
  <si>
    <t>55311-2G630</t>
  </si>
  <si>
    <t>2005-2010</t>
  </si>
  <si>
    <t>55.0*36.3*4.5/1.4*0.98*1.25 VAST</t>
  </si>
  <si>
    <t>RT.CYKK-351-G</t>
  </si>
  <si>
    <t>55310-1Y200</t>
  </si>
  <si>
    <t>PICANTO</t>
  </si>
  <si>
    <t>56.5*36.0*3.82/1.2*0.98*1.25 VAST</t>
  </si>
  <si>
    <t>RT.CYKK-352-G</t>
  </si>
  <si>
    <t>54650-1Y000</t>
  </si>
  <si>
    <t>2011-2014</t>
  </si>
  <si>
    <t>RT.CYKK-353-G</t>
  </si>
  <si>
    <t>54660-1Y201</t>
  </si>
  <si>
    <t>PICANTO MORNING</t>
  </si>
  <si>
    <t>RT.CYKK-354-G</t>
  </si>
  <si>
    <t>54660-1Y000</t>
  </si>
  <si>
    <t>RT.CYKK-355-G</t>
  </si>
  <si>
    <t>RT.CYKK-357-G</t>
  </si>
  <si>
    <t>55310-07100</t>
  </si>
  <si>
    <t>2004-2011</t>
  </si>
  <si>
    <t>56.5*35.5*3.82/1.2*0.98*1.25 VAST</t>
  </si>
  <si>
    <t>RT.CYKK-358-G</t>
  </si>
  <si>
    <t>55310-07001</t>
  </si>
  <si>
    <t>56.5*35.5*3.85/1.2*1.0*1.25 VAST</t>
  </si>
  <si>
    <t>RT.CYKK-358-O</t>
  </si>
  <si>
    <t>RT.CYKK-359-G</t>
  </si>
  <si>
    <t>54650-07000</t>
  </si>
  <si>
    <t>RT.CYKK-360-G</t>
  </si>
  <si>
    <t>54660-07000</t>
  </si>
  <si>
    <t>RT.CYKK-383-G</t>
  </si>
  <si>
    <t>55310-1G010</t>
  </si>
  <si>
    <t>ACCENT RIO</t>
  </si>
  <si>
    <t>60.5*37.0*3.82/1.2*0.98*1.25 VAST</t>
  </si>
  <si>
    <t>RT.CYKK-389-G</t>
  </si>
  <si>
    <t>55310-1G210</t>
  </si>
  <si>
    <t>RIO</t>
  </si>
  <si>
    <t>2005-2014</t>
  </si>
  <si>
    <t>60.5*37.0*3.82/1.2*0.95*1.25 VAST</t>
  </si>
  <si>
    <t>RT.CYKK-390-G</t>
  </si>
  <si>
    <t>54650-1G000</t>
  </si>
  <si>
    <t>RT.CYKK-392-G</t>
  </si>
  <si>
    <t>54650-1G200</t>
  </si>
  <si>
    <t>RT.CYKK-393-G</t>
  </si>
  <si>
    <t>54660-1G000</t>
  </si>
  <si>
    <t>RT.CYKK-394-G</t>
  </si>
  <si>
    <t>54660-1G200</t>
  </si>
  <si>
    <t>RT.CYKK-395-G</t>
  </si>
  <si>
    <t>54650-1W001</t>
  </si>
  <si>
    <t>RT.CYKK-396-G</t>
  </si>
  <si>
    <t>54660-1W001</t>
  </si>
  <si>
    <t>RT.CYKK-440-G</t>
  </si>
  <si>
    <t>54660-2P100</t>
  </si>
  <si>
    <t>RT.CYKK-441-G</t>
  </si>
  <si>
    <t>54650-2P100</t>
  </si>
  <si>
    <t>RT.CYKK-447-G</t>
  </si>
  <si>
    <t>54651-2P300</t>
  </si>
  <si>
    <t>SORENTO</t>
  </si>
  <si>
    <t>RT.CYKK-448-G</t>
  </si>
  <si>
    <t>54661-2P300</t>
  </si>
  <si>
    <t>RT.CYKK-455-G</t>
  </si>
  <si>
    <t>55310-2P300</t>
  </si>
  <si>
    <t>44.0*29.3*4.5/1.6*1.6</t>
  </si>
  <si>
    <t>RT.CYKS-213G</t>
  </si>
  <si>
    <t>44310-08C60</t>
  </si>
  <si>
    <t>SSANGYONG</t>
  </si>
  <si>
    <t>REXTON</t>
  </si>
  <si>
    <t>2002-2017</t>
  </si>
  <si>
    <t>RT.CYKS-214G</t>
  </si>
  <si>
    <t>45301-08C60</t>
  </si>
  <si>
    <t>49.5*32.5*4.5/1.2*0.98</t>
  </si>
  <si>
    <t>RT.GY1562G</t>
  </si>
  <si>
    <t>54661-A7400</t>
  </si>
  <si>
    <t>CERATO KOUP</t>
  </si>
  <si>
    <t>RT.GY1563G</t>
  </si>
  <si>
    <t>54651-A7400</t>
  </si>
  <si>
    <t>RT.GY1564G</t>
  </si>
  <si>
    <t>54661-C5000</t>
  </si>
  <si>
    <t>2016-UP</t>
  </si>
  <si>
    <t>RT.GY1565G</t>
  </si>
  <si>
    <t>54651-C5000</t>
  </si>
  <si>
    <t>RT.GY1566G</t>
  </si>
  <si>
    <t>55310-C5000</t>
  </si>
  <si>
    <t>55.5*38.0*4.5/1.4*1.0*1.25 VAST</t>
  </si>
  <si>
    <t>RT.GY1611G</t>
  </si>
  <si>
    <t>54650-G6100</t>
  </si>
  <si>
    <t>2017-2020</t>
  </si>
  <si>
    <t>RT.GY1612G</t>
  </si>
  <si>
    <t>54660-G6100</t>
  </si>
  <si>
    <t>RT.GY1613G</t>
  </si>
  <si>
    <t>54650-H9100</t>
  </si>
  <si>
    <t>RIO PRIDE</t>
  </si>
  <si>
    <t>2017-UP</t>
  </si>
  <si>
    <t>RT.GY1614G</t>
  </si>
  <si>
    <t>54660-H9100</t>
  </si>
  <si>
    <t>RT.GY1615G</t>
  </si>
  <si>
    <t>55310-G6100</t>
  </si>
  <si>
    <t>57.0*36.5*3.8/1.1*0.98*1.1 VAST</t>
  </si>
  <si>
    <t>RT.GY1616G</t>
  </si>
  <si>
    <t>55310-H9100</t>
  </si>
  <si>
    <t>60.5*39.6*3.8/1.2*0.98*1.25 VAST</t>
  </si>
  <si>
    <t>RT.GY1625G</t>
  </si>
  <si>
    <t>54650-4H055</t>
  </si>
  <si>
    <t>2011-2022</t>
  </si>
  <si>
    <t>RT.GY1626G</t>
  </si>
  <si>
    <t>54660-4H055</t>
  </si>
  <si>
    <t>HI STAREX</t>
  </si>
  <si>
    <t>RT.GY1627G</t>
  </si>
  <si>
    <t>2015-2022</t>
  </si>
  <si>
    <t>48.2*31.5*3.5/1.4*1.4</t>
  </si>
  <si>
    <t>RT.GY1628G</t>
  </si>
  <si>
    <t>35.5*25.0*4.5/1.2*1.2</t>
  </si>
  <si>
    <t>RT.GY1629G</t>
  </si>
  <si>
    <t>54651-D3000</t>
  </si>
  <si>
    <t>2015-2020</t>
  </si>
  <si>
    <t>RT.GY1630G</t>
  </si>
  <si>
    <t>54661-D3000</t>
  </si>
  <si>
    <t>RT.GY1631G</t>
  </si>
  <si>
    <t>55311-D3220</t>
  </si>
  <si>
    <t>59.1*39.5*4.5/1.4*0.98*1.3 VAST</t>
  </si>
  <si>
    <t>RT.GY1632G</t>
  </si>
  <si>
    <t>54650-B4000</t>
  </si>
  <si>
    <t>2013-2019</t>
  </si>
  <si>
    <t>RT.GY1633G</t>
  </si>
  <si>
    <t>54660-B4000</t>
  </si>
  <si>
    <t>RT.GY1634G</t>
  </si>
  <si>
    <t>55310-B2030</t>
  </si>
  <si>
    <t>SOUL</t>
  </si>
  <si>
    <t>2013-2018</t>
  </si>
  <si>
    <t>59.6*38.3*3.8/1.2*0.98*1.25 VAST</t>
  </si>
  <si>
    <t>RT.GY1635G</t>
  </si>
  <si>
    <t>54651-F2500</t>
  </si>
  <si>
    <t>RT.GY1636G</t>
  </si>
  <si>
    <t>54661-F2500</t>
  </si>
  <si>
    <t>RT.GY1637G</t>
  </si>
  <si>
    <t>55310-F2500</t>
  </si>
  <si>
    <t>60.5*40.3*3.82/1.2*1.0*1.25 VAST</t>
  </si>
  <si>
    <t xml:space="preserve"> '</t>
  </si>
  <si>
    <t>when</t>
  </si>
  <si>
    <t>then</t>
  </si>
  <si>
    <t>IdProd</t>
  </si>
  <si>
    <t>producto</t>
  </si>
  <si>
    <t>IdClasePrinc</t>
  </si>
  <si>
    <t>descipprincial</t>
  </si>
  <si>
    <t>IdClaseSub</t>
  </si>
  <si>
    <t>descisub</t>
  </si>
  <si>
    <t>TOKICO AMORTIGUADOR CONVENCIONAL 41700-61J10 SUZUKI APV 2004-UP 52.6*31.5*3.8/1.6*1.6 OIL O*O POST</t>
  </si>
  <si>
    <t>DIRECCION-SUSPENSION</t>
  </si>
  <si>
    <t>TOKICO AMORTIGUADOR CONVENCIONAL 56110-2S600 NISSAN FRONTIER D22 4WD 1998-2002 OIL OB*P DEL</t>
  </si>
  <si>
    <t>TOKICO AMORTIGUADOR CONVENCIONAL  TOYOTA HILUX 1984-UP OIL P*CORB SEMIREFORZADO DEL</t>
  </si>
  <si>
    <t>TOKICO AMORTIGUADOR CONVENCIONAL 443238 NISSAN PICK UP 1980-UP 33.5*22.5*3.8/1.18*0.98 OIL OB*P SEMIREFORZADO DEL</t>
  </si>
  <si>
    <t>TOKICO AMORTIGUADOR CONVENCIONAL 443334 TOYOTA CORONA 1973-1978 37*24.5*3.8/0.98*1.25 VAST OIL CORB*P SEMIREFORZADO DEL</t>
  </si>
  <si>
    <t>TOKICO AMORTIGUADOR CONVENCIONAL 443198 NISSAN PICK UP 1983-2004 54.8*33*3.85/1.6*1.6 OIL O*O SEMIREFORZADO POST</t>
  </si>
  <si>
    <t>TOKICO AMORTIGUADOR CONVENCIONAL 443097 TOYOTA COROLLA SPRINTER 1970-1974 59*36.5*3.8/1.16*0.98 OIL OB*P SEMIREFORZADO POST</t>
  </si>
  <si>
    <t>TOKICO AMORTIGUADOR CONVENCIONAL 443238 NISSAN FRONTIER D21 D22 1985-2002 35.5*23.7*3.8/1.2*1.0 OIL OB*P SEMIREFORZADO DEL</t>
  </si>
  <si>
    <t>TOKICO AMORTIGUADOR CONVENCIONAL 443079 NISSAN FRONTIER D21 1979-1985 OIL O*P SEMIREFORZADO POST</t>
  </si>
  <si>
    <t>TOKICO AMORTIGUADOR CONVENCIONAL 443102 TOYOTA COROLLA 2C 1982-1983 OIL P*O SEMIREFORZADO POST</t>
  </si>
  <si>
    <t>TOKICO AMORTIGUADOR CONVENCIONAL 443194 TOYOTA DYNA 1995-UP OIL O*O SEMIREFORZADO POST</t>
  </si>
  <si>
    <t>TOKICO AMORTIGUADOR CONVENCIONAL 443226 NISSAN FRONTIER D21 D22 1985-2002 51*31*3.85/1.5*1.5 OIL O*O SEMIREFORZADO POST</t>
  </si>
  <si>
    <t>TOKICO AMORTIGUADOR CONVENCIONAL 443184 NISSAN FRONTIER D21 1985-1996 48*30*3.8/1.7*1.6 OIL O*O SEMIREFORZADO POST</t>
  </si>
  <si>
    <t>TOKICO AMORTIGUADOR CONVENCIONAL 443194 NISSAN AD WAGON JIMMY 1981-UP OIL O*O SEMIREFORZADO POST</t>
  </si>
  <si>
    <t>TOKICO AMORTIGUADOR CONVENCIONAL 443214 TOYOTA HILUX SPORT 1997-2004 38.5*25*3.8/1 OIL CORB*P SEMIREFORZADO DEL</t>
  </si>
  <si>
    <t>TOKICO AMORTIGUADOR CONVENCIONAL 48531-35190 TOYOTA HILUX VIGO 2KD 4WD 2004-UP OIL O*O SEMIREFORZADO POST</t>
  </si>
  <si>
    <t>TOKICO AMORTIGUADOR CONVENCIONAL 443241 TOYOTA HILUX 1983-1988 OIL O*O SEMIREFORZADO POST</t>
  </si>
  <si>
    <t>TOKICO AMORTIGUADOR CONVENCIONAL 443259 TOYOTA HILUX SPORT 1997-2001 OIL O*O SEMIREFORZADO DEL</t>
  </si>
  <si>
    <t>AMORTIGUADOR SUSPENSION</t>
  </si>
  <si>
    <t>TOKICO AMORTIGUADOR CONVENCIONAL 443198 MITSUBISHI PAJERO MONTERO 1983-1991 OIL O*O SEMIREFORZADO POST</t>
  </si>
  <si>
    <t>TOKICO AMORTIGUADOR CONVENCIONAL 443293 NISSAN FRONTIER D21 1985-1998 OIL P*OB SEMIREFORZADO DEL</t>
  </si>
  <si>
    <t>TOKICO AMORTIGUADOR CONVENCIONAL 56210-31G00 NISSAN FRONTIER D21 D22 1985-2002 OIL O*O SEMIREFORZADO POST</t>
  </si>
  <si>
    <t>TOKICO AMORTIGUADOR CONVENCIONAL 444132 TOYOTA HILUX 4WD 1988-UP 45*28.6*3.8/1.16*0.98 OIL O*P SEMIREFORZADO DEL</t>
  </si>
  <si>
    <t>TOKICO AMORTIGUADOR CONVENCIONAL 443257 TOYOTA HILUX 1988-UP OIL O*O SEMIREFORZADO DEL IZQ</t>
  </si>
  <si>
    <t>TOKICO AMORTIGUADOR CONVENCIONAL 443257 TOYOTA HILUX 4WD 1988-UP 57.3*34.9*3.83/1.9*1.9 OIL O*O SEMIREFORZADO DEL</t>
  </si>
  <si>
    <t>TOKICO AMORTIGUADOR CONVENCIONAL 2954 TOYOTA HILUX 4WD 1998-2003 58.7*35*3.8/1.6*1.6 OIL O*O SEMIREFORZADO POST</t>
  </si>
  <si>
    <t>TOKICO AMORTIGUADOR CONVENCIONAL 444024 KIA BESTA 1993-UP OIL O*O SEMIREFORZADO POST</t>
  </si>
  <si>
    <t>TOKICO AMORTIGUADOR CONVENCIONAL MR992435 MITSUBISHI L200 TRITON 2005-UP OIL P*CORB SEMIREFORZADO DEL</t>
  </si>
  <si>
    <t>TOKICO AMORTIGUADOR CONVENCIONAL MR992631 MITSUBISHI L200 TRITON 2005-UP 50.6*31.8*3.9/1.6*1.5 OIL O*O SEMIREFORZADO POST</t>
  </si>
  <si>
    <t>TOKICO AMORTIGUADOR CONVENCIONAL 443258 MITSUBISHI L200 TRITON 2005-UP 52.5*33.2*3.84/1.6*1.6 OIL O*O SEMIREFORZADO POST</t>
  </si>
  <si>
    <t>TOKICO AMORTIGUADOR CONVENCIONAL 444055 MITSUBISHI BUS 1982-UP 53*31.7*4.5/1.5*1.5 OIL O*O REFORZADO POST</t>
  </si>
  <si>
    <t>TOKICO AMORTIGUADOR CONVENCIONAL 444012 TOYOTA DYNA 1969-1977 OIL O*O REFORZADO POST</t>
  </si>
  <si>
    <t>TOKICO AMORTIGUADOR CONVENCIONAL 444197 MITSUBISHI CANTER 1978-1985 OIL O*O REFORZADO POST</t>
  </si>
  <si>
    <t>TOKICO AMORTIGUADOR CONVENCIONAL 444148 MITSUBISHI CANTER 1985-1993 49.6*30.9*4.5/1*0.94 OIL O*P REFORZADO DEL</t>
  </si>
  <si>
    <t>TOKICO AMORTIGUADOR CONVENCIONAL 444028 TOYOTA DYNA 1980-UP 58.6*35.5*4.5/1.5*1 OIL O*P REFORZADO DEL</t>
  </si>
  <si>
    <t>TOKICO AMORTIGUADOR CONVENCIONAL 444039 NISSAN CARAVAN 1978-1986 OIL P*OB REFORZADO DEL</t>
  </si>
  <si>
    <t>TOKICO AMORTIGUADOR CONVENCIONAL 444203 TOYOTA DYNA TOYOACE 1995-1999 OIL P*O REFORZADO DEL</t>
  </si>
  <si>
    <t>TOKICO AMORTIGUADOR CONVENCIONAL 444092 TOYOTA HILUX 2KD LAND CRUISER 1984-1990 OIL O*O REFORZADO POST</t>
  </si>
  <si>
    <t>TOKICO AMORTIGUADOR CONVENCIONAL 444103 TOYOTA HILUX 1989-1991 OIL P*OB REFORZADO DEL</t>
  </si>
  <si>
    <t>TOKICO AMORTIGUADOR CONVENCIONAL 5-51630-002-0 ISUZU ELF250 1984-UP OIL O*O REFORZADO POST</t>
  </si>
  <si>
    <t>TOKICO AMORTIGUADOR CONVENCIONAL 444093 TOYOTA HIACE 1985-1987 36*24*4.5/1.18*0.98 OIL OB*P REFORZADO DEL</t>
  </si>
  <si>
    <t>TOKICO AMORTIGUADOR CONVENCIONAL 444068 MITSUBISHI PAJERO MONTERO 1983-1991 OIL P*CORB REFORZADO DEL</t>
  </si>
  <si>
    <t>TOKICO AMORTIGUADOR CONVENCIONAL 444176 TOYOTA HIACE 1985-1987 OIL O*OB REFORZADO POST</t>
  </si>
  <si>
    <t>TOKICO AMORTIGUADOR CONVENCIONAL 444060 MITSUBISHI CANTER 1978-1985 OIL P*O REFORZADO DEL</t>
  </si>
  <si>
    <t>TOKICO AMORTIGUADOR CONVENCIONAL 444104 TOYOTA HIACE 5L CONMUTER 1995-UP OIL P*OB REFORZADO DEL</t>
  </si>
  <si>
    <t>TOKICO AMORTIGUADOR CONVENCIONAL 444093 TOYOTA HIACE LH112 1992-2004 39*25.5*4.5/1.13*0.98 OIL OB*P REFORZADO DEL</t>
  </si>
  <si>
    <t>TOKICO AMORTIGUADOR CONVENCIONAL 444169 TOYOTA HIACE LH113 1992-2005 52.1*32.3*4.5/1.9*1.6 OIL O*O REFORZADO POST</t>
  </si>
  <si>
    <t>TOKICO AMORTIGUADOR CONVENCIONAL 444104 TOYOTA HIACE VAN WAGON 1989-UP OIL P*OB REFORZADO DEL</t>
  </si>
  <si>
    <t>TOKICO AMORTIGUADOR CONVENCIONAL 444123 TOYOTA HIACE VAN WAGON 1989-1995 OIL O*O REFORZADO POST</t>
  </si>
  <si>
    <t>TOKICO AMORTIGUADOR CONVENCIONAL 444162 KIA BESTA 1993-UP OIL P*CORB REFORZADO DEL</t>
  </si>
  <si>
    <t>TOKICO AMORTIGUADOR CONVENCIONAL 444159 NISSAN SAFARI 1987-UP OIL P*P REFORZADO DEL</t>
  </si>
  <si>
    <t>TOKICO AMORTIGUADOR MCPHERSON 48530-87105 DAIHATSU CHARADE APPLAUSE 1988-1997 OIL MCPHERSON POST DER</t>
  </si>
  <si>
    <t>TOKICO AMORTIGUADOR MCPHERSON 48540-87105 DAIHATSU CHARADE APPLAUSE 1988-1997 OIL MCPHERSON POST IZQ</t>
  </si>
  <si>
    <t>TOKICO AMORTIGUADOR MCPHERSON 48530-87717 DAIHATSU CHARADE 1987-2011 OIL MCPHERSON POST DER</t>
  </si>
  <si>
    <t>TOKICO AMORTIGUADOR MCPHERSON 48540-87703 DAIHATSU CHARADE 1987-2011 OIL MCPHERSON POST IZQ</t>
  </si>
  <si>
    <t>TOKICO AMORTIGUADOR MCPHERSON B097-28-700 MAZDA FAMILIA 323 1985-UP OIL MCPHERSON POST DER</t>
  </si>
  <si>
    <t>TOKICO AMORTIGUADOR MCPHERSON B097-28-900 MAZDA FAMILIA 323 1985-UP OIL MCPHERSON POST IZQ</t>
  </si>
  <si>
    <t>TOKICO AMORTIGUADOR MCPHERSON 54302-5C004 NISSAN SERENA 1991-1995 OIL MCPHERSON DEL DER</t>
  </si>
  <si>
    <t>TOKICO AMORTIGUADOR MCPHERSON 54303-5C004 NISSAN SERENA 1991-1995 OIL MCPHERSON DEL IZQ</t>
  </si>
  <si>
    <t>TOKICO AMORTIGUADOR MCPHERSON B528-28-700 MAZDA FAMILIA 323 1989-1994 OIL MCPHERSON POST DER</t>
  </si>
  <si>
    <t>TOKICO AMORTIGUADOR MCPHERSON B528-28-900 MAZDA FAMILIA 323 1989-1994 OIL MCPHERSON POST IZQ</t>
  </si>
  <si>
    <t>TOKICO AMORTIGUADOR MCPHERSON 41601-61J00 SUZUKI APV 2004-UP OIL MCPHERSON DEL DER</t>
  </si>
  <si>
    <t>TOKICO AMORTIGUADOR MCPHERSON 41602-61J00 SUZUKI APV 2004-UP OIL MCPHERSON DEL IZQ</t>
  </si>
  <si>
    <t>TOKICO AMORTIGUADOR MCPHERSON 48510-BZ300B DAIHATSU TERIOS 2007-UP OIL MCPHERSON DEL DER</t>
  </si>
  <si>
    <t>TOKICO AMORTIGUADOR MCPHERSON 48520-BZ300L DAIHATSU TERIOS 2007-UP OIL MCPHERSON DEL IZQ</t>
  </si>
  <si>
    <t>TOKICO AMORTIGUADOR HD MCPHERSON Q3784 MITSUBISHI L200 TRITON 2014-UP GAS MCPHERSON REFORZADO ALPHA DEL</t>
  </si>
  <si>
    <t>TOKICO AMORTIGUADOR HD MCPHERSON U35115 TOYOTA HILUX 1GD 2015-UP GAS MCPHERSON REFORZADO ALPHA DEL</t>
  </si>
  <si>
    <t>TOKICO AMORTIGUADOR HD BITUBO E35116 TOYOTA HILUX 1GD 2015-UP 62.5*38.0*4.5/1.8*1.8 GAS O*O REFORZADO ALPHA POST</t>
  </si>
  <si>
    <t>TOKICO AMORTIGUADOR HD BITUBO 2989 MITSUBISHI L200 TRITON 2014-UP GAS O*O REFORZADO ALPHA POST</t>
  </si>
  <si>
    <t>TOKICO AMORTIGUADOR MCPHERSON 55303-54Y25 NISSAN SENTRA SUNNY B13 1990-1994 GAS MCPHERSON POST IZQ</t>
  </si>
  <si>
    <t>TOKICO AMORTIGUADOR MCPHERSON 54302-4F125 NISSAN MARCH MICRA 1992-2002 GAS MCPHERSON DEL DER</t>
  </si>
  <si>
    <t>TOKICO AMORTIGUADOR MCPHERSON 54303-4F125 NISSAN MARCH MICRA 1992-2002 GAS MCPHERSON DEL IZQ</t>
  </si>
  <si>
    <t>TOKICO AMORTIGUADOR MCPHERSON E4302-1HJ0A NISSAN MARCH MICRA 2010-2014 GAS MCPHERSON DEL DER</t>
  </si>
  <si>
    <t>TOKICO AMORTIGUADOR MCPHERSON E4303-1HJ0A NISSAN MARCH MICRA 2010-2014 GAS MCPHERSON DEL IZQ</t>
  </si>
  <si>
    <t>TOKICO AMORTIGUADOR MCPHERSON 4060A345 MITSUBISHI LANCER MIRAGE 2012-UP GAS MCPHERSON DEL</t>
  </si>
  <si>
    <t>TOKICO AMORTIGUADOR MCPHERSON E4302-3BG0A NISSAN SENTRA ALMERA 2011-2018 GAS MCPHERSON DEL DER</t>
  </si>
  <si>
    <t>TOKICO AMORTIGUADOR MCPHERSON E4303-3BG0A NISSAN SENTRA ALMERA 2011-2018 GAS MCPHERSON DEL IZQ</t>
  </si>
  <si>
    <t>TOKICO AMORTIGUADOR MCPHERSON 41601-84M00 SUZUKI CELERIO 2014 GAS MCPHERSON DEL DER</t>
  </si>
  <si>
    <t>TOKICO AMORTIGUADOR MCPHERSON 41602-84M00 SUZUKI CELERIO 2014 GAS MCPHERSON DEL IZQ</t>
  </si>
  <si>
    <t>TOKICO AMORTIGUADOR MCPHERSON 48510-BZ860-001 TOYOTA AGYA 2015-UP GAS MCPHERSON DEL DER</t>
  </si>
  <si>
    <t>TOKICO AMORTIGUADOR MCPHERSON 48520-BZ860-001 TOYOTA AGYA 2015-UP GAS MCPHERSON DEL IZQ</t>
  </si>
  <si>
    <t>TOKICO AMORTIGUADOR MCPHERSON 54302-5EK0B NISSAN VERSA 2019-UP GAS MCPHERSON DEL DER</t>
  </si>
  <si>
    <t>TOKICO AMORTIGUADOR MCPHERSON 54303-5EK0B NISSAN VERSA 2019-UP GAS MCPHERSON DEL IZQ</t>
  </si>
  <si>
    <t>TOKICO AMORTIGUADOR MCPHERSON B455-34-700D MAZDA FAMILIA 323 1990-1994 GAS MCPHERSON DEL DER</t>
  </si>
  <si>
    <t>TOKICO AMORTIGUADOR MCPHERSON B455-34-900D MAZDA FAMILIA 323 1990-1994 GAS MCPHERSON DEL IZQ</t>
  </si>
  <si>
    <t>TOKICO AMORTIGUADOR MCPHERSON B459-28-700A MAZDA FAMILIA 323 1990-1994 GAS MCPHERSON POST DER</t>
  </si>
  <si>
    <t>TOKICO AMORTIGUADOR MCPHERSON B459-28-900A MAZDA FAMILIA 323 1990-1994 GAS MCPHERSON POST IZQ</t>
  </si>
  <si>
    <t>TOKICO AMORTIGUADOR MCPHERSON 48510-46010 TOYOTA TERCEL CORSA 1987-1990 GAS MCPHERSON DEL DER</t>
  </si>
  <si>
    <t>TOKICO AMORTIGUADOR MCPHERSON 48520-46010 TOYOTA TERCEL CORSA 1987-1990 GAS MCPHERSON DEL IZQ</t>
  </si>
  <si>
    <t>TOKICO AMORTIGUADOR MCPHERSON 48510-20770 TOYOTA CORONA CALDINA 1992-2002 GAS MCPHERSON DEL DER</t>
  </si>
  <si>
    <t>TOKICO AMORTIGUADOR MCPHERSON 48520-20770 TOYOTA CORONA CALDINA 1992-2002 GAS MCPHERSON DEL IZQ</t>
  </si>
  <si>
    <t>TOKICO AMORTIGUADOR MCPHERSON 54302-0M425 NISSAN ALMERA 1995-2000 GAS MCPHERSON DEL DER</t>
  </si>
  <si>
    <t>TOKICO AMORTIGUADOR MCPHERSON 54303-0M425 NISSAN ALMERA 1995-2000 GAS MCPHERSON DEL IZQ</t>
  </si>
  <si>
    <t>TOKICO AMORTIGUADOR MCPHERSON 48510-59615 TOYOTA PROBOX YARIS 2002-UP GAS MCPHERSON DEL</t>
  </si>
  <si>
    <t>TOKICO AMORTIGUADOR MCPHERSON 54302-1N615 NISSAN SENTRA SUNNY B14 1997-2000 GAS MCPHERSON DEL DER</t>
  </si>
  <si>
    <t>TOKICO AMORTIGUADOR MCPHERSON 54303-1N615 NISSAN SENTRA SUNNY B14 1997-2000 GAS MCPHERSON DEL IZQ</t>
  </si>
  <si>
    <t>TOKICO AMORTIGUADOR MCPHERSON 41601-63J12 SUZUKI SWIFT 2004-UP GAS MCPHERSON DEL DER</t>
  </si>
  <si>
    <t>TOKICO AMORTIGUADOR MCPHERSON 41602-63J12 SUZUKI SWIFT 2004-UP 4WD GAS MCPHERSON DEL IZQ</t>
  </si>
  <si>
    <t>TOKICO AMORTIGUADOR MCPHERSON 41601-63J62 SUZUKI SWIFT 4WD 2004-UP GAS MCPHERSON DEL DER</t>
  </si>
  <si>
    <t>TOKICO AMORTIGUADOR MCPHERSON 41602-63J62 SUZUKI SWIFT 4WD 2004-UP GAS MCPHERSON DEL IZQ</t>
  </si>
  <si>
    <t>TOKICO AMORTIGUADOR MCPHERSON 48530-12760 TOYOTA COROLLA SPRINTER 1997-2000 4WD GAS MCPHERSON POST DER</t>
  </si>
  <si>
    <t>TOKICO AMORTIGUADOR MCPHERSON 48540-12700 TOYOTA COROLLA SPRINTER 1997-2000 GAS MCPHERSON POST IZQ</t>
  </si>
  <si>
    <t>TOKICO AMORTIGUADOR MCPHERSON 54302-EN100 NISSAN LAFESTA 2004-UP GAS MCPHERSON DEL DER</t>
  </si>
  <si>
    <t>TOKICO AMORTIGUADOR MCPHERSON 54303-EN100 NISSAN LAFESTA 2004-UP GAS MCPHERSON DEL IZQ</t>
  </si>
  <si>
    <t>TOKICO AMORTIGUADOR MCPHERSON DF71-34-700F MAZDA 2 DEMIO 2009-UP GAS MCPHERSON DEL DER</t>
  </si>
  <si>
    <t>TOKICO AMORTIGUADOR MCPHERSON DF71-34-900F MAZDA 2 DEMIO 2009-UP GAS MCPHERSON DEL IZQ</t>
  </si>
  <si>
    <t>TOKICO AMORTIGUADOR MCPHERSON MR519614 MITSUBISHI LANCER CEDIA 2000-UP GAS MCPHERSON DEL</t>
  </si>
  <si>
    <t>TOKICO AMORTIGUADOR MCPHERSON 51601-SNA-905 HONDA CIVIC HATCHBACK SEDAN 2006-2011 GAS MCPHERSON DEL DER</t>
  </si>
  <si>
    <t>TOKICO AMORTIGUADOR MCPHERSON 51602-SNA-905 HONDA CIVIC HATCHBACK SEDAN 2006-2011 GAS MCPHERSON DEL IZQ</t>
  </si>
  <si>
    <t>TOKICO AMORTIGUADOR MCPHERSON B530-34-700B MAZDA FAMILIA 323 1989-1994 GAS MCPHERSON DEL DER</t>
  </si>
  <si>
    <t>TOKICO AMORTIGUADOR MCPHERSON B530-34-900B MAZDA FAMILIA 323 1989-1994 GAS MCPHERSON DEL IZQ</t>
  </si>
  <si>
    <t>TOKICO AMORTIGUADOR MCPHERSON B25T-34-700D MAZDA 5 PREMACY 1999-2004 GAS MCPHERSON DEL DER</t>
  </si>
  <si>
    <t>TOKICO AMORTIGUADOR MCPHERSON B25T-34-900D MAZDA 5 PREMACY 1999-2004 GAS MCPHERSON DEL IZQ</t>
  </si>
  <si>
    <t>TOKICO AMORTIGUADOR MCPHERSON 41601-58M00 SUZUKI SWIFT 2012-UP GAS MCPHERSON DEL DER</t>
  </si>
  <si>
    <t>TOKICO AMORTIGUADOR MCPHERSON 41602-58M00 SUZUKI SWIFT 2012-UP GAS MCPHERSON DEL IZQ</t>
  </si>
  <si>
    <t>TOKICO AMORTIGUADOR MCPHERSON 51611-TM0-T01 HONDA FIT 2009-UP GAS MCPHERSON DEL DER</t>
  </si>
  <si>
    <t>TOKICO AMORTIGUADOR MCPHERSON 51621-TM0-T01 HONDA FIT 2009-UP GAS MCPHERSON DEL IZQ</t>
  </si>
  <si>
    <t>TOKICO AMORTIGUADOR MCPHERSON 48510-0D591 TOYOTA ENVIDIA YARIS VITZ VIOS 2013-UP GAS MCPHERSON DEL</t>
  </si>
  <si>
    <t>TOKICO AMORTIGUADOR MCPHERSON 48510-BZ750 TOYOTA AVANZA 2011-UP GAS MCPHERSON DEL DER</t>
  </si>
  <si>
    <t>TOKICO AMORTIGUADOR MCPHERSON 48520-BZ750 TOYOTA AVANZA 2011-UP GAS MCPHERSON DEL IZQ</t>
  </si>
  <si>
    <t>TOKICO AMORTIGUADOR MCPHERSON 41601-71L00 SUZUKI SWIFT 2015-UP GAS MCPHERSON DEL DER</t>
  </si>
  <si>
    <t>TOKICO AMORTIGUADOR MCPHERSON 41602-71L00 SUZUKI SWIFT 2015-UP GAS MCPHERSON DEL IZQ</t>
  </si>
  <si>
    <t>TOKICO AMORTIGUADOR MCPHERSON DA6A-34-700A MAZDA DEMIO 2014-2015 GAS MCPHERSON DEL DER</t>
  </si>
  <si>
    <t>TOKICO AMORTIGUADOR MCPHERSON DA6A-34-900A MAZDA DEMIO 2014-2015 GAS MCPHERSON DEL IZQ</t>
  </si>
  <si>
    <t>TOKICO AMORTIGUADOR MCPHERSON 51610-TF0-J23 HONDA FIT 2007-UP GAS MCPHERSON DEL DER</t>
  </si>
  <si>
    <t>TOKICO AMORTIGUADOR MCPHERSON 51620-TF0-J23 HONDA FIT 2007-UP GAS MCPHERSON DEL IZQ</t>
  </si>
  <si>
    <t>TOKICO AMORTIGUADOR MCPHERSON 51611-T5L-T02 HONDA FIT 2014-UP GAS MCPHERSON DEL DER</t>
  </si>
  <si>
    <t>TOKICO AMORTIGUADOR MCPHERSON 51621-T5L-T02 HONDA FIT 2014-UP GAS MCPHERSON DEL IZQ</t>
  </si>
  <si>
    <t>TOKICO AMORTIGUADOR MCPHERSON  SUZUKI SX4 2007-UP GAS MCPHERSON DEL DER</t>
  </si>
  <si>
    <t>TOKICO AMORTIGUADOR MCPHERSON  SUZUKI SX4 2007 GAS MCPHERSON DEL IZQ</t>
  </si>
  <si>
    <t>TOKICO AMORTIGUADOR MCPHERSON DD1V-34-700B MAZDA CX3 2015 GAS MCPHERSON DEL DER</t>
  </si>
  <si>
    <t>TOKICO AMORTIGUADOR MCPHERSON DD1V-34-900B MAZDA CX3 2015 GAS MCPHERSON DEL IZQ</t>
  </si>
  <si>
    <t>TOKICO AMORTIGUADOR MCPHERSON 41601-79P00 SUZUKI CIAZ 2015 GAS MCPHERSON DEL DER</t>
  </si>
  <si>
    <t>TOKICO AMORTIGUADOR MCPHERSON 41602-79P00 SUZUKI CIAZ 2015 GAS MCPHERSON DEL IZQ</t>
  </si>
  <si>
    <t>TOKICO AMORTIGUADOR MCPHERSON 41069-77M00-000 SUZUKI ERTIGA 2014-UP GAS MCPHERSON DEL DER</t>
  </si>
  <si>
    <t>TOKICO AMORTIGUADOR MCPHERSON 41068-77M00-000 SUZUKI ERTIGA 2014-UP GAS MCPHERSON DEL IZQ</t>
  </si>
  <si>
    <t>TOKICO AMORTIGUADOR MCPHERSON 41601-52R00 SUZUKI SWIFT 2018-UP GAS MCPHERSON DEL DER</t>
  </si>
  <si>
    <t>TOKICO AMORTIGUADOR MCPHERSON 41602-52R00 SUZUKI SWIFT 2018-UP GAS MCPHERSON DEL IZQ</t>
  </si>
  <si>
    <t>TOKICO AMORTIGUADOR MCPHERSON 48510-B9830 TOYOTA YARIS 2022-UP GAS MCPHERSON DEL DER</t>
  </si>
  <si>
    <t>TOKICO AMORTIGUADOR MCPHERSON 48520-B9520 TOYOTA YARIS 2022-UP GAS MCPHERSON DEL IZQ</t>
  </si>
  <si>
    <t>TOKICO AMORTIGUADOR MCPHERSON 48510-09400 TOYOTA COROLLA 2C 1991-2000 GAS MCPHERSON DEL DER</t>
  </si>
  <si>
    <t>TOKICO AMORTIGUADOR MCPHERSON 48520-09340 TOYOTA COROLLA 2C 1991-2000 GAS MCPHERSON DEL IZQ</t>
  </si>
  <si>
    <t>TOKICO AMORTIGUADOR MCPHERSON 48530-2B260 TOYOTA CORONA STATION WAGON 1992-1996 GAS MCPHERSON POST DER</t>
  </si>
  <si>
    <t>TOKICO AMORTIGUADOR MCPHERSON 48540-2B260 TOYOTA CORONA STATION WAGON 1992-1996 GAS MCPHERSON POST IZQ</t>
  </si>
  <si>
    <t>TOKICO AMORTIGUADOR MCPHERSON 54302-EQ000 NISSAN X-TRAIL 2000-2007 GAS MCPHERSON DEL DER</t>
  </si>
  <si>
    <t>TOKICO AMORTIGUADOR MCPHERSON 54303-EQ000 NISSAN X-TRAIL 2000-2007 GAS MCPHERSON DEL IZQ</t>
  </si>
  <si>
    <t>TOKICO AMORTIGUADOR MCPHERSON 55302-EQ000 NISSAN X-TRAIL 2000-2007 GAS MCPHERSON POST DER</t>
  </si>
  <si>
    <t>TOKICO AMORTIGUADOR MCPHERSON 55303-EQ000 NISSAN X-TRAIL 2000-2007 GAS MCPHERSON POST IZQ</t>
  </si>
  <si>
    <t>TOKICO AMORTIGUADOR MCPHERSON 48510-21041 TOYOTA CORONA CARINA CALDINA 1993-1997 GAS MCPHERSON DEL DER</t>
  </si>
  <si>
    <t>TOKICO AMORTIGUADOR MCPHERSON 48520-21041 TOYOTA CORONA CARINA CALDINA 1993-1997 4WD GAS MCPHERSON DEL IZQ</t>
  </si>
  <si>
    <t>TOKICO AMORTIGUADOR MCPHERSON 48520-21050 TOYOTA CORONA CALDINA 1992-2002 GAS MCPHERSON DEL IZQ</t>
  </si>
  <si>
    <t>TOKICO AMORTIGUADOR MCPHERSON 48510-02150 TOYOTA COROLLA ALTIS 2001-UP GAS MCPHERSON DEL DER</t>
  </si>
  <si>
    <t>TOKICO AMORTIGUADOR MCPHERSON 48520-02150 TOYOTA COROLLA ALTIS 2001-UP GAS MCPHERSON DEL IZQ</t>
  </si>
  <si>
    <t>TOKICO AMORTIGUADOR MCPHERSON 48510-0D200 TOYOTA YARIS VITZ VIOS 2006-UP GAS MCPHERSON DEL DER</t>
  </si>
  <si>
    <t>TOKICO AMORTIGUADOR MCPHERSON 48520-0D040 TOYOTA YARIS VITZ VIOS 2006-UP GAS MCPHERSON DEL IZQ</t>
  </si>
  <si>
    <t>TOKICO AMORTIGUADOR MCPHERSON 48510-42160 TOYOTA RAV-4 2005-UP GAS MCPHERSON DEL DER</t>
  </si>
  <si>
    <t>TOKICO AMORTIGUADOR MCPHERSON 48520-42160 TOYOTA RAV-4 2005-UP GAS MCPHERSON DEL IZQ</t>
  </si>
  <si>
    <t>TOKICO AMORTIGUADOR MCPHERSON EG21-34-700A MAZDA CX-7 2006-UP GAS MCPHERSON DEL DER</t>
  </si>
  <si>
    <t>TOKICO AMORTIGUADOR MCPHERSON EG21-34-900A MAZDA CX-7 2006-UP GAS MCPHERSON DEL IZQ</t>
  </si>
  <si>
    <t>TOKICO AMORTIGUADOR MCPHERSON TD11-34-700C MAZDA CX-9 2007-UP GAS MCPHERSON DEL IZQ</t>
  </si>
  <si>
    <t>TOKICO AMORTIGUADOR MCPHERSON TD11-34-900C MAZDA CX-9 2007-UP GAS MCPHERSON DEL DER</t>
  </si>
  <si>
    <t>TOKICO AMORTIGUADOR MCPHERSON 48510-42060 TOYOTA RAV-4 2000-UP GAS MCPHERSON DEL DER</t>
  </si>
  <si>
    <t>TOKICO AMORTIGUADOR MCPHERSON 48520-42060 TOYOTA RAV-4 2000-UP GAS MCPHERSON DEL IZQ</t>
  </si>
  <si>
    <t>TOKICO AMORTIGUADOR MCPHERSON 51605-SWE-T02 HONDA CR-V 2006-2012 GAS MCPHERSON DEL DER</t>
  </si>
  <si>
    <t>TOKICO AMORTIGUADOR MCPHERSON 51606-SWE-T02 HONDA CR-V 2006-2012 GAS MCPHERSON DEL IZQ</t>
  </si>
  <si>
    <t>TOKICO AMORTIGUADOR MCPHERSON 48510-02321 TOYOTA COROLLA SEDAN 2003-2007 GAS MCPHERSON DEL DER</t>
  </si>
  <si>
    <t>TOKICO AMORTIGUADOR MCPHERSON 48520-02321 TOYOTA COROLLA SEDAN 2003-2007 GAS MCPHERSON DEL IZQ</t>
  </si>
  <si>
    <t>TOKICO AMORTIGUADOR MCPHERSON 48510-02201 TOYOTA COROLLA 2002-UP GAS MCPHERSON DEL DER</t>
  </si>
  <si>
    <t>TOKICO AMORTIGUADOR MCPHERSON 48520-02201 TOYOTA COROLLA 2002-UP GAS MCPHERSON DEL IZQ</t>
  </si>
  <si>
    <t>TOKICO AMORTIGUADOR MCPHERSON MR197448 MITSUBISHI LANCER COLT MIRAGE 1995-2000 GAS MCPHERSON DEL DER</t>
  </si>
  <si>
    <t>TOKICO AMORTIGUADOR MCPHERSON MR197447 MITSUBISHI LANCER COLT MIRAGE 1995-2000 GAS MCPHERSON DEL IZQ</t>
  </si>
  <si>
    <t>TOKICO AMORTIGUADOR MCPHERSON 48510-0D240 TOYOTA YARIS 2007-UP GAS MCPHERSON DEL DER</t>
  </si>
  <si>
    <t>TOKICO AMORTIGUADOR MCPHERSON 48520-0D080 TOYOTA YARIS 2007-UP GAS MCPHERSON DEL IZQ</t>
  </si>
  <si>
    <t>TOKICO AMORTIGUADOR MCPHERSON E4302-1DH1B NISSAN X-TRAIL 2009-UP GAS MCPHERSON DEL DER</t>
  </si>
  <si>
    <t>TOKICO AMORTIGUADOR MCPHERSON E4303-1DH1B NISSAN X-TRAIL 2009-UP GAS MCPHERSON DEL IZQ</t>
  </si>
  <si>
    <t>TOKICO AMORTIGUADOR MCPHERSON 48520-12A40 TOYOTA COROLLA 2008-2013 GAS MCPHERSON DEL IZQ</t>
  </si>
  <si>
    <t>TOKICO AMORTIGUADOR MCPHERSON 48510-12B40 TOYOTA COROLLA 2008-2013 GAS MCPHERSON DEL DER</t>
  </si>
  <si>
    <t>TOKICO AMORTIGUADOR MCPHERSON 4060A050 MITSUBISHI OUTLANDER 2003-2012 GAS MCPHERSON DEL DER</t>
  </si>
  <si>
    <t>TOKICO AMORTIGUADOR MCPHERSON 4060A049 MITSUBISHI OUTLANDER 2003-2012 GAS MCPHERSON DEL IZQ</t>
  </si>
  <si>
    <t>TOKICO AMORTIGUADOR MCPHERSON 48510-80480 TOYOTA HIGHLANDER 2007-2012 GAS MCPHERSON DEL DER</t>
  </si>
  <si>
    <t>TOKICO AMORTIGUADOR MCPHERSON 48520-80220 TOYOTA HIGHLANDER 2007-2012 GAS MCPHERSON DEL IZQ</t>
  </si>
  <si>
    <t>TOKICO AMORTIGUADOR MCPHERSON 48530-80428 TOYOTA HIGHLANDER 2007-2012 GAS MCPHERSON POST DER</t>
  </si>
  <si>
    <t>TOKICO AMORTIGUADOR MCPHERSON 48540-80004 TOYOTA HIGHLANDER 2007-2012 GAS MCPHERSON POST IZQ</t>
  </si>
  <si>
    <t>TOKICO AMORTIGUADOR MCPHERSON 48530-80430 TOYOTA HIGHLANDER 2012-UP GAS MCPHERSON DEL DER</t>
  </si>
  <si>
    <t>TOKICO AMORTIGUADOR MCPHERSON 48540-80006 TOYOTA HIGHLANDER 2012-UP GAS MCPHERSON DEL IZQ</t>
  </si>
  <si>
    <t>TOKICO AMORTIGUADOR MCPHERSON 41601-65J00 SUZUKI GRAND VITARA GRAND NOMADE 2009-2018 GAS MCPHERSON DEL DER</t>
  </si>
  <si>
    <t>TOKICO AMORTIGUADOR MCPHERSON 41602-65J00 SUZUKI GRAND VITARA GRAND NOMADE 2009-2019 GAS MCPHERSON DEL DER</t>
  </si>
  <si>
    <t>TOKICO AMORTIGUADOR MCPHERSON 54302-3ST0B NISSAN TIIDA SENTRA B17 2013-UP GAS MCPHERSON DEL DER</t>
  </si>
  <si>
    <t>TOKICO AMORTIGUADOR MCPHERSON 54303-3ST0B NISSAN TIIDA SENTRA B17 2013-UP GAS MCPHERSON DEL IZQ</t>
  </si>
  <si>
    <t>TOKICO AMORTIGUADOR MCPHERSON 48510-42361 TOYOTA RAV-4 2013-UP GAS MCPHERSON DEL DER</t>
  </si>
  <si>
    <t>TOKICO AMORTIGUADOR MCPHERSON 48520-42461 TOYOTA RAV-4 2013-UP GAS MCPHERSON DEL IZQ</t>
  </si>
  <si>
    <t>TOKICO AMORTIGUADOR MCPHERSON 48510-80615 TOYOTA HIGHLANDER 4WD 2012-UP GAS MCPHERSON DEL DER</t>
  </si>
  <si>
    <t>TOKICO AMORTIGUADOR MCPHERSON 48520-80329 TOYOTA HIGHLANDER 4WD 2012-UP GAS MCPHERSON DEL IZQ</t>
  </si>
  <si>
    <t>TOKICO AMORTIGUADOR MCPHERSON 48510-02B90 TOYOTA COROLLA 2014-2016 GAS MCPHERSON DEL DER</t>
  </si>
  <si>
    <t>TOKICO AMORTIGUADOR MCPHERSON 48520-02B90 TOYOTA COROLLA 2014-2016 GAS MCPHERSON DEL IZQ</t>
  </si>
  <si>
    <t>TOKICO AMORTIGUADOR MCPHERSON E4302-1DA1A NISSAN QASHQAI X-TRAIL 2009-UP GAS MCPHERSON DEL DER</t>
  </si>
  <si>
    <t>TOKICO AMORTIGUADOR MCPHERSON E4303-1DA1A NISSAN QASHQAI X-TRAIL 2009-UP GAS MCPHERSON DEL IZQ</t>
  </si>
  <si>
    <t>TOKICO AMORTIGUADOR MCPHERSON E4302-4BZ0A NISSAN X-TRAIL 2014-2015 GAS MCPHERSON DEL DER</t>
  </si>
  <si>
    <t>TOKICO AMORTIGUADOR MCPHERSON E4303-4BZ0A NISSAN X-TRAIL 2014-2015 GAS MCPHERSON DEL IZQ</t>
  </si>
  <si>
    <t>TOKICO AMORTIGUADOR MCPHERSON 54302-1KT2A NISSAN JUKE 2014-UP GAS MCPHERSON DEL DER</t>
  </si>
  <si>
    <t>TOKICO AMORTIGUADOR MCPHERSON 54303-1KT2A NISSAN JUKE 2014-UP GAS MCPHERSON DEL IZQ</t>
  </si>
  <si>
    <t>TOKICO AMORTIGUADOR MCPHERSON E4302-CB10A NISSAN MURANO 2003-UP GAS MCPHERSON DEL DER</t>
  </si>
  <si>
    <t>TOKICO AMORTIGUADOR MCPHERSON E4303-CC40A NISSAN MURANO 2003-UP GAS MCPHERSON DEL IZQ</t>
  </si>
  <si>
    <t>TOKICO AMORTIGUADOR MCPHERSON 54302-KA30A NISSAN TEANA MAXIMA 2009-UP GAS MCPHERSON DEL DER</t>
  </si>
  <si>
    <t>TOKICO AMORTIGUADOR MCPHERSON 54303-KA30A NISSAN TEANA MAXIMA 2009-UP GAS MCPHERSON DEL IZQ</t>
  </si>
  <si>
    <t>TOKICO AMORTIGUADOR MCPHERSON 48510-80368 TOYOTA NOAH 2008-UP GAS MCPHERSON DEL DER</t>
  </si>
  <si>
    <t>TOKICO AMORTIGUADOR MCPHERSON 48520-80131 TOYOTA NOAH 2008-UP GAS MCPHERSON DEL IZQ</t>
  </si>
  <si>
    <t>TOKICO AMORTIGUADOR MCPHERSON 48510-47090 TOYOTA PRIUS 2010-UP GAS MCPHERSON DEL DER</t>
  </si>
  <si>
    <t>TOKICO AMORTIGUADOR MCPHERSON 48520-47090 TOYOTA PRIUS 2010-UP GAS MCPHERSON DEL IZQ</t>
  </si>
  <si>
    <t>TOKICO AMORTIGUADOR MCPHERSON 51611-T8P-T02 HONDA HR-V 2014-UP GAS MCPHERSON DEL DER</t>
  </si>
  <si>
    <t>TOKICO AMORTIGUADOR MCPHERSON 51621-T8P-T02 HONDA HR-V 2014-UP GAS MCPHERSON DEL IZQ</t>
  </si>
  <si>
    <t>TOKICO AMORTIGUADOR MCPHERSON BHS2-34-700A MAZDA 3 2014-UP GAS MCPHERSON DEL DER</t>
  </si>
  <si>
    <t>TOKICO AMORTIGUADOR MCPHERSON BHS2-34-900A MAZDA 3 2014-UP GAS MCPHERSON DEL IZQ</t>
  </si>
  <si>
    <t>TOKICO AMORTIGUADOR MCPHERSON 51611-T1B-K01 HONDA CR-V 2012-2018 GAS MCPHERSON DEL DER</t>
  </si>
  <si>
    <t>TOKICO AMORTIGUADOR MCPHERSON 51621-T1B-K01 HONDA CR-V 2012-2018 GAS MCPHERSON DEL IZQ</t>
  </si>
  <si>
    <t>TOKICO AMORTIGUADOR MCPHERSON 48510-F4090 TOYOTA COROLLA CROSS 2020-UP GAS MCPHERSON DEL DER</t>
  </si>
  <si>
    <t>TOKICO AMORTIGUADOR MCPHERSON 48520-F4090 TOYOTA COROLLA CROSS 2020-UP GAS MCPHERSON DEL IZQ</t>
  </si>
  <si>
    <t>TOKICO AMORTIGUADOR MCPHERSON 4060A576 MITSUBISHI XPANDER 2018-2022 GAS MCPHERSON DEL DER</t>
  </si>
  <si>
    <t>TOKICO AMORTIGUADOR MCPHERSON 4060A575 MITSUBISHI XPANDER 2018-2022 GAS MCPHERSON DEL IZQ</t>
  </si>
  <si>
    <t>TOKICO AMORTIGUADOR MCPHERSON 51611-TMCT52 HONDA CR-V 2017-2023 GAS MCPHERSON DEL DER</t>
  </si>
  <si>
    <t>TOKICO AMORTIGUADOR MCPHERSON 51621-TMCT52 HONDA CR-V 2017-2023 GAS MCPHERSON DEL IZQ</t>
  </si>
  <si>
    <t>TOKICO AMORTIGUADOR BITUBO 41800-76G00 SUZUKI ALTO 1998-UP GAS OB*OB POST</t>
  </si>
  <si>
    <t>TOKICO AMORTIGUADOR BITUBO 48530-87401 DAIHATSU TERIOS 1997-UP GAS O*OB POST</t>
  </si>
  <si>
    <t>TOKICO AMORTIGUADOR BITUBO 52610-SAA-G02 HONDA FIT JAZZ 2001-UP GAS P*OB POST</t>
  </si>
  <si>
    <t>TOKICO AMORTIGUADOR BITUBO 52610-SNL-T03 HONDA CIVIC HATCHBACK SEDAN 2006-2011 GAS P*OB POST</t>
  </si>
  <si>
    <t>TOKICO AMORTIGUADOR BITUBO 56210-ED001 NISSAN TIIDA LATIO 2004-UP GAS P*OB POST</t>
  </si>
  <si>
    <t>TOKICO AMORTIGUADOR BITUBO 41700-65J00 SUZUKI GRAND VITARA GRAND NOMADE 2009-2020 GAS OB*OB POST</t>
  </si>
  <si>
    <t>TOKICO AMORTIGUADOR BITUBO 48530-52440 TOYOTA PROBOX 2002-UP GAS OB*OB POST</t>
  </si>
  <si>
    <t>TOKICO AMORTIGUADOR BITUBO DL33-28-70XF MAZDA 2 DEMIO 2009-UP GAS P*OB POST</t>
  </si>
  <si>
    <t>TOKICO AMORTIGUADOR BITUBO E6210-1HH0A NISSAN MARCH MICRA 2010-2014 60.5*40*3.8/1.19*0.98*1.24 VAST GAS OB*P POST</t>
  </si>
  <si>
    <t>TOKICO AMORTIGUADOR BITUBO 48530-80486 TOYOTA URBAN CRUISER 2009-UP GAS P*OB POST</t>
  </si>
  <si>
    <t>TOKICO AMORTIGUADOR BITUBO 52610-SNN-Y01 HONDA CIVIC SEDAN 2006-UP GAS P*OB POST</t>
  </si>
  <si>
    <t>TOKICO AMORTIGUADOR BITUBO 4162A219 MITSUBISHI LANCER MIRAGE 2012-UP GAS P*OB POST</t>
  </si>
  <si>
    <t>TOKICO AMORTIGUADOR BITUBO 41810-58M00 SUZUKI SWIFT 2012-UP 63*46.4*3.8/1.7*0.98 GAS OB*P POST</t>
  </si>
  <si>
    <t>TOKICO AMORTIGUADOR BITUBO E6210-3BG0A NISSAN SENTRA ALMERA 2011-2018 59.4*37.6*3.8/1.18*0.98*1.25 VAST GAS OB*P POST</t>
  </si>
  <si>
    <t>TOKICO AMORTIGUADOR BITUBO 48530-0D570 TOYOTA ENVIDIA YARIS VITZ VIOS 2013-UP 62.8*37.9*3.8/1.2*0.98*1.26 VAST GAS OB*P POST</t>
  </si>
  <si>
    <t>TOKICO AMORTIGUADOR BITUBO 52610-TF0-G12 HONDA FIT 2009-UP GAS P*OB POST</t>
  </si>
  <si>
    <t>TOKICO AMORTIGUADOR BITUBO 41810-71L00 SUZUKI SWIFT 2015-UP GAS P*OB POST</t>
  </si>
  <si>
    <t>TOKICO AMORTIGUADOR BITUBO 41800-79J00 SUZUKI SX4 2007-UP GAS P*OB POST</t>
  </si>
  <si>
    <t>TOKICO AMORTIGUADOR BITUBO 41880-77J00 SUZUKI SWIFT 2004-UP GAS P*OB POST</t>
  </si>
  <si>
    <t>TOKICO AMORTIGUADOR BITUBO 56200-2W110 NISSAN PATHFINDER 1999-2002 GAS OB*OB POST</t>
  </si>
  <si>
    <t>TOKICO AMORTIGUADOR BITUBO DA6A-28-700B MAZDA DEMIO 2014-2015 68*42*3.8/1.2*0.78*1.2 VAST GAS OB*P POST</t>
  </si>
  <si>
    <t>TOKICO AMORTIGUADOR BITUBO 52611-T5L-T01 HONDA FIT 2014-UP GAS P*OB POST</t>
  </si>
  <si>
    <t>TOKICO AMORTIGUADOR BITUBO 41810-84M00 SUZUKI CELERIO 2014 GAS P*OB POST</t>
  </si>
  <si>
    <t>TOKICO AMORTIGUADOR BITUBO 52611-T8P-T02 HONDA HR-V 2014-2022 68*43.5*3.83/0.98*0.95*1.25 VAST GAS OB*P POST</t>
  </si>
  <si>
    <t>TOKICO AMORTIGUADOR BITUBO B45A-28-910B MAZDA 3 2014-UP GAS P*OB POST</t>
  </si>
  <si>
    <t>TOKICO AMORTIGUADOR BITUBO DD1V-28-700D MAZDA CX3 2015 GAS P*OB POST</t>
  </si>
  <si>
    <t>TOKICO AMORTIGUADOR BITUBO 41810-79P00 SUZUKI CIAZ 2015 64.8*46.8*3.8/1.67*0.98 GAS OB*P POST</t>
  </si>
  <si>
    <t>TOKICO AMORTIGUADOR BITUBO 48531-BZ540 TOYOTA AGYA 2015-UP GAS P*OB POST</t>
  </si>
  <si>
    <t>TOKICO AMORTIGUADOR BITUBO 41800-M60M00-000 SUZUKI ERTIGA 2014-UP GAS P*OB POST</t>
  </si>
  <si>
    <t>TOKICO AMORTIGUADOR BITUBO 41810-52R00 SUZUKI SWIFT 2018-UP 60*47.2*3.81/2.1*1.16 GAS OB*P POST</t>
  </si>
  <si>
    <t>TOKICO AMORTIGUADOR BITUBO 56210-5EK0C NISSAN SENTRA ALMERA 2019-UP 63.5*39.6*3.8/1.18*0.98*1.25 VAST GAS OB*P POST</t>
  </si>
  <si>
    <t>TOKICO AMORTIGUADOR BITUBO 56210-W040P MITSUBISHI XPANDER 2018-2022 GAS P*OB POST</t>
  </si>
  <si>
    <t>TOKICO AMORTIGUADOR BITUBO 48530-0A050 TOYOTA COROLLA CROSS 2020-UP GAS O*CORB POST</t>
  </si>
  <si>
    <t>TOKICO AMORTIGUADOR BITUBO 48531-8Z034 TOYOTA YARIS 2022-UP GAS O*O POST</t>
  </si>
  <si>
    <t>TOKICO AMORTIGUADOR BITUBO 48531-19435 TOYOTA COROLLA SPRINTER 1991-2000 GAS P*O POST</t>
  </si>
  <si>
    <t>TOKICO AMORTIGUADOR BITUBO MB109561 MITSUBISHI L200 TRITON 1978-UP 37*25*3.8/1.2*0.98 GAS CORB*P DEL</t>
  </si>
  <si>
    <t>TOKICO AMORTIGUADOR BITUBO 48531-35190 TOYOTA HILUX VIGO 2KD 4WD 2004-UP 57.5*34.5*3.8/1.9*1.9 GAS O*O POST</t>
  </si>
  <si>
    <t>TOKICO AMORTIGUADOR BITUBO 48541-04031 TOYOTA HILUX 4WD 1987-2007 56.7*35.5*3.8/1.9*1.9 GAS O*O POST</t>
  </si>
  <si>
    <t>TOKICO AMORTIGUADOR BITUBO 48531-42010 TOYOTA RAV-4 2000-UP 63.8*38.4*3.85/1.55*0.98 GAS O*P POST</t>
  </si>
  <si>
    <t>TOKICO AMORTIGUADOR BITUBO 48530-09600 TOYOTA YARIS VITZ VIOS 1999-2004 65.6*41.3*3.8/1.6*0.98*1.2 VAST GAS OB*P POST</t>
  </si>
  <si>
    <t>TOKICO AMORTIGUADOR BITUBO 56210-70N00 NISSAN AVENIR BLUEBIRD WAGON 1990-1998 GAS OB*OB POST</t>
  </si>
  <si>
    <t>TOKICO AMORTIGUADOR BITUBO 48531-09440 TOYOTA HILUX 2KD 4WD 2004-UP 57*35.2*3.83/1.93*1.93 GAS O*O POST</t>
  </si>
  <si>
    <t>TOKICO AMORTIGUADOR BITUBO 48530-09L11 TOYOTA YARIS VITZ VIOS 2006-UP GAS P*OB POST</t>
  </si>
  <si>
    <t>TOKICO AMORTIGUADOR BITUBO 48531-B4010 TOYOTA AVANZA 2011-UP GAS OB*OB POST</t>
  </si>
  <si>
    <t>TOKICO AMORTIGUADOR BITUBO 48511-35280 TOYOTA HILUX 4WD 1989-1991 36.5*25.5*4.5/1.6*1 GAS OB*P DEL</t>
  </si>
  <si>
    <t>TOKICO AMORTIGUADOR BITUBO MB303366 MITSUBISHI PAJERO MONTERO 1983-1991 GAS P*CORB DEL</t>
  </si>
  <si>
    <t>TOKICO AMORTIGUADOR BITUBO 48511-26360 TOYOTA HIACE 5L CONMUTER 1995-UP 42*27.5*4.5/1.8*1 GAS OB*P DEL</t>
  </si>
  <si>
    <t>TOKICO AMORTIGUADOR BITUBO E6B10-JG01A NISSAN X-TRAIL 2009-UP 50.3*32.8*4.5/1.2*1.2 GAS OB*OB POST</t>
  </si>
  <si>
    <t>TOKICO AMORTIGUADOR BITUBO 8-97947-016-2 CHEVROLET LUV ISUZU D-MAX 4WD 2014-UP GAS O*O POST</t>
  </si>
  <si>
    <t>TOKICO AMORTIGUADOR BITUBO 48531-80502 TOYOTA HILUX 1989-1991 GAS P*O POST</t>
  </si>
  <si>
    <t>TOKICO AMORTIGUADOR BITUBO 4162A110 MITSUBISHI MONTERO NATIVA  CHALENGER 2011-UP 50.5*32*4.5/1.6*1.6 GAS OB*O POST</t>
  </si>
  <si>
    <t>TOKICO AMORTIGUADOR BITUBO E6210-BR20A NISSAN QASHQAI X-TRAIL 2009-UP GAS OB*OB POST</t>
  </si>
  <si>
    <t>TOKICO AMORTIGUADOR BITUBO 56210-CA000 NISSAN MURANO 2003-UP GAS P*OB POST</t>
  </si>
  <si>
    <t>TOKICO AMORTIGUADOR BITUBO E6200-4JB2A NISSAN FRONTIER NAVARA D22 2014-UP GAS O*O POST</t>
  </si>
  <si>
    <t>TOKICO AMORTIGUADOR BITUBO 56110-3S100 NISSAN NAVARA 2009-UP GAS P*OB DEL</t>
  </si>
  <si>
    <t>TOKICO AMORTIGUADOR BITUBO 48531-80735 TOYOTA NOAH 2008-UP GAS P*OB POST</t>
  </si>
  <si>
    <t>TOKICO AMORTIGUADOR BITUBO 48530-47080 TOYOTA PRIUS 2010-UP GAS P*OB POST</t>
  </si>
  <si>
    <t>TOKICO AMORTIGUADOR BITUBO 56210-1KA4A NISSAN JUKE 2014-UP GAS P*OB POST</t>
  </si>
  <si>
    <t>TOKICO AMORTIGUADOR BITUBO 4162A289 MITSUBISHI L200 TRITON 2014-UP GAS O*O POST</t>
  </si>
  <si>
    <t>TOKICO AMORTIGUADOR BITUBO 48531-8Z005 TOYOTA HILUX 1GD 4WD 2015-UP 62.1*38.7*4.5/1.92*1.92 GAS O*O POST DER</t>
  </si>
  <si>
    <t>TOKICO AMORTIGUADOR BITUBO 48541-09280 TOYOTA HILUX 1GD 4WD 2015-UP 62.1*38.7*4.5/1.92*1.92 GAS O*O POST IZQ</t>
  </si>
  <si>
    <t>TOKICO AMORTIGUADOR BITUBO 56110-3XG0A NISSAN URVAN 2012-UP 43.7*30*4.5/1.18*0.98 GAS OB*P DEL</t>
  </si>
  <si>
    <t>TOKICO AMORTIGUADOR BITUBO 56200-3XA0A NISSAN URVAN 2012-UP 51.5*32.4*4.5/1.6*1.5 GAS OB*OB POST</t>
  </si>
  <si>
    <t>TOKICO AMORTIGUADOR BITUBO 48530-F4090 TOYOTA C-HR 2020-UP GAS P*OB POST</t>
  </si>
  <si>
    <t>TOKICO AMORTIGUADOR BITUBO 56200-6KG4B NISSAN NP 300 FRONTIER 2019-2021 GAS O*O POST</t>
  </si>
  <si>
    <t>TOKICO AMORTIGUADOR BITUBO 52611-TMCT51 HONDA CR-V 2017-2023 GAS O*O POST</t>
  </si>
  <si>
    <t>TOKICO AMORTIGUADOR BITUBO E3599 TOYOTA HILUX VIGO 2KD 2004-UP 57.4*35.4*4.53/1.9*1 GAS P*O REFORZADO POST</t>
  </si>
  <si>
    <t>TOKICO AMORTIGUADOR BITUBO TD11-28-700C MAZDA CX-9 2007-UP GAS P*OB POST</t>
  </si>
  <si>
    <t>TOKICO AMORTIGUADOR BITUBO 48511-26620 TOYOTA HIACE 2005-UP GAS P*OB DEL</t>
  </si>
  <si>
    <t>TOKICO AMORTIGUADOR BITUBO 48531-26390 TOYOTA HIACE 2005-UP GAS O*O POST</t>
  </si>
  <si>
    <t>TOKICO AMORTIGUADOR BITUBO 48530-35140 TOYOTA HILUX 4RUNNER LAND CRUISER 2002-2009 GAS P*OB POST</t>
  </si>
  <si>
    <t>TOKICO AMORTIGUADOR BITUBO 56200-EB70C NISSAN NAVARA 2007-UP GAS OB*OB POST</t>
  </si>
  <si>
    <t>TOKICO AMORTIGUADOR BITUBO 56200-EB71A NISSAN NAVARA 4WD 2007-UP 52.7*34.6*4.5/1.6*1.4 GAS OB*OB POST</t>
  </si>
  <si>
    <t>TOKICO AMORTIGUADOR BITUBO 56200-EB70D NISSAN NAVARA 2007-UP GAS OB*OB POST</t>
  </si>
  <si>
    <t>TOKICO AMORTIGUADOR BITUBO 48511-69387 TOYOTA LAND CRUISER 1992-1998 GAS P*P DEL</t>
  </si>
  <si>
    <t>TOKICO AMORTIGUADOR BITUBO 48531-69486 TOYOTA LAND CRUISER 1996-1998 GAS P*O POST</t>
  </si>
  <si>
    <t>TOKICO AMORTIGUADOR BITUBO 48511-69565 TOYOTA LAND CRUISER 4WD 1998-2007 GAS P*OB DEL</t>
  </si>
  <si>
    <t>TOKICO AMORTIGUADOR BITUBO UA35-34-70X MAZDA BT50 FORD RANGER 4WD 2006-UP 38.5*26.5*4.8/1.19*0.98 GAS OB*P DEL</t>
  </si>
  <si>
    <t>TOKICO AMORTIGUADOR BITUBO UA3J-28-700A MAZDA BT50 FORD RANGER 2006-UP GAS OB*OB POST</t>
  </si>
  <si>
    <t>TOKICO AMORTIGUADOR BITUBO 48530-60110 TOYOTA LAND CRUISER 4WD 2007-2009 GAS P*OB POST</t>
  </si>
  <si>
    <t>TOKICO AMORTIGUADOR BITUBO UC3C-28-700C MAZDA BT50 FORD RANGER 4WD 2011-UP 62*38*5.4/1.9*1.17 GAS OB*OB POST</t>
  </si>
  <si>
    <t>TOKICO AMORTIGUADOR BITUBO EB3C-18080-DD MAZDA FORD BT50 RANGER 2019-2024 GAS OB*OB POST</t>
  </si>
  <si>
    <t>TOKICO AMORTIGUADOR BITUBO E6210-1LB0A NISSAN PATROL 2010 59.5*40.1*4.88/1.38*1.17 GAS OB*P POST</t>
  </si>
  <si>
    <t>TOKICO AMORTIGUADOR BITUBO 48510-0KA10 TOYOTA FORTUNER 2015-UP DEL</t>
  </si>
  <si>
    <t>TOKICO AMORTIGUADOR BITUBO 48530-09Z80 TOYOTA FORTUNER 2015-UP GAS P*OB POST</t>
  </si>
  <si>
    <t>TOKICO AMORTIGUADOR BITUBO 48531-26A60 TOYOTA HIACE COMMUTER 2018-UP GAS P*O POST</t>
  </si>
  <si>
    <t>TOKICO AMORTIGUADOR HD CONVENCIONAL  NISSAN FRONTIER D21 D22 1985-2002 GAS P*OB REFORZADO ALPHA DEL</t>
  </si>
  <si>
    <t>TOKICO AMORTIGUADOR HD CONVENCIONAL  NISSAN FRONTIER D21 D22 1985-2002 51.4*31.3*5.4/1.6*1.6 GAS O*O REFORZADO ALPHA POST</t>
  </si>
  <si>
    <t>TOKICO AMORTIGUADOR MCPHERSON MB515570 MITSUBISHI LANCER MIRAGE 1987-1992 OIL MCPHERSON POST</t>
  </si>
  <si>
    <t>TOKICO AMORTIGUADOR MCPHERSON MR992320 MITSUBISHI L200 TRITON 2007-UP OIL MCPHERSON DEL</t>
  </si>
  <si>
    <t>TOKICO AMORTIGUADOR CARTUCHO 54300-H1025 NISSAN SENTRA SUNNY B11 1970-1989 OIL CARTUCHO DEL</t>
  </si>
  <si>
    <t>TOKICO AMORTIGUADOR CARTUCHO 48510-20010 TOYOTA CORONA 1982-1983 OIL CARTUCHO DEL</t>
  </si>
  <si>
    <t>TOKICO AMORTIGUADOR DIRECCION 8-94232-382-0 ISUZU CHEVROLET TRUCK LUV 1983 OIL OB*OB DEL</t>
  </si>
  <si>
    <t>TOKICO AMORTIGUADOR DIRECCION 48611-50W00 NISSAN FRONTIER NAVARA 1982-1985 OIL O*OB DEL</t>
  </si>
  <si>
    <t>TOKICO AMORTIGUADOR DIRECCION 48611-01G00 NISSAN FRONTIER NAVARA 1985-1999 48.8*29.4*3.18/1.2*0.98 OIL OB*O DEL</t>
  </si>
  <si>
    <t>TOKICO AMORTIGUADOR DIRECCION 48611-01G10 NISSAN FRONTIER NAVARA 1985-1999 OIL O*OB DEL</t>
  </si>
  <si>
    <t>TOKICO AMORTIGUADOR DIRECCION 8-94312-814-0 ISUZU CHEVROLET TRUCK LUV 1988-1997 OIL OB*ROT DEL</t>
  </si>
  <si>
    <t>TOKICO AMORTIGUADOR DIRECCION 45700-35030 TOYOTA HILUX 1984-1989 58.4*38.4*2.71/1.18*0.79 OIL OB*P DEL</t>
  </si>
  <si>
    <t>TOKICO AMORTIGUADOR DIRECCION 45700-60020 TOYOTA LAND CRUISER 1981-2009 63.5*42.4*2.7/1.2*1.2 OIL OB*OB DEL</t>
  </si>
  <si>
    <t>TOKICO AMORTIGUADOR DIRECCION 45700-60010 TOYOTA HILUX  LAND CRUISER 1969-1984 46*32.4*3.3/1.2*1.2 OIL OB*OB DEL</t>
  </si>
  <si>
    <t>TOKICO AMORTIGUADOR MCPHERSON MN184211 MITSUBISHI LANCER CEDIA 2000-UP GAS MCPHERSON POST</t>
  </si>
  <si>
    <t>TOKICO AMORTIGUADOR MCPHERSON 4162A130 MITSUBISHI ASX OUTLANDER 2010-UP GAS MCPHERSON POST</t>
  </si>
  <si>
    <t>TOKICO AMORTIGUADOR MCPHERSON 52611-SH3-A02 HONDA CIVIC SPORT CR-X 1992-2001 GAS MCPHERSON POST</t>
  </si>
  <si>
    <t>TOKICO AMORTIGUADOR MCPHERSON 56210-3M025 NISSAN SENTRA SUNNY B14 1997-2000 GAS MCPHERSON POST</t>
  </si>
  <si>
    <t>TOKICO AMORTIGUADOR MCPHERSON 48530-16530 TOYOTA TERCEL CORSA 1995-1999 GAS MCPHERSON POST</t>
  </si>
  <si>
    <t>TOKICO AMORTIGUADOR MCPHERSON 56210-0M011 NISSAN SENTRA SUNNY B14 1995-2000 GAS MCPHERSON POST</t>
  </si>
  <si>
    <t>TOKICO AMORTIGUADOR MCPHERSON 56110-2J002 NISSAN PRIMERA 2001-2009 GAS MCPHERSON DEL</t>
  </si>
  <si>
    <t>TOKICO AMORTIGUADOR MCPHERSON 56210-0M811 NISSAN SENTRA SUNNY B14 1995-1997 GAS MCPHERSON POST</t>
  </si>
  <si>
    <t>TOKICO AMORTIGUADOR MCPHERSON 52610-S03-J01 HONDA CIVIC FERIO 1995-2000 GAS MCPHERSON POST</t>
  </si>
  <si>
    <t>TOKICO AMORTIGUADOR MCPHERSON 48530-16380 TOYOTA TERCEL CORSA 1987-1990 GAS MCPHERSON POST</t>
  </si>
  <si>
    <t>TOKICO AMORTIGUADOR MCPHERSON 56210-2Y002 NISSAN MAXIMA CEFIRO INFINITY 1998-2002 GAS MCPHERSON POST</t>
  </si>
  <si>
    <t>TOKICO AMORTIGUADOR MCPHERSON 52611-SR3-003 HONDA CIVIC SPORT CR-X 1991-2001 GAS MCPHERSON POST</t>
  </si>
  <si>
    <t>TOKICO AMORTIGUADOR MCPHERSON 8-97947-097-3 CHEVROLET LUV ISUZU D-MAX 4WD 2014-UP GAS MCPHERSON DEL</t>
  </si>
  <si>
    <t>TOKICO AMORTIGUADOR MCPHERSON 48530-02C50 TOYOTA COROLLA ALTIS 2014-UP GAS MCPHERSON POST</t>
  </si>
  <si>
    <t>TOKICO AMORTIGUADOR MCPHERSON E6110-4JB3A NISSAN FRONTIER NAVARA D22 2014-UP GAS MCPHERSON DEL</t>
  </si>
  <si>
    <t>TOKICO AMORTIGUADOR MCPHERSON GAM6-34-700A MAZDA 6 2007-UP GAS MCPHERSON DEL DER</t>
  </si>
  <si>
    <t>TOKICO AMORTIGUADOR MCPHERSON GAM6-34-900A MAZDA 6 2007-UP GAS MCPHERSON DEL IZQ</t>
  </si>
  <si>
    <t>TOKICO AMORTIGUADOR MCPHERSON 48530-80440 TOYOTA COROLLA 2007-2012 GAS MCPHERSON POST</t>
  </si>
  <si>
    <t>TOKICO AMORTIGUADOR MCPHERSON 4062A022 MITSUBISHI MONTERO NATIVA  CHALENGER 2011-UP GAS MCPHERSON DEL</t>
  </si>
  <si>
    <t>TOKICO AMORTIGUADOR MCPHERSON 4062A099 MITSUBISHI L200 TRITON 2014-UP GAS MCPHERSON DEL</t>
  </si>
  <si>
    <t>TOKICO AMORTIGUADOR MCPHERSON 4062A101 MITSUBISHI L200 TRITON 2014-UP GAS MCPHERSON DEL</t>
  </si>
  <si>
    <t>TOKICO AMORTIGUADOR MCPHERSON 48510-8Z205 TOYOTA HILUX 1GD 4WD 2015-UP GAS MCPHERSON DEL</t>
  </si>
  <si>
    <t>TOKICO AMORTIGUADOR MCPHERSON 52611-T1B-K01 HONDA CR-V 2012-UP GAS MCPHERSON POST</t>
  </si>
  <si>
    <t>TOKICO AMORTIGUADOR MCPHERSON 56110-6KG2A NISSAN NP 300 FRONTIER 2019-2021 GAS MCPHERSON DEL</t>
  </si>
  <si>
    <t>TOKICO AMORTIGUADOR MCPHERSON 56110-W000P MITSUBISHI L200 DKR 2019-2022 GAS MCPHERSON DEL</t>
  </si>
  <si>
    <t>TOKICO AMORTIGUADOR MCPHERSON 51601-S03-J61 HONDA CIVIC FERIO 1995-2000 GAS MCPHERSON DEL</t>
  </si>
  <si>
    <t>TOKICO AMORTIGUADOR MCPHERSON GJ6E-34-700F MAZDA 6 ATENZA 2003-UP GAS MCPHERSON DEL DER</t>
  </si>
  <si>
    <t>TOKICO AMORTIGUADOR MCPHERSON GJ6E-34-900F MAZDA 6 ATENZA 2003-UP GAS MCPHERSON DEL IZQ</t>
  </si>
  <si>
    <t>TOKICO AMORTIGUADOR MCPHERSON 48510-09J00 TOYOTA HILUX 2KD 4WD 2004-UP GAS MCPHERSON DEL</t>
  </si>
  <si>
    <t>TOKICO AMORTIGUADOR MCPHERSON 48510-0K730 TOYOTA HILUX VIGO 2KD 4WD 2004-UP GAS MCPHERSON DEL DER</t>
  </si>
  <si>
    <t>TOKICO AMORTIGUADOR MCPHERSON 48520-0K580 TOYOTA HILUX VIGO 2004-UP GAS MCPHERSON DEL IZQ</t>
  </si>
  <si>
    <t>TOKICO AMORTIGUADOR MCPHERSON 48510-69305 TOYOTA HILUX 2KD 2004-UP GAS MCPHERSON DEL</t>
  </si>
  <si>
    <t>TOKICO AMORTIGUADOR MCPHERSON 48530-02660 TOYOTA COROLLON COROLLA 2008-UP GAS MCPHERSON POST</t>
  </si>
  <si>
    <t>TOKICO AMORTIGUADOR MCPHERSON 48530-12A81 TOYOTA COROLLA 2001-UP GAS MCPHERSON POST</t>
  </si>
  <si>
    <t>TOKICO AMORTIGUADOR MCPHERSON E6110-EB71A NISSAN NAVARA 4WD 2007-UP GAS MCPHERSON DEL</t>
  </si>
  <si>
    <t>TOKICO AMORTIGUADOR MCPHERSON E6110-EB70B NISSAN NAVARA 2007-UP GAS MCPHERSON DEL</t>
  </si>
  <si>
    <t>TOKICO AMORTIGUADOR MCPHERSON 52610-S9A-J13 HONDA CR-V 2001-UP GAS MCPHERSON POST</t>
  </si>
  <si>
    <t>TOKICO AMORTIGUADOR MCPHERSON 48530-02221 TOYOTA COROLLA 2001-UP GAS MCPHERSON POST</t>
  </si>
  <si>
    <t>TOKICO AMORTIGUADOR MCPHERSON 52610-SWA-E04 HONDA CR-V 2006-UP GAS MCPHERSON POST DER</t>
  </si>
  <si>
    <t>TOKICO AMORTIGUADOR MCPHERSON 48530-02341 TOYOTA COROLLA SEDAN 2003-2007 GAS MCPHERSON POST</t>
  </si>
  <si>
    <t>TOKICO AMORTIGUADOR MCPHERSON 48510-60170 TOYOTA LAND CRUISER 4WD 2007-2009 GAS MCPHERSON DEL</t>
  </si>
  <si>
    <t>TOKICO AMORTIGUADOR MCPHERSON UC3C-34-700D MAZDA BT50 FORD RANGER 4WD 2011-UP GAS MCPHERSON DEL</t>
  </si>
  <si>
    <t>TOKICO AMORTIGUADOR MCPHERSON E6110-1LB0A NISSAN PATROL 2010 GAS MCPHERSON DEL</t>
  </si>
  <si>
    <t>TOKICO AMORTIGUADOR MCPHERSON 48510-8Z194 TOYOTA FORTUNER 2015-UP GAS MCPHERSON DEL</t>
  </si>
  <si>
    <t>TOKICO AMORTIGUADOR MCPHERSON JB3C-18045-DCE MAZDA FORD BT50 RANGER 4X2 2019-UP GAS MCPHERSON DEL</t>
  </si>
  <si>
    <t>TOKICO AMORTIGUADOR MCPHERSON JB3C-18045-DCF MAZDA FORD BT50 RANGER 2019-UP GAS MCPHERSON DEL</t>
  </si>
  <si>
    <t>TOKICO AMORTIGUADOR CARTUCHO 48531-49075 TOYOTA RAV-4 1994-1998 58.7*38.5*4.3/1.4*2.2 VAST OIL CARTUCHO DEL</t>
  </si>
  <si>
    <t>CTR AMORTIGUADOR SUSPENSION 96858479 CHEVROLET CAPTIVA 2006-2011 GAS MCPHERSON DEL IZQ</t>
  </si>
  <si>
    <t>CTR AMORTIGUADOR SUSPENSION 96858480 CHEVROLET CAPTIVA 2006-2011 GAS MCPHERSON DEL DER</t>
  </si>
  <si>
    <t>CTR AMORTIGUADOR SUSPENSION 90373163 DAEWOO RACER 1990-2002 GAS CARTUCHO DEL</t>
  </si>
  <si>
    <t>CTR AMORTIGUADOR SUSPENSION 13332639 CHEVROLET CRUZE 2009-2016 65.5*39.8*3.8/1.4*0.98*1.25 VAST GAS OB*P POST</t>
  </si>
  <si>
    <t>CTR AMORTIGUADOR SUSPENSION 13331986 CHEVROLET CRUZE 2009-2016 GAS MCPHERSON DEL IZQ</t>
  </si>
  <si>
    <t>CTR AMORTIGUADOR SUSPENSION 13331987 CHEVROLET CRUZE 2009-2016 GAS MCPHERSON DEL DER</t>
  </si>
  <si>
    <t>CTR AMORTIGUADOR SUSPENSION 94583399 DAEWOO DAMAS 1991-2003 42.2*26.5*3.85/1.88*1.17 GAS OB*O POSTERIOR DER IZQ</t>
  </si>
  <si>
    <t>CTR AMORTIGUADOR SUSPENSION 94583379 DAEWOO DAMAS 1995-2011 GAS MCPHERSON DEL IZQ</t>
  </si>
  <si>
    <t>CTR AMORTIGUADOR SUSPENSION 94583376 DAEWOO DAMAS 1995-2011 GAS MCPHERSON DEL DER</t>
  </si>
  <si>
    <t>CTR AMORTIGUADOR SUSPENSION 96980829 CHEVROLET AVEO 2005-2011 59.7*37.0*4.5/1.0*0.98*1.25 VAST GAS OB*P POST</t>
  </si>
  <si>
    <t>CTR AMORTIGUADOR SUSPENSION 96980827 CHEVROLET AVEO 2005-2011 GAS MCPHERSON DEL DER</t>
  </si>
  <si>
    <t>CTR AMORTIGUADOR SUSPENSION 96980824 CHEVROLET AVEO 2005-2011 GAS MCPHERSON DEL IZQ</t>
  </si>
  <si>
    <t>CTR AMORTIGUADOR SUSPENSION 95077490 CHEVROLET AVEO 2012-2017 65.0*39.5*3.85/1.2*0.98*1.25 VAST GAS OB*P POST</t>
  </si>
  <si>
    <t>CTR AMORTIGUADOR SUSPENSION 95917155 CHEVROLET AVEO 2012-2017 GAS MCPHERSON DEL DER</t>
  </si>
  <si>
    <t>CTR AMORTIGUADOR SUSPENSION 95917154 CHEVROLET AVEO 2012-2017 GAS MCPHERSON DEL IZQ</t>
  </si>
  <si>
    <t>CTR AMORTIGUADOR SUSPENSION 96430992 CHEVROLET AVEO SAIL 2005-2012 59.7*37.0*4.5/1.0*0.98*1.25 VAST GAS OB*P POST</t>
  </si>
  <si>
    <t>CTR AMORTIGUADOR SUSPENSION 96408663 CHEVROLET AVEO SAIL 2011-UP GAS MCPHERSON DEL IZQ</t>
  </si>
  <si>
    <t>CTR AMORTIGUADOR SUSPENSION 96408664 CHEVROLET AVEO SAIL 2011-UP GAS MCPHERSON DEL DER</t>
  </si>
  <si>
    <t>CTR AMORTIGUADOR SUSPENSION 95299742 CHEVROLET SPARK 2015-UP 45.6*29.0*3.82/1.2*1.2 OIL OB*OB POST</t>
  </si>
  <si>
    <t>CTR AMORTIGUADOR SUSPENSION 95026518 CHEVROLET SPARK 2011-UP 56.4*36.0*3.85/0.98*0.98*1.25 VAST GAS OB*P POST</t>
  </si>
  <si>
    <t>CTR AMORTIGUADOR SUSPENSION 96424027 CHEVROLET DAEWOO SPARK MATIZ 2005-2011 GAS OB*P POST</t>
  </si>
  <si>
    <t>CTR AMORTIGUADOR SUSPENSION 96424401 CHEVROLET DAEWOO SPARK MATIZ 2005-2011 GAS OB*P DEL IZQ</t>
  </si>
  <si>
    <t>CTR AMORTIGUADOR SUSPENSION 96424402 CHEVROLET DAEWOO SPARK MATIZ 2005-2011 GAS OB*P DEL DER</t>
  </si>
  <si>
    <t>CTR AMORTIGUADOR SUSPENSION 95325940 CHEVROLET SPARK 2011-2015 56.3*36.0*3.83/0.98*1.25 VAST GAS OB*P POST</t>
  </si>
  <si>
    <t>CTR AMORTIGUADOR SUSPENSION 95325958 CHEVROLET SPARK 2011-2015 GAS MCPHERSON DEL IZQ</t>
  </si>
  <si>
    <t>CTR AMORTIGUADOR SUSPENSION 95325959 CHEVROLET SPARK 2011-2015 GAS MCPHERSON DEL DER</t>
  </si>
  <si>
    <t>CTR AMORTIGUADOR SUSPENSION 41800A78B00 DAEWOO TICO 1991-2003 39.0*26.0*3.83/1.2*1.2 GAS OB*OB POS DER IZQ</t>
  </si>
  <si>
    <t>CTR AMORTIGUADOR SUSPENSION 41602A78B01 DAEWOO TICO 1991-2001 OIL MCPHERSON DEL IZQ</t>
  </si>
  <si>
    <t>CTR AMORTIGUADOR SUSPENSION 41601A78B01 DAEWOO TICO 1991-2001 OIL MCPHERSON DEL DER</t>
  </si>
  <si>
    <t>CTR AMORTIGUADOR SUSPENSION 55351-22952 HYUNDAI ACCENT 1998 GAS MCPHERSON POST IZQ</t>
  </si>
  <si>
    <t>CTR AMORTIGUADOR SUSPENSION 55361-22952 HYUNDAI ACCENT 1998 GAS MCPHERSON POST DER</t>
  </si>
  <si>
    <t>CTR AMORTIGUADOR SUSPENSION 55300-1R100 HYUNDAI ACCENT 2010-2012 37.5*26.0*4.5/1.2*1.2 GAS OB*OB POST</t>
  </si>
  <si>
    <t>CTR AMORTIGUADOR SUSPENSION 54650-1R000 HYUNDAI KIA ACCENT 2010-2012 GAS MCPHERSON DEL IZQ</t>
  </si>
  <si>
    <t>CTR AMORTIGUADOR SUSPENSION 54660-1R000 HYUNDAI KIA ACCENT 2010-2012 GAS MCPHERSON DEL DER</t>
  </si>
  <si>
    <t>CTR AMORTIGUADOR SUSPENSION 54650-1R001 HYUNDAI KIA RIO ACCENT 2011-2017 GAS MCPHERSON DEL IZQ</t>
  </si>
  <si>
    <t>CTR AMORTIGUADOR SUSPENSION 54660-1R001 HYUNDAI KIA RIO ACCENT 2011-2017 GAS MCPHERSON DEL DER</t>
  </si>
  <si>
    <t>CTR AMORTIGUADOR SUSPENSION 55300-1R000 HYUNDAI ACCENT 2011-2018 38.3*27.0*4.46/1.2*1.2 GAS OB*OB POST</t>
  </si>
  <si>
    <t>CTR AMORTIGUADOR SUSPENSION 55311-2H000 HYUNDAI ELANTRA 2005-2011 54.3*36.8*4.53/1.4*1.0 GAS HORQ*P POST</t>
  </si>
  <si>
    <t>CTR AMORTIGUADOR SUSPENSION 54651-2H000 HYUNDAI ELANTRA 2005-2011 GAS MCPHERSON DEL IZQ</t>
  </si>
  <si>
    <t>CTR AMORTIGUADOR SUSPENSION 54661-2H000 HYUNDAI ELANTRA 2005-2011 GAS MCPHERSON DEL DER</t>
  </si>
  <si>
    <t>CTR AMORTIGUADOR SUSPENSION 55311-2H101 HYUNDAI ELANTRA 2005-2011 54.5*36.5*4.5/1.4*0.98*1.25 VAST GAS HORQ*P POST</t>
  </si>
  <si>
    <t>CTR AMORTIGUADOR SUSPENSION 54651-3X250 HYUNDAI ELANTRA 2011-2016 GAS MCPHERSON DEL IZQ</t>
  </si>
  <si>
    <t>CTR AMORTIGUADOR SUSPENSION 54661-3X250 HYUNDAI ELANTRA 2011-2016 GAS MCPHERSON DEL DER</t>
  </si>
  <si>
    <t>CTR AMORTIGUADOR SUSPENSION 55300-3X100 HYUNDAI KIA ELANTRA 2011-2016 39.3*27.0*4.5/1.2*1.2 GAS OB*OB POST</t>
  </si>
  <si>
    <t>CTR AMORTIGUADOR SUSPENSION 55361-29155 HYUNDAI ELANTRA 1992-2002 GAS MCPHERSON POST DER</t>
  </si>
  <si>
    <t>CTR AMORTIGUADOR SUSPENSION 55351-29155 HYUNDAI ELANTRA 1992-2002 GAS MCPHERSON POST IZQ</t>
  </si>
  <si>
    <t>CTR AMORTIGUADOR SUSPENSION 55351-2D000 HYUNDAI ELANTRA 2000-2006 GAS MCPHERSON DEL IZQ</t>
  </si>
  <si>
    <t>CTR AMORTIGUADOR SUSPENSION 55361-2D000 HYUNDAI ELANTRA 2000-2006 GAS MCPHERSON DEL DER</t>
  </si>
  <si>
    <t>CTR AMORTIGUADOR SUSPENSION 54651-2D000 HYUNDAI ELANTRA 2001-2006 GAS MCPHERSON DEL IZQ</t>
  </si>
  <si>
    <t>CTR AMORTIGUADOR SUSPENSION 54661-2D000 HYUNDAI ELANTRA 2001-2006 GAS MCPHERSON DEL DER</t>
  </si>
  <si>
    <t>CTR AMORTIGUADOR SUSPENSION 54300-5A200 HYUNDAI KIA COUNTY 2005-UP GAS P*O DEL</t>
  </si>
  <si>
    <t>CTR AMORTIGUADOR SUSPENSION 55310-28521 HYUNDAI ELANTRA 1990-1995 63.3*43.7*3.8/1.2*0.98*1.25 VAST GAS OB*P POST</t>
  </si>
  <si>
    <t>CTR AMORTIGUADOR SUSPENSION 55300-0X200 HYUNDAI I10 2011-2017 GAS O*O POST</t>
  </si>
  <si>
    <t>CTR AMORTIGUADOR SUSPENSION 55311-2L200 HYUNDAI I30 2006-2012 53.3*34.6*4.5/1.4*0.98*1.25 VAST GAS HORQ*P POST</t>
  </si>
  <si>
    <t>CTR AMORTIGUADOR SUSPENSION 54661-2L200 HYUNDAI I30 2006-2012 GAS MCPHERSON DEL DER</t>
  </si>
  <si>
    <t>CTR AMORTIGUADOR SUSPENSION 54651-2L200 HYUNDAI I30 2006-2012 GAS MCPHERSON DEL IZQ</t>
  </si>
  <si>
    <t>CTR AMORTIGUADOR SUSPENSION 54661-17600 HYUNDAI MATRIX 2001-2010 GAS MCPHERSON DEL DER</t>
  </si>
  <si>
    <t>CTR AMORTIGUADOR SUSPENSION 54651-17600 HYUNDAI MATRIX 2001-2010 GAS MCPHERSON DEL IZQ</t>
  </si>
  <si>
    <t>CTR AMORTIGUADOR SUSPENSION 55351-17600 HYUNDAI MATRIX 2001-2010 GAS MCPHERSON POST IZQ</t>
  </si>
  <si>
    <t>CTR AMORTIGUADOR SUSPENSION 55361-17600 HYUNDAI MATRIX 2001-2010 GAS MCPHERSON POST DER</t>
  </si>
  <si>
    <t>CTR AMORTIGUADOR SUSPENSION 55300-5L700 HYUNDAI MIGHTY 2000-UP HD78 GAS P*O POST</t>
  </si>
  <si>
    <t>CTR AMORTIGUADOR SUSPENSION 54300-5L500 HYUNDAI MIGHTY 2000-UP HD78 GAS P*O DEL</t>
  </si>
  <si>
    <t>CTR AMORTIGUADOR SUSPENSION 55300-4F000 HYUNDAI KIA H100 2004-2016 GAS OB*OB POST</t>
  </si>
  <si>
    <t>CTR AMORTIGUADOR SUSPENSION 54300-4F000 HYUNDAI H100 2004-2016 GAS P*OB DEL</t>
  </si>
  <si>
    <t>CTR AMORTIGUADOR SUSPENSION 54310-4F000 HYUNDAI KIA H100 PORTER 2004-2014 GAS P*OB DEL</t>
  </si>
  <si>
    <t>CTR AMORTIGUADOR SUSPENSION 54660-2B000 HYUNDAI SANTA FE 2006-2012 GAS MCPHERSON DEL DER</t>
  </si>
  <si>
    <t>CTR AMORTIGUADOR SUSPENSION 54650-2B000 HYUNDAI SANTA FE 2006-2012 GAS MCPHERSON DEL IZQ</t>
  </si>
  <si>
    <t>CTR AMORTIGUADOR SUSPENSION 54660-2B200 HYUNDAI SANTA FE 2006-2012 GAS MCPHERSON DEL DER</t>
  </si>
  <si>
    <t>CTR AMORTIGUADOR SUSPENSION 54650-2B200 HYUNDAI SANTA FE 2006-2012 GAS MCPHERSON DEL IZQ</t>
  </si>
  <si>
    <t>CTR AMORTIGUADOR SUSPENSION 55310-2B500 HYUNDAI KIA SANTA FE SORENTO 2006-2012 43.6*29.8*4.5/1.6*1.6 GAS OB*OB POST</t>
  </si>
  <si>
    <t>CTR AMORTIGUADOR SUSPENSION 55310-2W100 HYUNDAI KIA SANTA FE 2009-2012 48.0*32.5*4.5/1.6*1.8 GAS OB*OB POST</t>
  </si>
  <si>
    <t>CTR AMORTIGUADOR SUSPENSION 54651-2W200 HYUNDAI SANTA FE 2010-2012 4WD GAS MCPHERSON DEL IZQ</t>
  </si>
  <si>
    <t>CTR AMORTIGUADOR SUSPENSION 54661-2W200 HYUNDAI SANTA FE 2010-2012 4WD GAS MCPHERSON DEL DER</t>
  </si>
  <si>
    <t>CTR AMORTIGUADOR SUSPENSION 55310-4A500 HYUNDAI KIA STAREX 1996-2003 52.0*32.5*4.5/1.6*1.6 GAS OB*OB POST</t>
  </si>
  <si>
    <t>CTR AMORTIGUADOR SUSPENSION 54310-4A500 HYUNDAI H1 STAREX 1997-2008 41.5*28.0*4.5/1.2*1.0 GAS OB*P DEL</t>
  </si>
  <si>
    <t>CTR AMORTIGUADOR SUSPENSION 55310-4A100 HYUNDAI H1 STAREX 1997-2008 50.0*32.0*4.5/0.98*1.6 GAS OB*P POST</t>
  </si>
  <si>
    <t>CTR AMORTIGUADOR SUSPENSION 55300-4H050 HYUNDAI H1 STAREX 2007-2011 47.5*31.3*4.8/1.4*1.4 GAS OB*OB POST</t>
  </si>
  <si>
    <t>CTR AMORTIGUADOR SUSPENSION 54650-4H050 HYUNDAI H1 STAREX 2007-2011 GAS MCPHERSON DEL IZQ</t>
  </si>
  <si>
    <t>CTR AMORTIGUADOR SUSPENSION 54660-4H050 HYUNDAI H1 STAREX 2007-2011 GAS MCPHERSON DEL DER</t>
  </si>
  <si>
    <t>CTR AMORTIGUADOR SUSPENSION 55351-2E001 HYUNDAI KIA TUCSON SPORTAGE 2004-2010 GAS MCPHERSON POST IZQ</t>
  </si>
  <si>
    <t>CTR AMORTIGUADOR SUSPENSION 55361-2E001 HYUNDAI KIA TUCSON SPORTAGE 2004-2010 GAS MCPHERSON POST DER</t>
  </si>
  <si>
    <t>CTR AMORTIGUADOR SUSPENSION 54651-2E001 HYUNDAI KIA TUCSON SPORTAGE 2004-2010 GAS MCPHERSON DEL IZQ</t>
  </si>
  <si>
    <t>CTR AMORTIGUADOR SUSPENSION 54661-2E001 HYUNDAI KIA TUCSON SPORTAGE 2004-2009 GAS MCPHERSON DEL DER</t>
  </si>
  <si>
    <t>CTR AMORTIGUADOR SUSPENSION 54651-2E201 HYUNDAI TUCSON 2004-2010 GAS MCPHERSON DEL DER</t>
  </si>
  <si>
    <t>CTR AMORTIGUADOR SUSPENSION 54661-2E201 HYUNDAI TUCSON 2004-2010 GAS MCPHERSON DEL IZQ</t>
  </si>
  <si>
    <t>CTR AMORTIGUADOR SUSPENSION 54651-2S000 HYUNDAI KIA TUCSON SPORTAGE 2009-2013 GAS MCPHERSON DEL IZQ</t>
  </si>
  <si>
    <t>CTR AMORTIGUADOR SUSPENSION 55311-2S400 HYUNDAI KIA TUCSON SPORTAGE 2009-2015 4WD 58.0*37.4*4.52/1.4*0.98*1.25 VAST GAS OB*P POST</t>
  </si>
  <si>
    <t>CTR AMORTIGUADOR SUSPENSION 55311-2S000 HYUNDAI KIA TUCSON SPORTAGE 2009-2015 57.3*37.8*4.5/1.45*0.98*1.25 VAST GAS HORQ*P POST</t>
  </si>
  <si>
    <t>CTR AMORTIGUADOR SUSPENSION 54661-2S000 HYUNDAI KIA TUCSON SPORTAGE 2009-2013 GAS MCPHERSON DEL DER</t>
  </si>
  <si>
    <t>CTR AMORTIGUADOR SUSPENSION 54650-1E200 HYUNDAI ACCENT VERNA 2006-2010 GAS MCPHERSON DEL IZQ</t>
  </si>
  <si>
    <t>CTR AMORTIGUADOR SUSPENSION 54660-1E200 HYUNDAI ACCENT VERNA 2006-2010 GAS MCPHERSON DEL DER</t>
  </si>
  <si>
    <t>CTR AMORTIGUADOR SUSPENSION 55300-1M000 HYUNDAI KIA CERATO 2008-2014 37.6*26.4*4.5/1.2*1.2 GAS OB*OB POST</t>
  </si>
  <si>
    <t>CTR AMORTIGUADOR SUSPENSION 54651-1M000 KIA CERATO 2008-2014 GAS MCPHERSON DEL IZQ</t>
  </si>
  <si>
    <t>CTR AMORTIGUADOR SUSPENSION 54661-1M000 KIA CERATO 2008-2014 GAS MCPHERSON DEL DER</t>
  </si>
  <si>
    <t>CTR AMORTIGUADOR SUSPENSION 54651-1M310 KIA CERATO FORTE 2009-2013 GAS MCPHERSON DEL IZQ</t>
  </si>
  <si>
    <t>CTR AMORTIGUADOR SUSPENSION 54661-1M310 KIA CERATO FORTE 2009-2014 GAS MCPHERSON DEL DER</t>
  </si>
  <si>
    <t>CTR AMORTIGUADOR SUSPENSION 54651-A7100 KIA CERATO 2013-2017 GAS MCPHERSON DEL IZQ</t>
  </si>
  <si>
    <t>CTR AMORTIGUADOR SUSPENSION 54661-A7100 KIA CERATO 2013-2017 GAS MCPHERSON DEL DER</t>
  </si>
  <si>
    <t>CTR AMORTIGUADOR SUSPENSION 55300-A7100 KIA CERATO 2013-2017 39.5*27.3*4.53/1.2*1.2 GAS OB*OB POST</t>
  </si>
  <si>
    <t>CTR AMORTIGUADOR SUSPENSION 55311-2T020 HYUNDAI KIA SONATA OPTIMA 2009-2015 57.2*37.0*4.5/1.45*0.98*1.25 VAST GAS HORQ*P POST</t>
  </si>
  <si>
    <t>CTR AMORTIGUADOR SUSPENSION 54651-2T450 HYUNDAI KIA SONATA OPTIMA 2009-2015 GAS MCPHERSON DEL IZQ</t>
  </si>
  <si>
    <t>CTR AMORTIGUADOR SUSPENSION 54661-2T450 HYUNDAI KIA SONATA OPTIMA 2009-2015 GAS MCPHERSON DEL DER</t>
  </si>
  <si>
    <t>CTR AMORTIGUADOR SUSPENSION 55311-2T010 KIA OPTIMA 2013 57.2*37.7*4.5/1.45*0.98*1.25 VAST GAS HORQ*P POST</t>
  </si>
  <si>
    <t>CTR AMORTIGUADOR SUSPENSION 54651-2G300 KIA OPTIMA 2006-2010 GAS MCPHERSON DEL IZQ</t>
  </si>
  <si>
    <t>CTR AMORTIGUADOR SUSPENSION 54661-2G300 KIA OPTIMA 2006-2010 GAS MCPHERSON DEL DER</t>
  </si>
  <si>
    <t>CTR AMORTIGUADOR SUSPENSION 55311-2G630 KIA OPTIMA 2005-2010 55.0*36.3*4.5/1.4*0.98*1.25 VAST GAS HORQ*P POST</t>
  </si>
  <si>
    <t>CTR AMORTIGUADOR SUSPENSION 55310-1Y200 KIA PICANTO 2011-2015 56.5*36.0*3.82/1.2*0.98*1.25 VAST GAS OB*P POST</t>
  </si>
  <si>
    <t>CTR AMORTIGUADOR SUSPENSION 54650-1Y000 KIA PICANTO 2011-2014 GAS MCPHERSON DEL IZQ</t>
  </si>
  <si>
    <t>CTR AMORTIGUADOR SUSPENSION 54660-1Y201 HYUNDAI KIA PICANTO MORNING 2011-2014 GAS MCPHERSON DEL DER</t>
  </si>
  <si>
    <t>CTR AMORTIGUADOR SUSPENSION 54660-1Y000 KIA PICANTO 2011-2014 GAS MCPHERSON DEL DER</t>
  </si>
  <si>
    <t>CTR AMORTIGUADOR SUSPENSION 54650-1Y000 KIA PICANTO MORNING 2011-2017 GAS MCPHERSON DEL IZQ</t>
  </si>
  <si>
    <t>CTR AMORTIGUADOR SUSPENSION 55310-07100 KIA PICANTO 2004-2011 56.5*35.5*3.82/1.2*0.98*1.25 VAST GAS OB*P POST</t>
  </si>
  <si>
    <t>CTR AMORTIGUADOR SUSPENSION 55310-07001 KIA PICANTO 2004-2011 56.5*35.5*3.85/1.2*1.0*1.25 VAST GAS OB*P POST</t>
  </si>
  <si>
    <t>CTR AMORTIGUADOR SUSPENSION 55310-07001 KIA PICANTO 2004-2011 OIL P*O POST</t>
  </si>
  <si>
    <t>CTR AMORTIGUADOR SUSPENSION 54650-07000 KIA PICANTO 2004-2011 OIL MCPHERSON DEL IZQ</t>
  </si>
  <si>
    <t>CTR AMORTIGUADOR SUSPENSION 54660-07000 KIA PICANTO 2004-2011 GAS MCPHERSON DEL DER</t>
  </si>
  <si>
    <t>CTR AMORTIGUADOR SUSPENSION 55310-1G010 HYUNDAI KIA ACCENT RIO 2006-2010 60.5*37.0*3.82/1.2*0.98*1.25 VAST GAS OB*P POST</t>
  </si>
  <si>
    <t>CTR AMORTIGUADOR SUSPENSION 55310-1G210 KIA RIO 2005-2014 60.5*37.0*3.82/1.2*0.95*1.25 VAST GAS O*P POST</t>
  </si>
  <si>
    <t>CTR AMORTIGUADOR SUSPENSION 54650-1G000 HYUNDAI KIA ACCENT RIO 2005-2014 GAS MCPHERSON DEL IZQ</t>
  </si>
  <si>
    <t>CTR AMORTIGUADOR SUSPENSION 54650-1G200 KIA RIO 2005-2014 GAS MCPHERSON DEL IZQ</t>
  </si>
  <si>
    <t>CTR AMORTIGUADOR SUSPENSION 54660-1G000 HYUNDAI KIA ACCENT RIO 2005-2014 GAS MCPHERSON DEL DER</t>
  </si>
  <si>
    <t>CTR AMORTIGUADOR SUSPENSION 54660-1G200 KIA RIO 2005-2014 GAS MCPHERSON DEL DER</t>
  </si>
  <si>
    <t>CTR AMORTIGUADOR SUSPENSION 54650-1W001 HYUNDAI KIA ACCENT RIO 2011-2017 GAS MCPHERSON DEL IZQ</t>
  </si>
  <si>
    <t>CTR AMORTIGUADOR SUSPENSION 54660-1W001 HYUNDAI KIA ACCENT RIO 2011-2017 GAS MCPHERSON DEL DER</t>
  </si>
  <si>
    <t>CTR AMORTIGUADOR SUSPENSION 54660-2P100 HYUNDAI KIA SANTA FE SORENTO 2009-2013 GAS MCPHERSON DEL DER</t>
  </si>
  <si>
    <t>CTR AMORTIGUADOR SUSPENSION 54650-2P100 HYUNDAI KIA SANTA FE SORENTO 2009-2013 GAS MCPHERSON DEL IZQ</t>
  </si>
  <si>
    <t>CTR AMORTIGUADOR SUSPENSION 54651-2P300 KIA SORENTO 2012-UP GAS MCPHERSON DEL IZQ</t>
  </si>
  <si>
    <t>CTR AMORTIGUADOR SUSPENSION 54661-2P300 KIA SORENTO 2012-UP GAS MCPHERSON DEL DER</t>
  </si>
  <si>
    <t>CTR AMORTIGUADOR SUSPENSION 55310-2P300 KIA SORENTO 2009-2015 44.0*29.3*4.5/1.6*1.6 GAS OB*OB POST</t>
  </si>
  <si>
    <t>CTR AMORTIGUADOR SUSPENSION 44310-08C60 SSANGYONG REXTON 2002-2017 GAS MCPHERSON DEL</t>
  </si>
  <si>
    <t>CTR AMORTIGUADOR SUSPENSION 45301-08C60 SSANGYONG REXTON 2002-2017 49.5*32.5*4.5/1.2*0.98 GAS OB*P POST</t>
  </si>
  <si>
    <t>CTR AMORTIGUADOR SUSPENSION 54661-A7400 HYUNDAI KIA CERATO KOUP 2013-UP GAS MCPHERSON DEL DER</t>
  </si>
  <si>
    <t>CTR AMORTIGUADOR SUSPENSION 54651-A7400 HYUNDAI KIA CERATO KOUP 2013-UP GAS MCPHERSON DEL IZQ</t>
  </si>
  <si>
    <t>CTR AMORTIGUADOR SUSPENSION 54661-C5000 KIA SORENTO 2016-UP GAS MCPHERSON DEL DER</t>
  </si>
  <si>
    <t>CTR AMORTIGUADOR SUSPENSION 54651-C5000 KIA SORENTO 2016-UP GAS MCPHERSON DEL IZQ</t>
  </si>
  <si>
    <t>CTR AMORTIGUADOR SUSPENSION 55310-C5000 HYUNDAI KIA SORENTO 2016-UP 55.5*38.0*4.5/1.4*1.0*1.25 VAST GAS OB*P POST</t>
  </si>
  <si>
    <t>CTR AMORTIGUADOR SUSPENSION 54650-G6100 KIA PICANTO MORNING 2017-2020 GAS MCPHERSON DEL IZQ</t>
  </si>
  <si>
    <t>CTR AMORTIGUADOR SUSPENSION 54660-G6100 KIA PICANTO MORNING 2017-2020 GAS MCPHERSON DEL DER</t>
  </si>
  <si>
    <t>CTR AMORTIGUADOR SUSPENSION 54650-H9100 KIA RIO PRIDE 2017-UP GAS MCPHERSON DEL IZQ</t>
  </si>
  <si>
    <t>CTR AMORTIGUADOR SUSPENSION 54660-H9100 KIA RIO PRIDE 2017-UP GAS MCPHERSON DEL DER</t>
  </si>
  <si>
    <t>CTR AMORTIGUADOR SUSPENSION 55310-G6100 KIA RIO PRIDE 2017-UP GAS P*OB POST</t>
  </si>
  <si>
    <t>CTR AMORTIGUADOR SUSPENSION 55310-H9100 HYUNDAI KIA ACCENT RIO 2017-2020 60.5*39.6*3.8/1.2*0.98*1.25 VAST GAS OB*P POST</t>
  </si>
  <si>
    <t>CTR AMORTIGUADOR SUSPENSION 54650-4H055 HYUNDAI KIA H1 STAREX 2011-2022 GAS MCPHERSON DEL IZQ</t>
  </si>
  <si>
    <t>CTR AMORTIGUADOR SUSPENSION 54660-4H055 HYUNDAI HI STAREX 2011-2022 GAS MCPHERSON DEL DER</t>
  </si>
  <si>
    <t>CTR AMORTIGUADOR SUSPENSION 55300-4H050 HYUNDAI HI STAREX 2015-2022 48.2*31.5*3.5/1.4*1.4 GAS OB*OB POST</t>
  </si>
  <si>
    <t>CTR AMORTIGUADOR SUSPENSION 55300-0X200 HYUNDAI KIA I10 2011-2017 35.5*25.0*4.5/1.2*1.2 GAS OB*OB POST</t>
  </si>
  <si>
    <t>CTR AMORTIGUADOR SUSPENSION 54651-D3000 HYUNDAI KIA TUCSON SPORTAGE 2015-2020 GAS MCPHERSON DEL IZQ</t>
  </si>
  <si>
    <t>CTR AMORTIGUADOR SUSPENSION 54661-D3000 HYUNDAI KIA TUCSON SPORTAGE 2015-2020 GAS MCPHERSON DEL DER</t>
  </si>
  <si>
    <t>CTR AMORTIGUADOR SUSPENSION 55311-D3220 HYUNDAI KIA TUCSON SPORTAGE 2015-2020 59.1*39.5*4.5/1.4*0.98*1.3 VAST GAS OB*P POST</t>
  </si>
  <si>
    <t>CTR AMORTIGUADOR SUSPENSION 54650-B4000 HYUNDAI I10 2013-2019 GAS MCPHERSON DEL IZQ</t>
  </si>
  <si>
    <t>CTR AMORTIGUADOR SUSPENSION 54660-B4000 HYUNDAI I10 2013-2019 GAS MCPHERSON DEL DER</t>
  </si>
  <si>
    <t>CTR AMORTIGUADOR SUSPENSION 55310-B2030 HYUNDAI KIA SOUL 2013-2018 59.6*38.3*3.8/1.2*0.98*1.25 VAST GAS OB*P POST</t>
  </si>
  <si>
    <t>CTR AMORTIGUADOR SUSPENSION 54651-F2500 HYUNDAI ELANTRA 2015-2020 GAS MCPHERSON DEL IZQ</t>
  </si>
  <si>
    <t>CTR AMORTIGUADOR SUSPENSION 54661-F2500 HYUNDAI ELANTRA 2015-2020 GAS MCPHERSON DEL DER</t>
  </si>
  <si>
    <t>CTR AMORTIGUADOR SUSPENSION 55310-F2500 HYUNDAI ELANTRA 2015-2020 60.5*40.3*3.82/1.2*1.0*1.25 VAST GAS OB*P POST</t>
  </si>
  <si>
    <t>TOKICO AMORTIGUADOR SUSPENSION 48510-09J00 TOYOTA HILUX 2KD 2004-UP DEL REFORZADO</t>
  </si>
  <si>
    <t>TOKICO U3813 AMORTIGUADOR SUSPENSION NISSAN NAVARA FRONTIER 2007-UP D40T 4X4 DELANTERO DER IZQ REFORZADO</t>
  </si>
  <si>
    <t>TOKICO E2979 AMORTIGUADOR SUSPENSION TOYOTA HILUX VIGO FORTUNE 2KD 2004-UP 4WD POSTERIOR DER IZQ REFORZADO</t>
  </si>
  <si>
    <t>TOKICO E3816 AMORTIGUADOR SUSPENSION NISSAN NAVARA FRONTIER 2007-UP D40T 4X4 POSTERIOR IZQ DER REFORZADO</t>
  </si>
  <si>
    <t>TOKICO E3803 AMORTIGUADOR SUSPENSION TOYOTA HIACE COMMUTER 2005-UP KDH2 LH2 TRH2 DELANTERO DER IZQ REFORZADO</t>
  </si>
  <si>
    <t>TOKICO E3804 AMORTIGUADOR SUSPENSION TOYOTA HIACE COMMUTER 2005-UP KDH2 LH2 TRH2 POSTERIOR DER IZQ REFORZADO</t>
  </si>
  <si>
    <t>TOKICO E3599 AMORTIGUADOR SUSPENSION TOYOTA HILUX VIGO FORTUNE 2KD 2004-UP 4WD POSTERIOR DER IZQ REFORZADO</t>
  </si>
  <si>
    <t>UPDATE ProductoServicio SET IDClaseProductoServicio=</t>
  </si>
  <si>
    <t>WHERE PKID=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</si>
</sst>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>
      <alignment vertical="top"/>
    </xf>
    <xf numFmtId="0" fontId="1" fillId="0" borderId="0"/>
    <xf numFmtId="0" fontId="1" fillId="0" borderId="0"/>
  </cellStyleXfs>
  <cellXfs count="14">
    <xf numFmtId="0" fontId="0" fillId="0" borderId="0" xfId="0"/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5" fillId="3" borderId="0" xfId="0" applyFont="1" applyFill="1"/>
    <xf numFmtId="0" fontId="5" fillId="3" borderId="0" xfId="0" applyFont="1" applyFill="1" applyAlignment="1">
      <alignment horizontal="left"/>
    </xf>
    <xf numFmtId="0" fontId="6" fillId="3" borderId="0" xfId="0" applyFont="1" applyFill="1" applyAlignment="1">
      <alignment horizontal="left"/>
    </xf>
    <xf numFmtId="0" fontId="6" fillId="3" borderId="0" xfId="0" applyFont="1" applyFill="1"/>
    <xf numFmtId="0" fontId="5" fillId="3" borderId="0" xfId="0" applyFont="1" applyFill="1" applyAlignment="1">
      <alignment horizontal="left" wrapText="1"/>
    </xf>
  </cellXfs>
  <cellStyles count="4">
    <cellStyle name="Normal" xfId="0" builtinId="0"/>
    <cellStyle name="Normal 2 2" xfId="1" xr:uid="{00000000-0005-0000-0000-000001000000}"/>
    <cellStyle name="Normal 2 4" xfId="3" xr:uid="{00000000-0005-0000-0000-000002000000}"/>
    <cellStyle name="Normal 4" xfId="2" xr:uid="{00000000-0005-0000-0000-000003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31"/>
  <sheetViews>
    <sheetView tabSelected="1" zoomScale="90" zoomScaleNormal="90" workbookViewId="0">
      <pane ySplit="1" topLeftCell="A177" activePane="bottomLeft" state="frozen"/>
      <selection pane="bottomLeft" activeCell="B192" sqref="B192"/>
    </sheetView>
  </sheetViews>
  <sheetFormatPr baseColWidth="10" defaultColWidth="11.44140625" defaultRowHeight="13.8" x14ac:dyDescent="0.3"/>
  <cols>
    <col min="1" max="1" width="9.109375" style="4" customWidth="1"/>
    <col min="2" max="3" width="17.33203125" style="4" customWidth="1"/>
    <col min="4" max="4" width="29.109375" style="4" customWidth="1"/>
    <col min="5" max="5" width="17.5546875" style="6" hidden="1" customWidth="1"/>
    <col min="6" max="6" width="11.33203125" style="4" hidden="1" customWidth="1"/>
    <col min="7" max="7" width="9.109375" style="4" hidden="1" customWidth="1"/>
    <col min="8" max="8" width="22.109375" style="4" hidden="1" customWidth="1"/>
    <col min="9" max="9" width="12.5546875" style="4" hidden="1" customWidth="1"/>
    <col min="10" max="10" width="8.109375" style="4" hidden="1" customWidth="1"/>
    <col min="11" max="11" width="19.109375" style="4" hidden="1" customWidth="1"/>
    <col min="12" max="12" width="31" style="4" hidden="1" customWidth="1"/>
    <col min="13" max="13" width="14.109375" style="4" hidden="1" customWidth="1"/>
    <col min="14" max="14" width="17.33203125" style="4" hidden="1" customWidth="1"/>
    <col min="15" max="15" width="1.21875" style="4" customWidth="1"/>
    <col min="16" max="16" width="2.33203125" style="4" customWidth="1"/>
    <col min="17" max="17" width="2.44140625" style="4" customWidth="1"/>
    <col min="18" max="18" width="13.33203125" style="4" customWidth="1"/>
    <col min="19" max="19" width="3.5546875" style="4" customWidth="1"/>
    <col min="20" max="20" width="6.109375" style="4" customWidth="1"/>
    <col min="21" max="21" width="15.44140625" style="4" customWidth="1"/>
    <col min="22" max="22" width="11.44140625" style="4"/>
    <col min="23" max="23" width="4.44140625" style="4" customWidth="1"/>
    <col min="24" max="24" width="11.44140625" style="4"/>
    <col min="25" max="30" width="0" style="4" hidden="1" customWidth="1"/>
    <col min="31" max="31" width="43.109375" style="4" customWidth="1"/>
    <col min="32" max="16384" width="11.44140625" style="4"/>
  </cols>
  <sheetData>
    <row r="1" spans="1:33" s="1" customFormat="1" ht="27" customHeight="1" x14ac:dyDescent="0.3">
      <c r="A1" s="2" t="s">
        <v>1071</v>
      </c>
      <c r="B1" s="2" t="s">
        <v>2</v>
      </c>
      <c r="C1" s="2"/>
      <c r="D1" s="2" t="s">
        <v>1</v>
      </c>
      <c r="E1" s="3" t="s">
        <v>0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1053</v>
      </c>
      <c r="N1" s="2" t="s">
        <v>10</v>
      </c>
      <c r="O1" s="2" t="s">
        <v>11</v>
      </c>
      <c r="X1" s="1" t="s">
        <v>1519</v>
      </c>
      <c r="Y1" s="1" t="s">
        <v>2</v>
      </c>
      <c r="Z1" s="1" t="s">
        <v>1520</v>
      </c>
      <c r="AA1" s="1" t="s">
        <v>1521</v>
      </c>
      <c r="AB1" s="1" t="s">
        <v>1522</v>
      </c>
      <c r="AC1" s="1" t="s">
        <v>1523</v>
      </c>
      <c r="AD1" s="1" t="s">
        <v>1524</v>
      </c>
    </row>
    <row r="2" spans="1:33" s="9" customFormat="1" x14ac:dyDescent="0.3">
      <c r="A2" s="9" t="s">
        <v>29</v>
      </c>
      <c r="B2" s="9" t="s">
        <v>30</v>
      </c>
      <c r="C2" s="9">
        <v>964</v>
      </c>
      <c r="D2" s="9" t="s">
        <v>1072</v>
      </c>
      <c r="E2" s="10" t="s">
        <v>676</v>
      </c>
      <c r="F2" s="9" t="s">
        <v>26</v>
      </c>
      <c r="H2" s="9" t="s">
        <v>31</v>
      </c>
      <c r="I2" s="9" t="s">
        <v>32</v>
      </c>
      <c r="L2" s="9" t="s">
        <v>1066</v>
      </c>
      <c r="M2" s="9" t="s">
        <v>791</v>
      </c>
      <c r="O2" s="9" t="s">
        <v>531</v>
      </c>
      <c r="P2" s="9" t="s">
        <v>1516</v>
      </c>
      <c r="R2" s="9" t="str">
        <f>P2&amp;B2&amp;P2&amp;Q2</f>
        <v xml:space="preserve"> 'TC.20004 '</v>
      </c>
      <c r="S2" s="9" t="s">
        <v>1517</v>
      </c>
      <c r="T2" s="9" t="s">
        <v>1518</v>
      </c>
      <c r="U2" s="9" t="str">
        <f>S2&amp;" "&amp;R2&amp;" "&amp;T2&amp;" "&amp;V2</f>
        <v>when  'TC.20004 ' then 1</v>
      </c>
      <c r="V2" s="9">
        <v>1</v>
      </c>
      <c r="W2" s="9" t="str">
        <f>IF(B2=Y2,"V","F")</f>
        <v>V</v>
      </c>
      <c r="X2" s="9">
        <v>10028</v>
      </c>
      <c r="Y2" s="9" t="s">
        <v>30</v>
      </c>
      <c r="Z2" s="9" t="s">
        <v>1525</v>
      </c>
      <c r="AA2" s="9">
        <v>494</v>
      </c>
      <c r="AB2" s="9" t="s">
        <v>1526</v>
      </c>
      <c r="AC2" s="9">
        <v>964</v>
      </c>
      <c r="AD2" s="9" t="s">
        <v>1072</v>
      </c>
      <c r="AE2" s="9" t="s">
        <v>2056</v>
      </c>
      <c r="AF2" s="9" t="s">
        <v>2057</v>
      </c>
      <c r="AG2" s="9" t="str">
        <f>AE2&amp;C2&amp;" "&amp;AF2&amp;X2</f>
        <v>UPDATE ProductoServicio SET IDClaseProductoServicio=964 WHERE PKID=10028</v>
      </c>
    </row>
    <row r="3" spans="1:33" s="9" customFormat="1" x14ac:dyDescent="0.3">
      <c r="A3" s="9" t="s">
        <v>29</v>
      </c>
      <c r="B3" s="9" t="s">
        <v>33</v>
      </c>
      <c r="C3" s="9">
        <v>964</v>
      </c>
      <c r="D3" s="9" t="s">
        <v>1072</v>
      </c>
      <c r="E3" s="10" t="s">
        <v>617</v>
      </c>
      <c r="F3" s="9" t="s">
        <v>22</v>
      </c>
      <c r="H3" s="9" t="s">
        <v>818</v>
      </c>
      <c r="I3" s="9" t="s">
        <v>35</v>
      </c>
      <c r="M3" s="9" t="s">
        <v>803</v>
      </c>
      <c r="O3" s="9" t="s">
        <v>528</v>
      </c>
      <c r="P3" s="9" t="s">
        <v>1516</v>
      </c>
      <c r="R3" s="9" t="str">
        <f t="shared" ref="R3:R66" si="0">P3&amp;B3&amp;P3&amp;Q3</f>
        <v xml:space="preserve"> 'TC.20005 '</v>
      </c>
      <c r="S3" s="9" t="s">
        <v>1517</v>
      </c>
      <c r="T3" s="9" t="s">
        <v>1518</v>
      </c>
      <c r="U3" s="9" t="str">
        <f t="shared" ref="U3:U66" si="1">S3&amp;" "&amp;R3&amp;" "&amp;T3&amp;" "&amp;V3</f>
        <v>when  'TC.20005 ' then 2</v>
      </c>
      <c r="V3" s="9">
        <v>2</v>
      </c>
      <c r="W3" s="9" t="str">
        <f t="shared" ref="W3:W66" si="2">IF(B3=Y3,"V","F")</f>
        <v>V</v>
      </c>
      <c r="X3" s="9">
        <v>17483</v>
      </c>
      <c r="Y3" s="9" t="s">
        <v>33</v>
      </c>
      <c r="Z3" s="9" t="s">
        <v>1527</v>
      </c>
      <c r="AA3" s="9">
        <v>494</v>
      </c>
      <c r="AB3" s="9" t="s">
        <v>1526</v>
      </c>
      <c r="AC3" s="9">
        <v>964</v>
      </c>
      <c r="AD3" s="9" t="s">
        <v>1072</v>
      </c>
      <c r="AE3" s="9" t="s">
        <v>2056</v>
      </c>
      <c r="AF3" s="9" t="s">
        <v>2057</v>
      </c>
      <c r="AG3" s="9" t="str">
        <f t="shared" ref="AG3:AG66" si="3">AE3&amp;C3&amp;" "&amp;AF3&amp;X3</f>
        <v>UPDATE ProductoServicio SET IDClaseProductoServicio=964 WHERE PKID=17483</v>
      </c>
    </row>
    <row r="4" spans="1:33" s="9" customFormat="1" x14ac:dyDescent="0.3">
      <c r="A4" s="9" t="s">
        <v>29</v>
      </c>
      <c r="B4" s="9" t="s">
        <v>36</v>
      </c>
      <c r="C4" s="9">
        <v>964</v>
      </c>
      <c r="D4" s="9" t="s">
        <v>1072</v>
      </c>
      <c r="E4" s="11"/>
      <c r="F4" s="9" t="s">
        <v>23</v>
      </c>
      <c r="H4" s="9" t="s">
        <v>79</v>
      </c>
      <c r="I4" s="9" t="s">
        <v>37</v>
      </c>
      <c r="L4" s="12"/>
      <c r="M4" s="9" t="s">
        <v>793</v>
      </c>
      <c r="N4" s="9" t="s">
        <v>806</v>
      </c>
      <c r="O4" s="9" t="s">
        <v>528</v>
      </c>
      <c r="P4" s="9" t="s">
        <v>1516</v>
      </c>
      <c r="R4" s="9" t="str">
        <f t="shared" si="0"/>
        <v xml:space="preserve"> 'TC.2066 '</v>
      </c>
      <c r="S4" s="9" t="s">
        <v>1517</v>
      </c>
      <c r="T4" s="9" t="s">
        <v>1518</v>
      </c>
      <c r="U4" s="9" t="str">
        <f t="shared" si="1"/>
        <v>when  'TC.2066 ' then 3</v>
      </c>
      <c r="V4" s="9">
        <v>3</v>
      </c>
      <c r="W4" s="9" t="str">
        <f t="shared" si="2"/>
        <v>V</v>
      </c>
      <c r="X4" s="9">
        <v>5100</v>
      </c>
      <c r="Y4" s="9" t="s">
        <v>36</v>
      </c>
      <c r="Z4" s="9" t="s">
        <v>1528</v>
      </c>
      <c r="AA4" s="9">
        <v>494</v>
      </c>
      <c r="AB4" s="9" t="s">
        <v>1526</v>
      </c>
      <c r="AC4" s="9">
        <v>964</v>
      </c>
      <c r="AD4" s="9" t="s">
        <v>1072</v>
      </c>
      <c r="AE4" s="9" t="s">
        <v>2056</v>
      </c>
      <c r="AF4" s="9" t="s">
        <v>2057</v>
      </c>
      <c r="AG4" s="9" t="str">
        <f t="shared" si="3"/>
        <v>UPDATE ProductoServicio SET IDClaseProductoServicio=964 WHERE PKID=5100</v>
      </c>
    </row>
    <row r="5" spans="1:33" s="9" customFormat="1" x14ac:dyDescent="0.3">
      <c r="A5" s="9" t="s">
        <v>29</v>
      </c>
      <c r="B5" s="9" t="s">
        <v>823</v>
      </c>
      <c r="C5" s="9">
        <v>964</v>
      </c>
      <c r="D5" s="9" t="s">
        <v>1072</v>
      </c>
      <c r="E5" s="10">
        <v>443238</v>
      </c>
      <c r="F5" s="9" t="s">
        <v>22</v>
      </c>
      <c r="H5" s="9" t="s">
        <v>42</v>
      </c>
      <c r="I5" s="9" t="s">
        <v>824</v>
      </c>
      <c r="L5" s="9" t="s">
        <v>1026</v>
      </c>
      <c r="M5" s="9" t="s">
        <v>803</v>
      </c>
      <c r="N5" s="9" t="s">
        <v>806</v>
      </c>
      <c r="O5" s="9" t="s">
        <v>528</v>
      </c>
      <c r="P5" s="9" t="s">
        <v>1516</v>
      </c>
      <c r="R5" s="9" t="str">
        <f t="shared" si="0"/>
        <v xml:space="preserve"> 'TC.2088 '</v>
      </c>
      <c r="S5" s="9" t="s">
        <v>1517</v>
      </c>
      <c r="T5" s="9" t="s">
        <v>1518</v>
      </c>
      <c r="U5" s="9" t="str">
        <f t="shared" si="1"/>
        <v>when  'TC.2088 ' then 4</v>
      </c>
      <c r="V5" s="9">
        <v>4</v>
      </c>
      <c r="W5" s="9" t="str">
        <f t="shared" si="2"/>
        <v>V</v>
      </c>
      <c r="X5" s="9">
        <v>27425</v>
      </c>
      <c r="Y5" s="9" t="s">
        <v>823</v>
      </c>
      <c r="Z5" s="9" t="s">
        <v>1529</v>
      </c>
      <c r="AA5" s="9">
        <v>494</v>
      </c>
      <c r="AB5" s="9" t="s">
        <v>1526</v>
      </c>
      <c r="AC5" s="9">
        <v>964</v>
      </c>
      <c r="AD5" s="9" t="s">
        <v>1072</v>
      </c>
      <c r="AE5" s="9" t="s">
        <v>2056</v>
      </c>
      <c r="AF5" s="9" t="s">
        <v>2057</v>
      </c>
      <c r="AG5" s="9" t="str">
        <f t="shared" si="3"/>
        <v>UPDATE ProductoServicio SET IDClaseProductoServicio=964 WHERE PKID=27425</v>
      </c>
    </row>
    <row r="6" spans="1:33" s="9" customFormat="1" x14ac:dyDescent="0.3">
      <c r="A6" s="9" t="s">
        <v>29</v>
      </c>
      <c r="B6" s="9" t="s">
        <v>38</v>
      </c>
      <c r="C6" s="9">
        <v>964</v>
      </c>
      <c r="D6" s="9" t="s">
        <v>1072</v>
      </c>
      <c r="E6" s="10">
        <v>443334</v>
      </c>
      <c r="F6" s="9" t="s">
        <v>23</v>
      </c>
      <c r="H6" s="9" t="s">
        <v>39</v>
      </c>
      <c r="I6" s="9" t="s">
        <v>40</v>
      </c>
      <c r="L6" s="9" t="s">
        <v>1054</v>
      </c>
      <c r="M6" s="9" t="s">
        <v>1047</v>
      </c>
      <c r="N6" s="9" t="s">
        <v>806</v>
      </c>
      <c r="O6" s="9" t="s">
        <v>528</v>
      </c>
      <c r="P6" s="9" t="s">
        <v>1516</v>
      </c>
      <c r="R6" s="9" t="str">
        <f t="shared" si="0"/>
        <v xml:space="preserve"> 'TC.2092 '</v>
      </c>
      <c r="S6" s="9" t="s">
        <v>1517</v>
      </c>
      <c r="T6" s="9" t="s">
        <v>1518</v>
      </c>
      <c r="U6" s="9" t="str">
        <f t="shared" si="1"/>
        <v>when  'TC.2092 ' then 5</v>
      </c>
      <c r="V6" s="9">
        <v>5</v>
      </c>
      <c r="W6" s="9" t="str">
        <f t="shared" si="2"/>
        <v>V</v>
      </c>
      <c r="X6" s="9">
        <v>12620</v>
      </c>
      <c r="Y6" s="9" t="s">
        <v>38</v>
      </c>
      <c r="Z6" s="9" t="s">
        <v>1530</v>
      </c>
      <c r="AA6" s="9">
        <v>494</v>
      </c>
      <c r="AB6" s="9" t="s">
        <v>1526</v>
      </c>
      <c r="AC6" s="9">
        <v>964</v>
      </c>
      <c r="AD6" s="9" t="s">
        <v>1072</v>
      </c>
      <c r="AE6" s="9" t="s">
        <v>2056</v>
      </c>
      <c r="AF6" s="9" t="s">
        <v>2057</v>
      </c>
      <c r="AG6" s="9" t="str">
        <f t="shared" si="3"/>
        <v>UPDATE ProductoServicio SET IDClaseProductoServicio=964 WHERE PKID=12620</v>
      </c>
    </row>
    <row r="7" spans="1:33" s="9" customFormat="1" x14ac:dyDescent="0.3">
      <c r="A7" s="9" t="s">
        <v>29</v>
      </c>
      <c r="B7" s="9" t="s">
        <v>41</v>
      </c>
      <c r="C7" s="9">
        <v>964</v>
      </c>
      <c r="D7" s="9" t="s">
        <v>1072</v>
      </c>
      <c r="E7" s="10">
        <v>443198</v>
      </c>
      <c r="F7" s="9" t="s">
        <v>22</v>
      </c>
      <c r="H7" s="9" t="s">
        <v>42</v>
      </c>
      <c r="I7" s="9" t="s">
        <v>43</v>
      </c>
      <c r="L7" s="9" t="s">
        <v>1019</v>
      </c>
      <c r="M7" s="9" t="s">
        <v>791</v>
      </c>
      <c r="N7" s="9" t="s">
        <v>806</v>
      </c>
      <c r="O7" s="9" t="s">
        <v>531</v>
      </c>
      <c r="P7" s="9" t="s">
        <v>1516</v>
      </c>
      <c r="R7" s="9" t="str">
        <f t="shared" si="0"/>
        <v xml:space="preserve"> 'TC.2186 '</v>
      </c>
      <c r="S7" s="9" t="s">
        <v>1517</v>
      </c>
      <c r="T7" s="9" t="s">
        <v>1518</v>
      </c>
      <c r="U7" s="9" t="str">
        <f t="shared" si="1"/>
        <v>when  'TC.2186 ' then 6</v>
      </c>
      <c r="V7" s="9">
        <v>6</v>
      </c>
      <c r="W7" s="9" t="str">
        <f t="shared" si="2"/>
        <v>V</v>
      </c>
      <c r="X7" s="9">
        <v>25659</v>
      </c>
      <c r="Y7" s="9" t="s">
        <v>41</v>
      </c>
      <c r="Z7" s="9" t="s">
        <v>1531</v>
      </c>
      <c r="AA7" s="9">
        <v>494</v>
      </c>
      <c r="AB7" s="9" t="s">
        <v>1526</v>
      </c>
      <c r="AC7" s="9">
        <v>964</v>
      </c>
      <c r="AD7" s="9" t="s">
        <v>1072</v>
      </c>
      <c r="AE7" s="9" t="s">
        <v>2056</v>
      </c>
      <c r="AF7" s="9" t="s">
        <v>2057</v>
      </c>
      <c r="AG7" s="9" t="str">
        <f t="shared" si="3"/>
        <v>UPDATE ProductoServicio SET IDClaseProductoServicio=964 WHERE PKID=25659</v>
      </c>
    </row>
    <row r="8" spans="1:33" s="9" customFormat="1" x14ac:dyDescent="0.3">
      <c r="A8" s="9" t="s">
        <v>29</v>
      </c>
      <c r="B8" s="9" t="s">
        <v>44</v>
      </c>
      <c r="C8" s="9">
        <v>964</v>
      </c>
      <c r="D8" s="9" t="s">
        <v>1072</v>
      </c>
      <c r="E8" s="10">
        <v>443097</v>
      </c>
      <c r="F8" s="9" t="s">
        <v>23</v>
      </c>
      <c r="H8" s="9" t="s">
        <v>45</v>
      </c>
      <c r="I8" s="9" t="s">
        <v>46</v>
      </c>
      <c r="L8" s="9" t="s">
        <v>1040</v>
      </c>
      <c r="M8" s="9" t="s">
        <v>803</v>
      </c>
      <c r="N8" s="9" t="s">
        <v>806</v>
      </c>
      <c r="O8" s="9" t="s">
        <v>531</v>
      </c>
      <c r="P8" s="9" t="s">
        <v>1516</v>
      </c>
      <c r="R8" s="9" t="str">
        <f t="shared" si="0"/>
        <v xml:space="preserve"> 'TC.2207 '</v>
      </c>
      <c r="S8" s="9" t="s">
        <v>1517</v>
      </c>
      <c r="T8" s="9" t="s">
        <v>1518</v>
      </c>
      <c r="U8" s="9" t="str">
        <f t="shared" si="1"/>
        <v>when  'TC.2207 ' then 7</v>
      </c>
      <c r="V8" s="9">
        <v>7</v>
      </c>
      <c r="W8" s="9" t="str">
        <f t="shared" si="2"/>
        <v>V</v>
      </c>
      <c r="X8" s="9">
        <v>20773</v>
      </c>
      <c r="Y8" s="9" t="s">
        <v>44</v>
      </c>
      <c r="Z8" s="9" t="s">
        <v>1532</v>
      </c>
      <c r="AA8" s="9">
        <v>494</v>
      </c>
      <c r="AB8" s="9" t="s">
        <v>1526</v>
      </c>
      <c r="AC8" s="9">
        <v>964</v>
      </c>
      <c r="AD8" s="9" t="s">
        <v>1072</v>
      </c>
      <c r="AE8" s="9" t="s">
        <v>2056</v>
      </c>
      <c r="AF8" s="9" t="s">
        <v>2057</v>
      </c>
      <c r="AG8" s="9" t="str">
        <f t="shared" si="3"/>
        <v>UPDATE ProductoServicio SET IDClaseProductoServicio=964 WHERE PKID=20773</v>
      </c>
    </row>
    <row r="9" spans="1:33" s="9" customFormat="1" x14ac:dyDescent="0.3">
      <c r="A9" s="9" t="s">
        <v>29</v>
      </c>
      <c r="B9" s="9" t="s">
        <v>47</v>
      </c>
      <c r="C9" s="9">
        <v>964</v>
      </c>
      <c r="D9" s="9" t="s">
        <v>1072</v>
      </c>
      <c r="E9" s="10">
        <v>443238</v>
      </c>
      <c r="F9" s="9" t="s">
        <v>22</v>
      </c>
      <c r="H9" s="9" t="s">
        <v>48</v>
      </c>
      <c r="I9" s="9" t="s">
        <v>49</v>
      </c>
      <c r="L9" s="9" t="s">
        <v>1062</v>
      </c>
      <c r="M9" s="9" t="s">
        <v>803</v>
      </c>
      <c r="N9" s="9" t="s">
        <v>806</v>
      </c>
      <c r="O9" s="9" t="s">
        <v>528</v>
      </c>
      <c r="P9" s="9" t="s">
        <v>1516</v>
      </c>
      <c r="R9" s="9" t="str">
        <f t="shared" si="0"/>
        <v xml:space="preserve"> 'TC.2219 '</v>
      </c>
      <c r="S9" s="9" t="s">
        <v>1517</v>
      </c>
      <c r="T9" s="9" t="s">
        <v>1518</v>
      </c>
      <c r="U9" s="9" t="str">
        <f t="shared" si="1"/>
        <v>when  'TC.2219 ' then 8</v>
      </c>
      <c r="V9" s="9">
        <v>8</v>
      </c>
      <c r="W9" s="9" t="str">
        <f t="shared" si="2"/>
        <v>V</v>
      </c>
      <c r="X9" s="9">
        <v>13019</v>
      </c>
      <c r="Y9" s="9" t="s">
        <v>47</v>
      </c>
      <c r="Z9" s="9" t="s">
        <v>1533</v>
      </c>
      <c r="AA9" s="9">
        <v>494</v>
      </c>
      <c r="AB9" s="9" t="s">
        <v>1526</v>
      </c>
      <c r="AC9" s="9">
        <v>964</v>
      </c>
      <c r="AD9" s="9" t="s">
        <v>1072</v>
      </c>
      <c r="AE9" s="9" t="s">
        <v>2056</v>
      </c>
      <c r="AF9" s="9" t="s">
        <v>2057</v>
      </c>
      <c r="AG9" s="9" t="str">
        <f t="shared" si="3"/>
        <v>UPDATE ProductoServicio SET IDClaseProductoServicio=964 WHERE PKID=13019</v>
      </c>
    </row>
    <row r="10" spans="1:33" s="9" customFormat="1" x14ac:dyDescent="0.3">
      <c r="A10" s="9" t="s">
        <v>29</v>
      </c>
      <c r="B10" s="9" t="s">
        <v>50</v>
      </c>
      <c r="C10" s="9">
        <v>964</v>
      </c>
      <c r="D10" s="9" t="s">
        <v>1072</v>
      </c>
      <c r="E10" s="10">
        <v>443079</v>
      </c>
      <c r="F10" s="9" t="s">
        <v>22</v>
      </c>
      <c r="H10" s="9" t="s">
        <v>51</v>
      </c>
      <c r="I10" s="9" t="s">
        <v>52</v>
      </c>
      <c r="L10" s="12"/>
      <c r="M10" s="9" t="s">
        <v>804</v>
      </c>
      <c r="N10" s="9" t="s">
        <v>806</v>
      </c>
      <c r="O10" s="9" t="s">
        <v>531</v>
      </c>
      <c r="P10" s="9" t="s">
        <v>1516</v>
      </c>
      <c r="R10" s="9" t="str">
        <f t="shared" si="0"/>
        <v xml:space="preserve"> 'TC.2220 '</v>
      </c>
      <c r="S10" s="9" t="s">
        <v>1517</v>
      </c>
      <c r="T10" s="9" t="s">
        <v>1518</v>
      </c>
      <c r="U10" s="9" t="str">
        <f t="shared" si="1"/>
        <v>when  'TC.2220 ' then 9</v>
      </c>
      <c r="V10" s="9">
        <v>9</v>
      </c>
      <c r="W10" s="9" t="str">
        <f t="shared" si="2"/>
        <v>V</v>
      </c>
      <c r="X10" s="9">
        <v>13018</v>
      </c>
      <c r="Y10" s="9" t="s">
        <v>50</v>
      </c>
      <c r="Z10" s="9" t="s">
        <v>1534</v>
      </c>
      <c r="AA10" s="9">
        <v>494</v>
      </c>
      <c r="AB10" s="9" t="s">
        <v>1526</v>
      </c>
      <c r="AC10" s="9">
        <v>964</v>
      </c>
      <c r="AD10" s="9" t="s">
        <v>1072</v>
      </c>
      <c r="AE10" s="9" t="s">
        <v>2056</v>
      </c>
      <c r="AF10" s="9" t="s">
        <v>2057</v>
      </c>
      <c r="AG10" s="9" t="str">
        <f t="shared" si="3"/>
        <v>UPDATE ProductoServicio SET IDClaseProductoServicio=964 WHERE PKID=13018</v>
      </c>
    </row>
    <row r="11" spans="1:33" s="9" customFormat="1" x14ac:dyDescent="0.3">
      <c r="A11" s="9" t="s">
        <v>29</v>
      </c>
      <c r="B11" s="9" t="s">
        <v>53</v>
      </c>
      <c r="C11" s="9">
        <v>964</v>
      </c>
      <c r="D11" s="9" t="s">
        <v>1072</v>
      </c>
      <c r="E11" s="10">
        <v>443102</v>
      </c>
      <c r="F11" s="9" t="s">
        <v>23</v>
      </c>
      <c r="H11" s="9" t="s">
        <v>54</v>
      </c>
      <c r="I11" s="9" t="s">
        <v>55</v>
      </c>
      <c r="L11" s="12"/>
      <c r="M11" s="9" t="s">
        <v>795</v>
      </c>
      <c r="N11" s="9" t="s">
        <v>806</v>
      </c>
      <c r="O11" s="9" t="s">
        <v>531</v>
      </c>
      <c r="P11" s="9" t="s">
        <v>1516</v>
      </c>
      <c r="R11" s="9" t="str">
        <f t="shared" si="0"/>
        <v xml:space="preserve"> 'TC.2497 '</v>
      </c>
      <c r="S11" s="9" t="s">
        <v>1517</v>
      </c>
      <c r="T11" s="9" t="s">
        <v>1518</v>
      </c>
      <c r="U11" s="9" t="str">
        <f t="shared" si="1"/>
        <v>when  'TC.2497 ' then 10</v>
      </c>
      <c r="V11" s="9">
        <v>10</v>
      </c>
      <c r="W11" s="9" t="str">
        <f t="shared" si="2"/>
        <v>V</v>
      </c>
      <c r="X11" s="9">
        <v>12422</v>
      </c>
      <c r="Y11" s="9" t="s">
        <v>53</v>
      </c>
      <c r="Z11" s="9" t="s">
        <v>1535</v>
      </c>
      <c r="AA11" s="9">
        <v>494</v>
      </c>
      <c r="AB11" s="9" t="s">
        <v>1526</v>
      </c>
      <c r="AC11" s="9">
        <v>964</v>
      </c>
      <c r="AD11" s="9" t="s">
        <v>1072</v>
      </c>
      <c r="AE11" s="9" t="s">
        <v>2056</v>
      </c>
      <c r="AF11" s="9" t="s">
        <v>2057</v>
      </c>
      <c r="AG11" s="9" t="str">
        <f t="shared" si="3"/>
        <v>UPDATE ProductoServicio SET IDClaseProductoServicio=964 WHERE PKID=12422</v>
      </c>
    </row>
    <row r="12" spans="1:33" s="9" customFormat="1" x14ac:dyDescent="0.3">
      <c r="A12" s="9" t="s">
        <v>29</v>
      </c>
      <c r="B12" s="9" t="s">
        <v>56</v>
      </c>
      <c r="C12" s="9">
        <v>964</v>
      </c>
      <c r="D12" s="9" t="s">
        <v>1072</v>
      </c>
      <c r="E12" s="10">
        <v>443194</v>
      </c>
      <c r="F12" s="9" t="s">
        <v>23</v>
      </c>
      <c r="H12" s="9" t="s">
        <v>57</v>
      </c>
      <c r="I12" s="9" t="s">
        <v>28</v>
      </c>
      <c r="L12" s="12"/>
      <c r="M12" s="9" t="s">
        <v>791</v>
      </c>
      <c r="N12" s="9" t="s">
        <v>806</v>
      </c>
      <c r="O12" s="9" t="s">
        <v>531</v>
      </c>
      <c r="P12" s="9" t="s">
        <v>1516</v>
      </c>
      <c r="R12" s="9" t="str">
        <f t="shared" si="0"/>
        <v xml:space="preserve"> 'TC.2504 '</v>
      </c>
      <c r="S12" s="9" t="s">
        <v>1517</v>
      </c>
      <c r="T12" s="9" t="s">
        <v>1518</v>
      </c>
      <c r="U12" s="9" t="str">
        <f t="shared" si="1"/>
        <v>when  'TC.2504 ' then 11</v>
      </c>
      <c r="V12" s="9">
        <v>11</v>
      </c>
      <c r="W12" s="9" t="str">
        <f t="shared" si="2"/>
        <v>V</v>
      </c>
      <c r="X12" s="9">
        <v>13106</v>
      </c>
      <c r="Y12" s="9" t="s">
        <v>56</v>
      </c>
      <c r="Z12" s="9" t="s">
        <v>1536</v>
      </c>
      <c r="AA12" s="9">
        <v>494</v>
      </c>
      <c r="AB12" s="9" t="s">
        <v>1526</v>
      </c>
      <c r="AC12" s="9">
        <v>964</v>
      </c>
      <c r="AD12" s="9" t="s">
        <v>1072</v>
      </c>
      <c r="AE12" s="9" t="s">
        <v>2056</v>
      </c>
      <c r="AF12" s="9" t="s">
        <v>2057</v>
      </c>
      <c r="AG12" s="9" t="str">
        <f t="shared" si="3"/>
        <v>UPDATE ProductoServicio SET IDClaseProductoServicio=964 WHERE PKID=13106</v>
      </c>
    </row>
    <row r="13" spans="1:33" s="9" customFormat="1" x14ac:dyDescent="0.3">
      <c r="A13" s="9" t="s">
        <v>29</v>
      </c>
      <c r="B13" s="9" t="s">
        <v>58</v>
      </c>
      <c r="C13" s="9">
        <v>964</v>
      </c>
      <c r="D13" s="9" t="s">
        <v>1072</v>
      </c>
      <c r="E13" s="10">
        <v>443226</v>
      </c>
      <c r="F13" s="9" t="s">
        <v>22</v>
      </c>
      <c r="H13" s="9" t="s">
        <v>48</v>
      </c>
      <c r="I13" s="9" t="s">
        <v>49</v>
      </c>
      <c r="L13" s="9" t="s">
        <v>1038</v>
      </c>
      <c r="M13" s="9" t="s">
        <v>791</v>
      </c>
      <c r="N13" s="9" t="s">
        <v>806</v>
      </c>
      <c r="O13" s="9" t="s">
        <v>531</v>
      </c>
      <c r="P13" s="9" t="s">
        <v>1516</v>
      </c>
      <c r="R13" s="9" t="str">
        <f t="shared" si="0"/>
        <v xml:space="preserve"> 'TC.2518 '</v>
      </c>
      <c r="S13" s="9" t="s">
        <v>1517</v>
      </c>
      <c r="T13" s="9" t="s">
        <v>1518</v>
      </c>
      <c r="U13" s="9" t="str">
        <f t="shared" si="1"/>
        <v>when  'TC.2518 ' then 12</v>
      </c>
      <c r="V13" s="9">
        <v>12</v>
      </c>
      <c r="W13" s="9" t="str">
        <f t="shared" si="2"/>
        <v>V</v>
      </c>
      <c r="X13" s="9">
        <v>14137</v>
      </c>
      <c r="Y13" s="9" t="s">
        <v>58</v>
      </c>
      <c r="Z13" s="9" t="s">
        <v>1537</v>
      </c>
      <c r="AA13" s="9">
        <v>494</v>
      </c>
      <c r="AB13" s="9" t="s">
        <v>1526</v>
      </c>
      <c r="AC13" s="9">
        <v>964</v>
      </c>
      <c r="AD13" s="9" t="s">
        <v>1072</v>
      </c>
      <c r="AE13" s="9" t="s">
        <v>2056</v>
      </c>
      <c r="AF13" s="9" t="s">
        <v>2057</v>
      </c>
      <c r="AG13" s="9" t="str">
        <f t="shared" si="3"/>
        <v>UPDATE ProductoServicio SET IDClaseProductoServicio=964 WHERE PKID=14137</v>
      </c>
    </row>
    <row r="14" spans="1:33" s="9" customFormat="1" x14ac:dyDescent="0.3">
      <c r="A14" s="9" t="s">
        <v>29</v>
      </c>
      <c r="B14" s="9" t="s">
        <v>59</v>
      </c>
      <c r="C14" s="9">
        <v>964</v>
      </c>
      <c r="D14" s="9" t="s">
        <v>1072</v>
      </c>
      <c r="E14" s="10">
        <v>443184</v>
      </c>
      <c r="F14" s="9" t="s">
        <v>22</v>
      </c>
      <c r="H14" s="9" t="s">
        <v>51</v>
      </c>
      <c r="I14" s="9" t="s">
        <v>60</v>
      </c>
      <c r="L14" s="9" t="s">
        <v>1043</v>
      </c>
      <c r="M14" s="9" t="s">
        <v>791</v>
      </c>
      <c r="N14" s="9" t="s">
        <v>806</v>
      </c>
      <c r="O14" s="9" t="s">
        <v>531</v>
      </c>
      <c r="P14" s="9" t="s">
        <v>1516</v>
      </c>
      <c r="R14" s="9" t="str">
        <f t="shared" si="0"/>
        <v xml:space="preserve"> 'TC.2554 '</v>
      </c>
      <c r="S14" s="9" t="s">
        <v>1517</v>
      </c>
      <c r="T14" s="9" t="s">
        <v>1518</v>
      </c>
      <c r="U14" s="9" t="str">
        <f t="shared" si="1"/>
        <v>when  'TC.2554 ' then 13</v>
      </c>
      <c r="V14" s="9">
        <v>13</v>
      </c>
      <c r="W14" s="9" t="str">
        <f t="shared" si="2"/>
        <v>V</v>
      </c>
      <c r="X14" s="9">
        <v>9884</v>
      </c>
      <c r="Y14" s="9" t="s">
        <v>59</v>
      </c>
      <c r="Z14" s="9" t="s">
        <v>1538</v>
      </c>
      <c r="AA14" s="9">
        <v>494</v>
      </c>
      <c r="AB14" s="9" t="s">
        <v>1526</v>
      </c>
      <c r="AC14" s="9">
        <v>964</v>
      </c>
      <c r="AD14" s="9" t="s">
        <v>1072</v>
      </c>
      <c r="AE14" s="9" t="s">
        <v>2056</v>
      </c>
      <c r="AF14" s="9" t="s">
        <v>2057</v>
      </c>
      <c r="AG14" s="9" t="str">
        <f t="shared" si="3"/>
        <v>UPDATE ProductoServicio SET IDClaseProductoServicio=964 WHERE PKID=9884</v>
      </c>
    </row>
    <row r="15" spans="1:33" s="9" customFormat="1" x14ac:dyDescent="0.3">
      <c r="A15" s="9" t="s">
        <v>29</v>
      </c>
      <c r="B15" s="9" t="s">
        <v>61</v>
      </c>
      <c r="C15" s="9">
        <v>964</v>
      </c>
      <c r="D15" s="9" t="s">
        <v>1072</v>
      </c>
      <c r="E15" s="10">
        <v>443194</v>
      </c>
      <c r="F15" s="9" t="s">
        <v>22</v>
      </c>
      <c r="H15" s="9" t="s">
        <v>62</v>
      </c>
      <c r="I15" s="9" t="s">
        <v>63</v>
      </c>
      <c r="L15" s="12"/>
      <c r="M15" s="9" t="s">
        <v>791</v>
      </c>
      <c r="N15" s="9" t="s">
        <v>806</v>
      </c>
      <c r="O15" s="9" t="s">
        <v>531</v>
      </c>
      <c r="P15" s="9" t="s">
        <v>1516</v>
      </c>
      <c r="R15" s="9" t="str">
        <f t="shared" si="0"/>
        <v xml:space="preserve"> 'TC.2697 '</v>
      </c>
      <c r="S15" s="9" t="s">
        <v>1517</v>
      </c>
      <c r="T15" s="9" t="s">
        <v>1518</v>
      </c>
      <c r="U15" s="9" t="str">
        <f t="shared" si="1"/>
        <v>when  'TC.2697 ' then 14</v>
      </c>
      <c r="V15" s="9">
        <v>14</v>
      </c>
      <c r="W15" s="9" t="str">
        <f t="shared" si="2"/>
        <v>V</v>
      </c>
      <c r="X15" s="9">
        <v>9883</v>
      </c>
      <c r="Y15" s="9" t="s">
        <v>61</v>
      </c>
      <c r="Z15" s="9" t="s">
        <v>1539</v>
      </c>
      <c r="AA15" s="9">
        <v>494</v>
      </c>
      <c r="AB15" s="9" t="s">
        <v>1526</v>
      </c>
      <c r="AC15" s="9">
        <v>964</v>
      </c>
      <c r="AD15" s="9" t="s">
        <v>1072</v>
      </c>
      <c r="AE15" s="9" t="s">
        <v>2056</v>
      </c>
      <c r="AF15" s="9" t="s">
        <v>2057</v>
      </c>
      <c r="AG15" s="9" t="str">
        <f t="shared" si="3"/>
        <v>UPDATE ProductoServicio SET IDClaseProductoServicio=964 WHERE PKID=9883</v>
      </c>
    </row>
    <row r="16" spans="1:33" s="9" customFormat="1" x14ac:dyDescent="0.3">
      <c r="A16" s="9" t="s">
        <v>29</v>
      </c>
      <c r="B16" s="9" t="s">
        <v>64</v>
      </c>
      <c r="C16" s="9">
        <v>964</v>
      </c>
      <c r="D16" s="9" t="s">
        <v>1072</v>
      </c>
      <c r="E16" s="10">
        <v>443214</v>
      </c>
      <c r="F16" s="9" t="s">
        <v>23</v>
      </c>
      <c r="H16" s="9" t="s">
        <v>65</v>
      </c>
      <c r="I16" s="9" t="s">
        <v>66</v>
      </c>
      <c r="L16" s="9" t="s">
        <v>1010</v>
      </c>
      <c r="M16" s="9" t="s">
        <v>1047</v>
      </c>
      <c r="N16" s="9" t="s">
        <v>806</v>
      </c>
      <c r="O16" s="9" t="s">
        <v>528</v>
      </c>
      <c r="P16" s="9" t="s">
        <v>1516</v>
      </c>
      <c r="R16" s="9" t="str">
        <f t="shared" si="0"/>
        <v xml:space="preserve"> 'TC.2726 '</v>
      </c>
      <c r="S16" s="9" t="s">
        <v>1517</v>
      </c>
      <c r="T16" s="9" t="s">
        <v>1518</v>
      </c>
      <c r="U16" s="9" t="str">
        <f t="shared" si="1"/>
        <v>when  'TC.2726 ' then 15</v>
      </c>
      <c r="V16" s="9">
        <v>15</v>
      </c>
      <c r="W16" s="9" t="str">
        <f t="shared" si="2"/>
        <v>V</v>
      </c>
      <c r="X16" s="9">
        <v>15083</v>
      </c>
      <c r="Y16" s="9" t="s">
        <v>64</v>
      </c>
      <c r="Z16" s="9" t="s">
        <v>1540</v>
      </c>
      <c r="AA16" s="9">
        <v>494</v>
      </c>
      <c r="AB16" s="9" t="s">
        <v>1526</v>
      </c>
      <c r="AC16" s="9">
        <v>964</v>
      </c>
      <c r="AD16" s="9" t="s">
        <v>1072</v>
      </c>
      <c r="AE16" s="9" t="s">
        <v>2056</v>
      </c>
      <c r="AF16" s="9" t="s">
        <v>2057</v>
      </c>
      <c r="AG16" s="9" t="str">
        <f t="shared" si="3"/>
        <v>UPDATE ProductoServicio SET IDClaseProductoServicio=964 WHERE PKID=15083</v>
      </c>
    </row>
    <row r="17" spans="1:33" s="9" customFormat="1" x14ac:dyDescent="0.3">
      <c r="A17" s="9" t="s">
        <v>29</v>
      </c>
      <c r="B17" s="9" t="s">
        <v>67</v>
      </c>
      <c r="C17" s="9">
        <v>964</v>
      </c>
      <c r="D17" s="9" t="s">
        <v>1072</v>
      </c>
      <c r="E17" s="10" t="s">
        <v>751</v>
      </c>
      <c r="F17" s="9" t="s">
        <v>23</v>
      </c>
      <c r="H17" s="9" t="s">
        <v>814</v>
      </c>
      <c r="I17" s="9" t="s">
        <v>32</v>
      </c>
      <c r="L17" s="12"/>
      <c r="M17" s="9" t="s">
        <v>791</v>
      </c>
      <c r="N17" s="9" t="s">
        <v>806</v>
      </c>
      <c r="O17" s="9" t="s">
        <v>531</v>
      </c>
      <c r="P17" s="9" t="s">
        <v>1516</v>
      </c>
      <c r="R17" s="9" t="str">
        <f t="shared" si="0"/>
        <v xml:space="preserve"> 'TC.2785 '</v>
      </c>
      <c r="S17" s="9" t="s">
        <v>1517</v>
      </c>
      <c r="T17" s="9" t="s">
        <v>1518</v>
      </c>
      <c r="U17" s="9" t="str">
        <f t="shared" si="1"/>
        <v>when  'TC.2785 ' then 16</v>
      </c>
      <c r="V17" s="9">
        <v>16</v>
      </c>
      <c r="W17" s="9" t="str">
        <f t="shared" si="2"/>
        <v>V</v>
      </c>
      <c r="X17" s="9">
        <v>15014</v>
      </c>
      <c r="Y17" s="9" t="s">
        <v>67</v>
      </c>
      <c r="Z17" s="9" t="s">
        <v>1541</v>
      </c>
      <c r="AA17" s="9">
        <v>494</v>
      </c>
      <c r="AB17" s="9" t="s">
        <v>1526</v>
      </c>
      <c r="AC17" s="9">
        <v>964</v>
      </c>
      <c r="AD17" s="9" t="s">
        <v>1072</v>
      </c>
      <c r="AE17" s="9" t="s">
        <v>2056</v>
      </c>
      <c r="AF17" s="9" t="s">
        <v>2057</v>
      </c>
      <c r="AG17" s="9" t="str">
        <f t="shared" si="3"/>
        <v>UPDATE ProductoServicio SET IDClaseProductoServicio=964 WHERE PKID=15014</v>
      </c>
    </row>
    <row r="18" spans="1:33" s="9" customFormat="1" x14ac:dyDescent="0.3">
      <c r="A18" s="9" t="s">
        <v>29</v>
      </c>
      <c r="B18" s="9" t="s">
        <v>68</v>
      </c>
      <c r="C18" s="9">
        <v>964</v>
      </c>
      <c r="D18" s="9" t="s">
        <v>1072</v>
      </c>
      <c r="E18" s="10">
        <v>443241</v>
      </c>
      <c r="F18" s="9" t="s">
        <v>23</v>
      </c>
      <c r="H18" s="9" t="s">
        <v>79</v>
      </c>
      <c r="I18" s="9" t="s">
        <v>533</v>
      </c>
      <c r="L18" s="12"/>
      <c r="M18" s="9" t="s">
        <v>791</v>
      </c>
      <c r="N18" s="9" t="s">
        <v>806</v>
      </c>
      <c r="O18" s="9" t="s">
        <v>531</v>
      </c>
      <c r="P18" s="9" t="s">
        <v>1516</v>
      </c>
      <c r="R18" s="9" t="str">
        <f t="shared" si="0"/>
        <v xml:space="preserve"> 'TC.2786 '</v>
      </c>
      <c r="S18" s="9" t="s">
        <v>1517</v>
      </c>
      <c r="T18" s="9" t="s">
        <v>1518</v>
      </c>
      <c r="U18" s="9" t="str">
        <f t="shared" si="1"/>
        <v>when  'TC.2786 ' then 17</v>
      </c>
      <c r="V18" s="9">
        <v>17</v>
      </c>
      <c r="W18" s="9" t="str">
        <f t="shared" si="2"/>
        <v>V</v>
      </c>
      <c r="X18" s="9">
        <v>24895</v>
      </c>
      <c r="Y18" s="9" t="s">
        <v>68</v>
      </c>
      <c r="Z18" s="9" t="s">
        <v>1542</v>
      </c>
      <c r="AA18" s="9">
        <v>494</v>
      </c>
      <c r="AB18" s="9" t="s">
        <v>1526</v>
      </c>
      <c r="AC18" s="9">
        <v>964</v>
      </c>
      <c r="AD18" s="9" t="s">
        <v>1072</v>
      </c>
      <c r="AE18" s="9" t="s">
        <v>2056</v>
      </c>
      <c r="AF18" s="9" t="s">
        <v>2057</v>
      </c>
      <c r="AG18" s="9" t="str">
        <f t="shared" si="3"/>
        <v>UPDATE ProductoServicio SET IDClaseProductoServicio=964 WHERE PKID=24895</v>
      </c>
    </row>
    <row r="19" spans="1:33" s="9" customFormat="1" x14ac:dyDescent="0.3">
      <c r="A19" s="9" t="s">
        <v>29</v>
      </c>
      <c r="B19" s="9" t="s">
        <v>69</v>
      </c>
      <c r="C19" s="9">
        <v>964</v>
      </c>
      <c r="D19" s="9" t="s">
        <v>1072</v>
      </c>
      <c r="E19" s="10">
        <v>443241</v>
      </c>
      <c r="F19" s="9" t="s">
        <v>23</v>
      </c>
      <c r="H19" s="9" t="s">
        <v>79</v>
      </c>
      <c r="I19" s="9" t="s">
        <v>533</v>
      </c>
      <c r="L19" s="12"/>
      <c r="M19" s="9" t="s">
        <v>791</v>
      </c>
      <c r="N19" s="9" t="s">
        <v>806</v>
      </c>
      <c r="O19" s="9" t="s">
        <v>531</v>
      </c>
      <c r="P19" s="9" t="s">
        <v>1516</v>
      </c>
      <c r="R19" s="9" t="str">
        <f t="shared" si="0"/>
        <v xml:space="preserve"> 'TC.2788 '</v>
      </c>
      <c r="S19" s="9" t="s">
        <v>1517</v>
      </c>
      <c r="T19" s="9" t="s">
        <v>1518</v>
      </c>
      <c r="U19" s="9" t="str">
        <f t="shared" si="1"/>
        <v>when  'TC.2788 ' then 18</v>
      </c>
      <c r="V19" s="9">
        <v>18</v>
      </c>
      <c r="W19" s="9" t="str">
        <f t="shared" si="2"/>
        <v>V</v>
      </c>
      <c r="X19" s="9">
        <v>24896</v>
      </c>
      <c r="Y19" s="9" t="s">
        <v>69</v>
      </c>
      <c r="Z19" s="9" t="s">
        <v>1542</v>
      </c>
      <c r="AA19" s="9">
        <v>494</v>
      </c>
      <c r="AB19" s="9" t="s">
        <v>1526</v>
      </c>
      <c r="AC19" s="9">
        <v>964</v>
      </c>
      <c r="AD19" s="9" t="s">
        <v>1072</v>
      </c>
      <c r="AE19" s="9" t="s">
        <v>2056</v>
      </c>
      <c r="AF19" s="9" t="s">
        <v>2057</v>
      </c>
      <c r="AG19" s="9" t="str">
        <f t="shared" si="3"/>
        <v>UPDATE ProductoServicio SET IDClaseProductoServicio=964 WHERE PKID=24896</v>
      </c>
    </row>
    <row r="20" spans="1:33" s="9" customFormat="1" x14ac:dyDescent="0.3">
      <c r="A20" s="9" t="s">
        <v>29</v>
      </c>
      <c r="B20" s="9" t="s">
        <v>70</v>
      </c>
      <c r="C20" s="9">
        <v>964</v>
      </c>
      <c r="D20" s="9" t="s">
        <v>1072</v>
      </c>
      <c r="E20" s="10">
        <v>443259</v>
      </c>
      <c r="F20" s="9" t="s">
        <v>23</v>
      </c>
      <c r="H20" s="9" t="s">
        <v>65</v>
      </c>
      <c r="I20" s="9" t="s">
        <v>71</v>
      </c>
      <c r="L20" s="12"/>
      <c r="M20" s="9" t="s">
        <v>791</v>
      </c>
      <c r="N20" s="9" t="s">
        <v>806</v>
      </c>
      <c r="O20" s="9" t="s">
        <v>528</v>
      </c>
      <c r="P20" s="9" t="s">
        <v>1516</v>
      </c>
      <c r="R20" s="9" t="str">
        <f t="shared" si="0"/>
        <v xml:space="preserve"> 'TC.2795 '</v>
      </c>
      <c r="S20" s="9" t="s">
        <v>1517</v>
      </c>
      <c r="T20" s="9" t="s">
        <v>1518</v>
      </c>
      <c r="U20" s="9" t="str">
        <f t="shared" si="1"/>
        <v>when  'TC.2795 ' then 19</v>
      </c>
      <c r="V20" s="9">
        <v>19</v>
      </c>
      <c r="W20" s="9" t="str">
        <f t="shared" si="2"/>
        <v>V</v>
      </c>
      <c r="X20" s="9">
        <v>20775</v>
      </c>
      <c r="Y20" s="9" t="s">
        <v>70</v>
      </c>
      <c r="Z20" s="9" t="s">
        <v>1543</v>
      </c>
      <c r="AA20" s="9">
        <v>494</v>
      </c>
      <c r="AB20" s="9" t="s">
        <v>1526</v>
      </c>
      <c r="AC20" s="9">
        <v>500</v>
      </c>
      <c r="AD20" s="9" t="s">
        <v>1544</v>
      </c>
      <c r="AE20" s="9" t="s">
        <v>2056</v>
      </c>
      <c r="AF20" s="9" t="s">
        <v>2057</v>
      </c>
      <c r="AG20" s="9" t="str">
        <f t="shared" si="3"/>
        <v>UPDATE ProductoServicio SET IDClaseProductoServicio=964 WHERE PKID=20775</v>
      </c>
    </row>
    <row r="21" spans="1:33" s="9" customFormat="1" x14ac:dyDescent="0.3">
      <c r="A21" s="9" t="s">
        <v>29</v>
      </c>
      <c r="B21" s="9" t="s">
        <v>72</v>
      </c>
      <c r="C21" s="9">
        <v>964</v>
      </c>
      <c r="D21" s="9" t="s">
        <v>1072</v>
      </c>
      <c r="E21" s="10">
        <v>443198</v>
      </c>
      <c r="F21" s="9" t="s">
        <v>13</v>
      </c>
      <c r="H21" s="9" t="s">
        <v>73</v>
      </c>
      <c r="I21" s="9" t="s">
        <v>74</v>
      </c>
      <c r="L21" s="12"/>
      <c r="M21" s="9" t="s">
        <v>791</v>
      </c>
      <c r="N21" s="9" t="s">
        <v>806</v>
      </c>
      <c r="O21" s="9" t="s">
        <v>531</v>
      </c>
      <c r="P21" s="9" t="s">
        <v>1516</v>
      </c>
      <c r="R21" s="9" t="str">
        <f t="shared" si="0"/>
        <v xml:space="preserve"> 'TC.2800 '</v>
      </c>
      <c r="S21" s="9" t="s">
        <v>1517</v>
      </c>
      <c r="T21" s="9" t="s">
        <v>1518</v>
      </c>
      <c r="U21" s="9" t="str">
        <f t="shared" si="1"/>
        <v>when  'TC.2800 ' then 20</v>
      </c>
      <c r="V21" s="9">
        <v>20</v>
      </c>
      <c r="W21" s="9" t="str">
        <f t="shared" si="2"/>
        <v>V</v>
      </c>
      <c r="X21" s="9">
        <v>16230</v>
      </c>
      <c r="Y21" s="9" t="s">
        <v>72</v>
      </c>
      <c r="Z21" s="9" t="s">
        <v>1545</v>
      </c>
      <c r="AA21" s="9">
        <v>494</v>
      </c>
      <c r="AB21" s="9" t="s">
        <v>1526</v>
      </c>
      <c r="AC21" s="9">
        <v>500</v>
      </c>
      <c r="AD21" s="9" t="s">
        <v>1544</v>
      </c>
      <c r="AE21" s="9" t="s">
        <v>2056</v>
      </c>
      <c r="AF21" s="9" t="s">
        <v>2057</v>
      </c>
      <c r="AG21" s="9" t="str">
        <f t="shared" si="3"/>
        <v>UPDATE ProductoServicio SET IDClaseProductoServicio=964 WHERE PKID=16230</v>
      </c>
    </row>
    <row r="22" spans="1:33" s="9" customFormat="1" x14ac:dyDescent="0.3">
      <c r="A22" s="9" t="s">
        <v>29</v>
      </c>
      <c r="B22" s="9" t="s">
        <v>75</v>
      </c>
      <c r="C22" s="9">
        <v>964</v>
      </c>
      <c r="D22" s="9" t="s">
        <v>1072</v>
      </c>
      <c r="E22" s="10">
        <v>443293</v>
      </c>
      <c r="F22" s="9" t="s">
        <v>22</v>
      </c>
      <c r="H22" s="9" t="s">
        <v>51</v>
      </c>
      <c r="I22" s="9" t="s">
        <v>76</v>
      </c>
      <c r="L22" s="12"/>
      <c r="M22" s="9" t="s">
        <v>794</v>
      </c>
      <c r="N22" s="9" t="s">
        <v>806</v>
      </c>
      <c r="O22" s="9" t="s">
        <v>528</v>
      </c>
      <c r="P22" s="9" t="s">
        <v>1516</v>
      </c>
      <c r="R22" s="9" t="str">
        <f t="shared" si="0"/>
        <v xml:space="preserve"> 'TC.2813 '</v>
      </c>
      <c r="S22" s="9" t="s">
        <v>1517</v>
      </c>
      <c r="T22" s="9" t="s">
        <v>1518</v>
      </c>
      <c r="U22" s="9" t="str">
        <f t="shared" si="1"/>
        <v>when  'TC.2813 ' then 21</v>
      </c>
      <c r="V22" s="9">
        <v>21</v>
      </c>
      <c r="W22" s="9" t="str">
        <f t="shared" si="2"/>
        <v>V</v>
      </c>
      <c r="X22" s="9">
        <v>13016</v>
      </c>
      <c r="Y22" s="9" t="s">
        <v>75</v>
      </c>
      <c r="Z22" s="9" t="s">
        <v>1546</v>
      </c>
      <c r="AA22" s="9">
        <v>494</v>
      </c>
      <c r="AB22" s="9" t="s">
        <v>1526</v>
      </c>
      <c r="AC22" s="9">
        <v>500</v>
      </c>
      <c r="AD22" s="9" t="s">
        <v>1544</v>
      </c>
      <c r="AE22" s="9" t="s">
        <v>2056</v>
      </c>
      <c r="AF22" s="9" t="s">
        <v>2057</v>
      </c>
      <c r="AG22" s="9" t="str">
        <f t="shared" si="3"/>
        <v>UPDATE ProductoServicio SET IDClaseProductoServicio=964 WHERE PKID=13016</v>
      </c>
    </row>
    <row r="23" spans="1:33" s="9" customFormat="1" x14ac:dyDescent="0.3">
      <c r="A23" s="9" t="s">
        <v>29</v>
      </c>
      <c r="B23" s="9" t="s">
        <v>77</v>
      </c>
      <c r="C23" s="9">
        <v>964</v>
      </c>
      <c r="D23" s="9" t="s">
        <v>1072</v>
      </c>
      <c r="E23" s="10" t="s">
        <v>616</v>
      </c>
      <c r="F23" s="9" t="s">
        <v>22</v>
      </c>
      <c r="H23" s="9" t="s">
        <v>48</v>
      </c>
      <c r="I23" s="9" t="s">
        <v>49</v>
      </c>
      <c r="L23" s="12"/>
      <c r="M23" s="9" t="s">
        <v>791</v>
      </c>
      <c r="N23" s="9" t="s">
        <v>806</v>
      </c>
      <c r="O23" s="9" t="s">
        <v>531</v>
      </c>
      <c r="P23" s="9" t="s">
        <v>1516</v>
      </c>
      <c r="R23" s="9" t="str">
        <f t="shared" si="0"/>
        <v xml:space="preserve"> 'TC.2814 '</v>
      </c>
      <c r="S23" s="9" t="s">
        <v>1517</v>
      </c>
      <c r="T23" s="9" t="s">
        <v>1518</v>
      </c>
      <c r="U23" s="9" t="str">
        <f t="shared" si="1"/>
        <v>when  'TC.2814 ' then 22</v>
      </c>
      <c r="V23" s="9">
        <v>22</v>
      </c>
      <c r="W23" s="9" t="str">
        <f t="shared" si="2"/>
        <v>V</v>
      </c>
      <c r="X23" s="9">
        <v>14295</v>
      </c>
      <c r="Y23" s="9" t="s">
        <v>77</v>
      </c>
      <c r="Z23" s="9" t="s">
        <v>1547</v>
      </c>
      <c r="AA23" s="9">
        <v>494</v>
      </c>
      <c r="AB23" s="9" t="s">
        <v>1526</v>
      </c>
      <c r="AC23" s="9">
        <v>500</v>
      </c>
      <c r="AD23" s="9" t="s">
        <v>1544</v>
      </c>
      <c r="AE23" s="9" t="s">
        <v>2056</v>
      </c>
      <c r="AF23" s="9" t="s">
        <v>2057</v>
      </c>
      <c r="AG23" s="9" t="str">
        <f t="shared" si="3"/>
        <v>UPDATE ProductoServicio SET IDClaseProductoServicio=964 WHERE PKID=14295</v>
      </c>
    </row>
    <row r="24" spans="1:33" s="9" customFormat="1" x14ac:dyDescent="0.3">
      <c r="A24" s="9" t="s">
        <v>29</v>
      </c>
      <c r="B24" s="9" t="s">
        <v>78</v>
      </c>
      <c r="C24" s="9">
        <v>964</v>
      </c>
      <c r="D24" s="9" t="s">
        <v>1072</v>
      </c>
      <c r="E24" s="10">
        <v>444132</v>
      </c>
      <c r="F24" s="9" t="s">
        <v>23</v>
      </c>
      <c r="H24" s="9" t="s">
        <v>810</v>
      </c>
      <c r="I24" s="9" t="s">
        <v>20</v>
      </c>
      <c r="L24" s="9" t="s">
        <v>1014</v>
      </c>
      <c r="M24" s="9" t="s">
        <v>804</v>
      </c>
      <c r="N24" s="9" t="s">
        <v>806</v>
      </c>
      <c r="O24" s="9" t="s">
        <v>528</v>
      </c>
      <c r="P24" s="9" t="s">
        <v>1516</v>
      </c>
      <c r="R24" s="9" t="str">
        <f t="shared" si="0"/>
        <v xml:space="preserve"> 'TC.2857 '</v>
      </c>
      <c r="S24" s="9" t="s">
        <v>1517</v>
      </c>
      <c r="T24" s="9" t="s">
        <v>1518</v>
      </c>
      <c r="U24" s="9" t="str">
        <f t="shared" si="1"/>
        <v>when  'TC.2857 ' then 23</v>
      </c>
      <c r="V24" s="9">
        <v>23</v>
      </c>
      <c r="W24" s="9" t="str">
        <f t="shared" si="2"/>
        <v>V</v>
      </c>
      <c r="X24" s="9">
        <v>23306</v>
      </c>
      <c r="Y24" s="9" t="s">
        <v>78</v>
      </c>
      <c r="Z24" s="9" t="s">
        <v>1548</v>
      </c>
      <c r="AA24" s="9">
        <v>494</v>
      </c>
      <c r="AB24" s="9" t="s">
        <v>1526</v>
      </c>
      <c r="AC24" s="9">
        <v>500</v>
      </c>
      <c r="AD24" s="9" t="s">
        <v>1544</v>
      </c>
      <c r="AE24" s="9" t="s">
        <v>2056</v>
      </c>
      <c r="AF24" s="9" t="s">
        <v>2057</v>
      </c>
      <c r="AG24" s="9" t="str">
        <f t="shared" si="3"/>
        <v>UPDATE ProductoServicio SET IDClaseProductoServicio=964 WHERE PKID=23306</v>
      </c>
    </row>
    <row r="25" spans="1:33" s="9" customFormat="1" x14ac:dyDescent="0.3">
      <c r="A25" s="9" t="s">
        <v>29</v>
      </c>
      <c r="B25" s="9" t="s">
        <v>80</v>
      </c>
      <c r="C25" s="9">
        <v>964</v>
      </c>
      <c r="D25" s="9" t="s">
        <v>1072</v>
      </c>
      <c r="E25" s="10">
        <v>443257</v>
      </c>
      <c r="F25" s="9" t="s">
        <v>23</v>
      </c>
      <c r="H25" s="9" t="s">
        <v>79</v>
      </c>
      <c r="I25" s="9" t="s">
        <v>20</v>
      </c>
      <c r="L25" s="12"/>
      <c r="M25" s="9" t="s">
        <v>791</v>
      </c>
      <c r="N25" s="9" t="s">
        <v>806</v>
      </c>
      <c r="O25" s="9" t="s">
        <v>527</v>
      </c>
      <c r="P25" s="9" t="s">
        <v>1516</v>
      </c>
      <c r="R25" s="9" t="str">
        <f t="shared" si="0"/>
        <v xml:space="preserve"> 'TC.2858 '</v>
      </c>
      <c r="S25" s="9" t="s">
        <v>1517</v>
      </c>
      <c r="T25" s="9" t="s">
        <v>1518</v>
      </c>
      <c r="U25" s="9" t="str">
        <f t="shared" si="1"/>
        <v>when  'TC.2858 ' then 24</v>
      </c>
      <c r="V25" s="9">
        <v>24</v>
      </c>
      <c r="W25" s="9" t="str">
        <f t="shared" si="2"/>
        <v>V</v>
      </c>
      <c r="X25" s="9">
        <v>20764</v>
      </c>
      <c r="Y25" s="9" t="s">
        <v>80</v>
      </c>
      <c r="Z25" s="9" t="s">
        <v>1549</v>
      </c>
      <c r="AA25" s="9">
        <v>494</v>
      </c>
      <c r="AB25" s="9" t="s">
        <v>1526</v>
      </c>
      <c r="AC25" s="9">
        <v>500</v>
      </c>
      <c r="AD25" s="9" t="s">
        <v>1544</v>
      </c>
      <c r="AE25" s="9" t="s">
        <v>2056</v>
      </c>
      <c r="AF25" s="9" t="s">
        <v>2057</v>
      </c>
      <c r="AG25" s="9" t="str">
        <f t="shared" si="3"/>
        <v>UPDATE ProductoServicio SET IDClaseProductoServicio=964 WHERE PKID=20764</v>
      </c>
    </row>
    <row r="26" spans="1:33" s="9" customFormat="1" x14ac:dyDescent="0.3">
      <c r="A26" s="9" t="s">
        <v>29</v>
      </c>
      <c r="B26" s="9" t="s">
        <v>81</v>
      </c>
      <c r="C26" s="9">
        <v>964</v>
      </c>
      <c r="D26" s="9" t="s">
        <v>1072</v>
      </c>
      <c r="E26" s="10">
        <v>443257</v>
      </c>
      <c r="F26" s="9" t="s">
        <v>23</v>
      </c>
      <c r="H26" s="9" t="s">
        <v>810</v>
      </c>
      <c r="I26" s="9" t="s">
        <v>20</v>
      </c>
      <c r="L26" s="9" t="s">
        <v>1007</v>
      </c>
      <c r="M26" s="9" t="s">
        <v>791</v>
      </c>
      <c r="N26" s="9" t="s">
        <v>806</v>
      </c>
      <c r="O26" s="9" t="s">
        <v>532</v>
      </c>
      <c r="P26" s="9" t="s">
        <v>1516</v>
      </c>
      <c r="R26" s="9" t="str">
        <f t="shared" si="0"/>
        <v xml:space="preserve"> 'TC.2859 '</v>
      </c>
      <c r="S26" s="9" t="s">
        <v>1517</v>
      </c>
      <c r="T26" s="9" t="s">
        <v>1518</v>
      </c>
      <c r="U26" s="9" t="str">
        <f t="shared" si="1"/>
        <v>when  'TC.2859 ' then 25</v>
      </c>
      <c r="V26" s="9">
        <v>25</v>
      </c>
      <c r="W26" s="9" t="str">
        <f t="shared" si="2"/>
        <v>V</v>
      </c>
      <c r="X26" s="9">
        <v>20765</v>
      </c>
      <c r="Y26" s="9" t="s">
        <v>81</v>
      </c>
      <c r="Z26" s="9" t="s">
        <v>1550</v>
      </c>
      <c r="AA26" s="9">
        <v>494</v>
      </c>
      <c r="AB26" s="9" t="s">
        <v>1526</v>
      </c>
      <c r="AC26" s="9">
        <v>500</v>
      </c>
      <c r="AD26" s="9" t="s">
        <v>1544</v>
      </c>
      <c r="AE26" s="9" t="s">
        <v>2056</v>
      </c>
      <c r="AF26" s="9" t="s">
        <v>2057</v>
      </c>
      <c r="AG26" s="9" t="str">
        <f t="shared" si="3"/>
        <v>UPDATE ProductoServicio SET IDClaseProductoServicio=964 WHERE PKID=20765</v>
      </c>
    </row>
    <row r="27" spans="1:33" s="9" customFormat="1" x14ac:dyDescent="0.3">
      <c r="A27" s="9" t="s">
        <v>29</v>
      </c>
      <c r="B27" s="9" t="s">
        <v>825</v>
      </c>
      <c r="C27" s="9">
        <v>964</v>
      </c>
      <c r="D27" s="9" t="s">
        <v>1072</v>
      </c>
      <c r="E27" s="10" t="s">
        <v>826</v>
      </c>
      <c r="F27" s="9" t="s">
        <v>23</v>
      </c>
      <c r="H27" s="9" t="s">
        <v>810</v>
      </c>
      <c r="I27" s="9" t="s">
        <v>827</v>
      </c>
      <c r="L27" s="9" t="s">
        <v>1029</v>
      </c>
      <c r="M27" s="9" t="s">
        <v>791</v>
      </c>
      <c r="N27" s="9" t="s">
        <v>806</v>
      </c>
      <c r="O27" s="9" t="s">
        <v>828</v>
      </c>
      <c r="P27" s="9" t="s">
        <v>1516</v>
      </c>
      <c r="R27" s="9" t="str">
        <f t="shared" si="0"/>
        <v xml:space="preserve"> 'TC.2954 '</v>
      </c>
      <c r="S27" s="9" t="s">
        <v>1517</v>
      </c>
      <c r="T27" s="9" t="s">
        <v>1518</v>
      </c>
      <c r="U27" s="9" t="str">
        <f t="shared" si="1"/>
        <v>when  'TC.2954 ' then 26</v>
      </c>
      <c r="V27" s="9">
        <v>26</v>
      </c>
      <c r="W27" s="9" t="str">
        <f t="shared" si="2"/>
        <v>V</v>
      </c>
      <c r="X27" s="9">
        <v>27440</v>
      </c>
      <c r="Y27" s="9" t="s">
        <v>825</v>
      </c>
      <c r="Z27" s="9" t="s">
        <v>1551</v>
      </c>
      <c r="AA27" s="9">
        <v>494</v>
      </c>
      <c r="AB27" s="9" t="s">
        <v>1526</v>
      </c>
      <c r="AC27" s="9">
        <v>500</v>
      </c>
      <c r="AD27" s="9" t="s">
        <v>1544</v>
      </c>
      <c r="AE27" s="9" t="s">
        <v>2056</v>
      </c>
      <c r="AF27" s="9" t="s">
        <v>2057</v>
      </c>
      <c r="AG27" s="9" t="str">
        <f t="shared" si="3"/>
        <v>UPDATE ProductoServicio SET IDClaseProductoServicio=964 WHERE PKID=27440</v>
      </c>
    </row>
    <row r="28" spans="1:33" s="9" customFormat="1" x14ac:dyDescent="0.3">
      <c r="A28" s="9" t="s">
        <v>29</v>
      </c>
      <c r="B28" s="9" t="s">
        <v>82</v>
      </c>
      <c r="C28" s="9">
        <v>964</v>
      </c>
      <c r="D28" s="9" t="s">
        <v>1072</v>
      </c>
      <c r="E28" s="10">
        <v>444024</v>
      </c>
      <c r="F28" s="9" t="s">
        <v>83</v>
      </c>
      <c r="H28" s="9" t="s">
        <v>84</v>
      </c>
      <c r="I28" s="9" t="s">
        <v>85</v>
      </c>
      <c r="L28" s="12"/>
      <c r="M28" s="9" t="s">
        <v>791</v>
      </c>
      <c r="N28" s="9" t="s">
        <v>806</v>
      </c>
      <c r="O28" s="9" t="s">
        <v>531</v>
      </c>
      <c r="P28" s="9" t="s">
        <v>1516</v>
      </c>
      <c r="R28" s="9" t="str">
        <f t="shared" si="0"/>
        <v xml:space="preserve"> 'TC.2969 '</v>
      </c>
      <c r="S28" s="9" t="s">
        <v>1517</v>
      </c>
      <c r="T28" s="9" t="s">
        <v>1518</v>
      </c>
      <c r="U28" s="9" t="str">
        <f t="shared" si="1"/>
        <v>when  'TC.2969 ' then 27</v>
      </c>
      <c r="V28" s="9">
        <v>27</v>
      </c>
      <c r="W28" s="9" t="str">
        <f t="shared" si="2"/>
        <v>V</v>
      </c>
      <c r="X28" s="9">
        <v>10356</v>
      </c>
      <c r="Y28" s="9" t="s">
        <v>82</v>
      </c>
      <c r="Z28" s="9" t="s">
        <v>1552</v>
      </c>
      <c r="AA28" s="9">
        <v>494</v>
      </c>
      <c r="AB28" s="9" t="s">
        <v>1526</v>
      </c>
      <c r="AC28" s="9">
        <v>500</v>
      </c>
      <c r="AD28" s="9" t="s">
        <v>1544</v>
      </c>
      <c r="AE28" s="9" t="s">
        <v>2056</v>
      </c>
      <c r="AF28" s="9" t="s">
        <v>2057</v>
      </c>
      <c r="AG28" s="9" t="str">
        <f t="shared" si="3"/>
        <v>UPDATE ProductoServicio SET IDClaseProductoServicio=964 WHERE PKID=10356</v>
      </c>
    </row>
    <row r="29" spans="1:33" s="9" customFormat="1" x14ac:dyDescent="0.3">
      <c r="A29" s="9" t="s">
        <v>29</v>
      </c>
      <c r="B29" s="9" t="s">
        <v>86</v>
      </c>
      <c r="C29" s="9">
        <v>964</v>
      </c>
      <c r="D29" s="9" t="s">
        <v>1072</v>
      </c>
      <c r="E29" s="10" t="s">
        <v>600</v>
      </c>
      <c r="F29" s="9" t="s">
        <v>13</v>
      </c>
      <c r="H29" s="9" t="s">
        <v>87</v>
      </c>
      <c r="I29" s="9" t="s">
        <v>88</v>
      </c>
      <c r="L29" s="12"/>
      <c r="M29" s="9" t="s">
        <v>793</v>
      </c>
      <c r="N29" s="9" t="s">
        <v>806</v>
      </c>
      <c r="O29" s="9" t="s">
        <v>528</v>
      </c>
      <c r="P29" s="9" t="s">
        <v>1516</v>
      </c>
      <c r="R29" s="9" t="str">
        <f t="shared" si="0"/>
        <v xml:space="preserve"> 'TC.2982 '</v>
      </c>
      <c r="S29" s="9" t="s">
        <v>1517</v>
      </c>
      <c r="T29" s="9" t="s">
        <v>1518</v>
      </c>
      <c r="U29" s="9" t="str">
        <f t="shared" si="1"/>
        <v>when  'TC.2982 ' then 28</v>
      </c>
      <c r="V29" s="9">
        <v>28</v>
      </c>
      <c r="W29" s="9" t="str">
        <f t="shared" si="2"/>
        <v>V</v>
      </c>
      <c r="X29" s="9">
        <v>12943</v>
      </c>
      <c r="Y29" s="9" t="s">
        <v>86</v>
      </c>
      <c r="Z29" s="9" t="s">
        <v>1553</v>
      </c>
      <c r="AA29" s="9">
        <v>494</v>
      </c>
      <c r="AB29" s="9" t="s">
        <v>1526</v>
      </c>
      <c r="AC29" s="9">
        <v>500</v>
      </c>
      <c r="AD29" s="9" t="s">
        <v>1544</v>
      </c>
      <c r="AE29" s="9" t="s">
        <v>2056</v>
      </c>
      <c r="AF29" s="9" t="s">
        <v>2057</v>
      </c>
      <c r="AG29" s="9" t="str">
        <f t="shared" si="3"/>
        <v>UPDATE ProductoServicio SET IDClaseProductoServicio=964 WHERE PKID=12943</v>
      </c>
    </row>
    <row r="30" spans="1:33" s="9" customFormat="1" x14ac:dyDescent="0.3">
      <c r="A30" s="9" t="s">
        <v>29</v>
      </c>
      <c r="B30" s="9" t="s">
        <v>89</v>
      </c>
      <c r="C30" s="9">
        <v>964</v>
      </c>
      <c r="D30" s="9" t="s">
        <v>1072</v>
      </c>
      <c r="E30" s="10" t="s">
        <v>601</v>
      </c>
      <c r="F30" s="9" t="s">
        <v>13</v>
      </c>
      <c r="H30" s="9" t="s">
        <v>87</v>
      </c>
      <c r="I30" s="9" t="s">
        <v>88</v>
      </c>
      <c r="L30" s="9" t="s">
        <v>1022</v>
      </c>
      <c r="M30" s="9" t="s">
        <v>791</v>
      </c>
      <c r="N30" s="9" t="s">
        <v>806</v>
      </c>
      <c r="O30" s="9" t="s">
        <v>531</v>
      </c>
      <c r="P30" s="9" t="s">
        <v>1516</v>
      </c>
      <c r="R30" s="9" t="str">
        <f t="shared" si="0"/>
        <v xml:space="preserve"> 'TC.2983 '</v>
      </c>
      <c r="S30" s="9" t="s">
        <v>1517</v>
      </c>
      <c r="T30" s="9" t="s">
        <v>1518</v>
      </c>
      <c r="U30" s="9" t="str">
        <f t="shared" si="1"/>
        <v>when  'TC.2983 ' then 29</v>
      </c>
      <c r="V30" s="9">
        <v>29</v>
      </c>
      <c r="W30" s="9" t="str">
        <f t="shared" si="2"/>
        <v>V</v>
      </c>
      <c r="X30" s="9">
        <v>12941</v>
      </c>
      <c r="Y30" s="9" t="s">
        <v>89</v>
      </c>
      <c r="Z30" s="9" t="s">
        <v>1554</v>
      </c>
      <c r="AA30" s="9">
        <v>494</v>
      </c>
      <c r="AB30" s="9" t="s">
        <v>1526</v>
      </c>
      <c r="AC30" s="9">
        <v>500</v>
      </c>
      <c r="AD30" s="9" t="s">
        <v>1544</v>
      </c>
      <c r="AE30" s="9" t="s">
        <v>2056</v>
      </c>
      <c r="AF30" s="9" t="s">
        <v>2057</v>
      </c>
      <c r="AG30" s="9" t="str">
        <f t="shared" si="3"/>
        <v>UPDATE ProductoServicio SET IDClaseProductoServicio=964 WHERE PKID=12941</v>
      </c>
    </row>
    <row r="31" spans="1:33" s="9" customFormat="1" x14ac:dyDescent="0.3">
      <c r="A31" s="9" t="s">
        <v>29</v>
      </c>
      <c r="B31" s="9" t="s">
        <v>90</v>
      </c>
      <c r="C31" s="9">
        <v>964</v>
      </c>
      <c r="D31" s="9" t="s">
        <v>1072</v>
      </c>
      <c r="E31" s="10">
        <v>443258</v>
      </c>
      <c r="F31" s="9" t="s">
        <v>13</v>
      </c>
      <c r="H31" s="9" t="s">
        <v>87</v>
      </c>
      <c r="I31" s="9" t="s">
        <v>88</v>
      </c>
      <c r="L31" s="9" t="s">
        <v>1020</v>
      </c>
      <c r="M31" s="9" t="s">
        <v>791</v>
      </c>
      <c r="N31" s="9" t="s">
        <v>806</v>
      </c>
      <c r="O31" s="9" t="s">
        <v>531</v>
      </c>
      <c r="P31" s="9" t="s">
        <v>1516</v>
      </c>
      <c r="R31" s="9" t="str">
        <f t="shared" si="0"/>
        <v xml:space="preserve"> 'TC.2989 '</v>
      </c>
      <c r="S31" s="9" t="s">
        <v>1517</v>
      </c>
      <c r="T31" s="9" t="s">
        <v>1518</v>
      </c>
      <c r="U31" s="9" t="str">
        <f t="shared" si="1"/>
        <v>when  'TC.2989 ' then 30</v>
      </c>
      <c r="V31" s="9">
        <v>30</v>
      </c>
      <c r="W31" s="9" t="str">
        <f t="shared" si="2"/>
        <v>V</v>
      </c>
      <c r="X31" s="9">
        <v>12942</v>
      </c>
      <c r="Y31" s="9" t="s">
        <v>90</v>
      </c>
      <c r="Z31" s="9" t="s">
        <v>1555</v>
      </c>
      <c r="AA31" s="9">
        <v>494</v>
      </c>
      <c r="AB31" s="9" t="s">
        <v>1526</v>
      </c>
      <c r="AC31" s="9">
        <v>500</v>
      </c>
      <c r="AD31" s="9" t="s">
        <v>1544</v>
      </c>
      <c r="AE31" s="9" t="s">
        <v>2056</v>
      </c>
      <c r="AF31" s="9" t="s">
        <v>2057</v>
      </c>
      <c r="AG31" s="9" t="str">
        <f t="shared" si="3"/>
        <v>UPDATE ProductoServicio SET IDClaseProductoServicio=964 WHERE PKID=12942</v>
      </c>
    </row>
    <row r="32" spans="1:33" s="9" customFormat="1" x14ac:dyDescent="0.3">
      <c r="A32" s="9" t="s">
        <v>29</v>
      </c>
      <c r="B32" s="9" t="s">
        <v>829</v>
      </c>
      <c r="C32" s="9">
        <v>964</v>
      </c>
      <c r="D32" s="9" t="s">
        <v>1072</v>
      </c>
      <c r="E32" s="10">
        <v>444055</v>
      </c>
      <c r="F32" s="9" t="s">
        <v>13</v>
      </c>
      <c r="H32" s="9" t="s">
        <v>830</v>
      </c>
      <c r="I32" s="9" t="s">
        <v>831</v>
      </c>
      <c r="L32" s="9" t="s">
        <v>1031</v>
      </c>
      <c r="M32" s="9" t="s">
        <v>791</v>
      </c>
      <c r="N32" s="9" t="s">
        <v>439</v>
      </c>
      <c r="O32" s="9" t="s">
        <v>531</v>
      </c>
      <c r="P32" s="9" t="s">
        <v>1516</v>
      </c>
      <c r="R32" s="9" t="str">
        <f t="shared" si="0"/>
        <v xml:space="preserve"> 'TC.3068 '</v>
      </c>
      <c r="S32" s="9" t="s">
        <v>1517</v>
      </c>
      <c r="T32" s="9" t="s">
        <v>1518</v>
      </c>
      <c r="U32" s="9" t="str">
        <f t="shared" si="1"/>
        <v>when  'TC.3068 ' then 31</v>
      </c>
      <c r="V32" s="9">
        <v>31</v>
      </c>
      <c r="W32" s="9" t="str">
        <f t="shared" si="2"/>
        <v>V</v>
      </c>
      <c r="X32" s="9">
        <v>12081</v>
      </c>
      <c r="Y32" s="9" t="s">
        <v>829</v>
      </c>
      <c r="Z32" s="9" t="s">
        <v>1556</v>
      </c>
      <c r="AA32" s="9">
        <v>494</v>
      </c>
      <c r="AB32" s="9" t="s">
        <v>1526</v>
      </c>
      <c r="AC32" s="9">
        <v>500</v>
      </c>
      <c r="AD32" s="9" t="s">
        <v>1544</v>
      </c>
      <c r="AE32" s="9" t="s">
        <v>2056</v>
      </c>
      <c r="AF32" s="9" t="s">
        <v>2057</v>
      </c>
      <c r="AG32" s="9" t="str">
        <f t="shared" si="3"/>
        <v>UPDATE ProductoServicio SET IDClaseProductoServicio=964 WHERE PKID=12081</v>
      </c>
    </row>
    <row r="33" spans="1:33" s="9" customFormat="1" x14ac:dyDescent="0.3">
      <c r="A33" s="9" t="s">
        <v>29</v>
      </c>
      <c r="B33" s="9" t="s">
        <v>91</v>
      </c>
      <c r="C33" s="9">
        <v>964</v>
      </c>
      <c r="D33" s="9" t="s">
        <v>1072</v>
      </c>
      <c r="E33" s="10">
        <v>444012</v>
      </c>
      <c r="F33" s="9" t="s">
        <v>23</v>
      </c>
      <c r="H33" s="9" t="s">
        <v>57</v>
      </c>
      <c r="I33" s="9" t="s">
        <v>92</v>
      </c>
      <c r="L33" s="12"/>
      <c r="M33" s="9" t="s">
        <v>791</v>
      </c>
      <c r="N33" s="9" t="s">
        <v>439</v>
      </c>
      <c r="O33" s="9" t="s">
        <v>531</v>
      </c>
      <c r="P33" s="9" t="s">
        <v>1516</v>
      </c>
      <c r="R33" s="9" t="str">
        <f t="shared" si="0"/>
        <v xml:space="preserve"> 'TC.3141 '</v>
      </c>
      <c r="S33" s="9" t="s">
        <v>1517</v>
      </c>
      <c r="T33" s="9" t="s">
        <v>1518</v>
      </c>
      <c r="U33" s="9" t="str">
        <f t="shared" si="1"/>
        <v>when  'TC.3141 ' then 32</v>
      </c>
      <c r="V33" s="9">
        <v>32</v>
      </c>
      <c r="W33" s="9" t="str">
        <f t="shared" si="2"/>
        <v>V</v>
      </c>
      <c r="X33" s="9">
        <v>10159</v>
      </c>
      <c r="Y33" s="9" t="s">
        <v>91</v>
      </c>
      <c r="Z33" s="9" t="s">
        <v>1557</v>
      </c>
      <c r="AA33" s="9">
        <v>494</v>
      </c>
      <c r="AB33" s="9" t="s">
        <v>1526</v>
      </c>
      <c r="AC33" s="9">
        <v>500</v>
      </c>
      <c r="AD33" s="9" t="s">
        <v>1544</v>
      </c>
      <c r="AE33" s="9" t="s">
        <v>2056</v>
      </c>
      <c r="AF33" s="9" t="s">
        <v>2057</v>
      </c>
      <c r="AG33" s="9" t="str">
        <f t="shared" si="3"/>
        <v>UPDATE ProductoServicio SET IDClaseProductoServicio=964 WHERE PKID=10159</v>
      </c>
    </row>
    <row r="34" spans="1:33" s="9" customFormat="1" x14ac:dyDescent="0.3">
      <c r="A34" s="9" t="s">
        <v>29</v>
      </c>
      <c r="B34" s="9" t="s">
        <v>93</v>
      </c>
      <c r="C34" s="9">
        <v>964</v>
      </c>
      <c r="D34" s="9" t="s">
        <v>1072</v>
      </c>
      <c r="E34" s="10">
        <v>444197</v>
      </c>
      <c r="F34" s="9" t="s">
        <v>13</v>
      </c>
      <c r="H34" s="9" t="s">
        <v>16</v>
      </c>
      <c r="I34" s="9" t="s">
        <v>94</v>
      </c>
      <c r="L34" s="12"/>
      <c r="M34" s="9" t="s">
        <v>791</v>
      </c>
      <c r="N34" s="9" t="s">
        <v>439</v>
      </c>
      <c r="O34" s="9" t="s">
        <v>531</v>
      </c>
      <c r="P34" s="9" t="s">
        <v>1516</v>
      </c>
      <c r="R34" s="9" t="str">
        <f t="shared" si="0"/>
        <v xml:space="preserve"> 'TC.3178 '</v>
      </c>
      <c r="S34" s="9" t="s">
        <v>1517</v>
      </c>
      <c r="T34" s="9" t="s">
        <v>1518</v>
      </c>
      <c r="U34" s="9" t="str">
        <f t="shared" si="1"/>
        <v>when  'TC.3178 ' then 33</v>
      </c>
      <c r="V34" s="9">
        <v>33</v>
      </c>
      <c r="W34" s="9" t="str">
        <f t="shared" si="2"/>
        <v>V</v>
      </c>
      <c r="X34" s="9">
        <v>10965</v>
      </c>
      <c r="Y34" s="9" t="s">
        <v>93</v>
      </c>
      <c r="Z34" s="9" t="s">
        <v>1558</v>
      </c>
      <c r="AA34" s="9">
        <v>494</v>
      </c>
      <c r="AB34" s="9" t="s">
        <v>1526</v>
      </c>
      <c r="AC34" s="9">
        <v>500</v>
      </c>
      <c r="AD34" s="9" t="s">
        <v>1544</v>
      </c>
      <c r="AE34" s="9" t="s">
        <v>2056</v>
      </c>
      <c r="AF34" s="9" t="s">
        <v>2057</v>
      </c>
      <c r="AG34" s="9" t="str">
        <f t="shared" si="3"/>
        <v>UPDATE ProductoServicio SET IDClaseProductoServicio=964 WHERE PKID=10965</v>
      </c>
    </row>
    <row r="35" spans="1:33" s="9" customFormat="1" x14ac:dyDescent="0.3">
      <c r="A35" s="9" t="s">
        <v>29</v>
      </c>
      <c r="B35" s="9" t="s">
        <v>832</v>
      </c>
      <c r="C35" s="9">
        <v>964</v>
      </c>
      <c r="D35" s="9" t="s">
        <v>1072</v>
      </c>
      <c r="E35" s="10">
        <v>444148</v>
      </c>
      <c r="F35" s="9" t="s">
        <v>13</v>
      </c>
      <c r="H35" s="9" t="s">
        <v>16</v>
      </c>
      <c r="I35" s="9" t="s">
        <v>833</v>
      </c>
      <c r="L35" s="9" t="s">
        <v>1044</v>
      </c>
      <c r="M35" s="9" t="s">
        <v>804</v>
      </c>
      <c r="N35" s="9" t="s">
        <v>439</v>
      </c>
      <c r="O35" s="9" t="s">
        <v>528</v>
      </c>
      <c r="P35" s="9" t="s">
        <v>1516</v>
      </c>
      <c r="R35" s="9" t="str">
        <f t="shared" si="0"/>
        <v xml:space="preserve"> 'TC.3243 '</v>
      </c>
      <c r="S35" s="9" t="s">
        <v>1517</v>
      </c>
      <c r="T35" s="9" t="s">
        <v>1518</v>
      </c>
      <c r="U35" s="9" t="str">
        <f t="shared" si="1"/>
        <v>when  'TC.3243 ' then 34</v>
      </c>
      <c r="V35" s="9">
        <v>34</v>
      </c>
      <c r="W35" s="9" t="str">
        <f t="shared" si="2"/>
        <v>V</v>
      </c>
      <c r="X35" s="9">
        <v>10878</v>
      </c>
      <c r="Y35" s="9" t="s">
        <v>832</v>
      </c>
      <c r="Z35" s="9" t="s">
        <v>1559</v>
      </c>
      <c r="AA35" s="9">
        <v>494</v>
      </c>
      <c r="AB35" s="9" t="s">
        <v>1526</v>
      </c>
      <c r="AC35" s="9">
        <v>500</v>
      </c>
      <c r="AD35" s="9" t="s">
        <v>1544</v>
      </c>
      <c r="AE35" s="9" t="s">
        <v>2056</v>
      </c>
      <c r="AF35" s="9" t="s">
        <v>2057</v>
      </c>
      <c r="AG35" s="9" t="str">
        <f t="shared" si="3"/>
        <v>UPDATE ProductoServicio SET IDClaseProductoServicio=964 WHERE PKID=10878</v>
      </c>
    </row>
    <row r="36" spans="1:33" s="9" customFormat="1" x14ac:dyDescent="0.3">
      <c r="A36" s="9" t="s">
        <v>29</v>
      </c>
      <c r="B36" s="9" t="s">
        <v>834</v>
      </c>
      <c r="C36" s="9">
        <v>964</v>
      </c>
      <c r="D36" s="9" t="s">
        <v>1072</v>
      </c>
      <c r="E36" s="10">
        <v>444028</v>
      </c>
      <c r="F36" s="9" t="s">
        <v>23</v>
      </c>
      <c r="H36" s="9" t="s">
        <v>57</v>
      </c>
      <c r="I36" s="9" t="s">
        <v>824</v>
      </c>
      <c r="L36" s="9" t="s">
        <v>1032</v>
      </c>
      <c r="M36" s="9" t="s">
        <v>804</v>
      </c>
      <c r="N36" s="9" t="s">
        <v>439</v>
      </c>
      <c r="O36" s="9" t="s">
        <v>528</v>
      </c>
      <c r="P36" s="9" t="s">
        <v>1516</v>
      </c>
      <c r="R36" s="9" t="str">
        <f t="shared" si="0"/>
        <v xml:space="preserve"> 'TC.3253 '</v>
      </c>
      <c r="S36" s="9" t="s">
        <v>1517</v>
      </c>
      <c r="T36" s="9" t="s">
        <v>1518</v>
      </c>
      <c r="U36" s="9" t="str">
        <f t="shared" si="1"/>
        <v>when  'TC.3253 ' then 35</v>
      </c>
      <c r="V36" s="9">
        <v>35</v>
      </c>
      <c r="W36" s="9" t="str">
        <f t="shared" si="2"/>
        <v>V</v>
      </c>
      <c r="X36" s="9">
        <v>27437</v>
      </c>
      <c r="Y36" s="9" t="s">
        <v>834</v>
      </c>
      <c r="Z36" s="9" t="s">
        <v>1560</v>
      </c>
      <c r="AA36" s="9">
        <v>494</v>
      </c>
      <c r="AB36" s="9" t="s">
        <v>1526</v>
      </c>
      <c r="AC36" s="9">
        <v>500</v>
      </c>
      <c r="AD36" s="9" t="s">
        <v>1544</v>
      </c>
      <c r="AE36" s="9" t="s">
        <v>2056</v>
      </c>
      <c r="AF36" s="9" t="s">
        <v>2057</v>
      </c>
      <c r="AG36" s="9" t="str">
        <f t="shared" si="3"/>
        <v>UPDATE ProductoServicio SET IDClaseProductoServicio=964 WHERE PKID=27437</v>
      </c>
    </row>
    <row r="37" spans="1:33" s="9" customFormat="1" x14ac:dyDescent="0.3">
      <c r="A37" s="9" t="s">
        <v>29</v>
      </c>
      <c r="B37" s="9" t="s">
        <v>95</v>
      </c>
      <c r="C37" s="9">
        <v>964</v>
      </c>
      <c r="D37" s="9" t="s">
        <v>1072</v>
      </c>
      <c r="E37" s="10">
        <v>444039</v>
      </c>
      <c r="F37" s="9" t="s">
        <v>22</v>
      </c>
      <c r="H37" s="9" t="s">
        <v>96</v>
      </c>
      <c r="I37" s="9" t="s">
        <v>97</v>
      </c>
      <c r="L37" s="12"/>
      <c r="M37" s="9" t="s">
        <v>794</v>
      </c>
      <c r="N37" s="9" t="s">
        <v>439</v>
      </c>
      <c r="O37" s="9" t="s">
        <v>528</v>
      </c>
      <c r="P37" s="9" t="s">
        <v>1516</v>
      </c>
      <c r="R37" s="9" t="str">
        <f t="shared" si="0"/>
        <v xml:space="preserve"> 'TC.3275 '</v>
      </c>
      <c r="S37" s="9" t="s">
        <v>1517</v>
      </c>
      <c r="T37" s="9" t="s">
        <v>1518</v>
      </c>
      <c r="U37" s="9" t="str">
        <f t="shared" si="1"/>
        <v>when  'TC.3275 ' then 36</v>
      </c>
      <c r="V37" s="9">
        <v>36</v>
      </c>
      <c r="W37" s="9" t="str">
        <f t="shared" si="2"/>
        <v>V</v>
      </c>
      <c r="X37" s="9">
        <v>21431</v>
      </c>
      <c r="Y37" s="9" t="s">
        <v>95</v>
      </c>
      <c r="Z37" s="9" t="s">
        <v>1561</v>
      </c>
      <c r="AA37" s="9">
        <v>494</v>
      </c>
      <c r="AB37" s="9" t="s">
        <v>1526</v>
      </c>
      <c r="AC37" s="9">
        <v>500</v>
      </c>
      <c r="AD37" s="9" t="s">
        <v>1544</v>
      </c>
      <c r="AE37" s="9" t="s">
        <v>2056</v>
      </c>
      <c r="AF37" s="9" t="s">
        <v>2057</v>
      </c>
      <c r="AG37" s="9" t="str">
        <f t="shared" si="3"/>
        <v>UPDATE ProductoServicio SET IDClaseProductoServicio=964 WHERE PKID=21431</v>
      </c>
    </row>
    <row r="38" spans="1:33" s="9" customFormat="1" x14ac:dyDescent="0.3">
      <c r="A38" s="9" t="s">
        <v>29</v>
      </c>
      <c r="B38" s="9" t="s">
        <v>98</v>
      </c>
      <c r="C38" s="9">
        <v>964</v>
      </c>
      <c r="D38" s="9" t="s">
        <v>1072</v>
      </c>
      <c r="E38" s="10">
        <v>444203</v>
      </c>
      <c r="F38" s="9" t="s">
        <v>23</v>
      </c>
      <c r="H38" s="9" t="s">
        <v>99</v>
      </c>
      <c r="I38" s="9" t="s">
        <v>100</v>
      </c>
      <c r="L38" s="12"/>
      <c r="M38" s="9" t="s">
        <v>795</v>
      </c>
      <c r="N38" s="9" t="s">
        <v>439</v>
      </c>
      <c r="O38" s="9" t="s">
        <v>528</v>
      </c>
      <c r="P38" s="9" t="s">
        <v>1516</v>
      </c>
      <c r="R38" s="9" t="str">
        <f t="shared" si="0"/>
        <v xml:space="preserve"> 'TC.3364 '</v>
      </c>
      <c r="S38" s="9" t="s">
        <v>1517</v>
      </c>
      <c r="T38" s="9" t="s">
        <v>1518</v>
      </c>
      <c r="U38" s="9" t="str">
        <f t="shared" si="1"/>
        <v>when  'TC.3364 ' then 37</v>
      </c>
      <c r="V38" s="9">
        <v>37</v>
      </c>
      <c r="W38" s="9" t="str">
        <f t="shared" si="2"/>
        <v>V</v>
      </c>
      <c r="X38" s="9">
        <v>20776</v>
      </c>
      <c r="Y38" s="9" t="s">
        <v>98</v>
      </c>
      <c r="Z38" s="9" t="s">
        <v>1562</v>
      </c>
      <c r="AA38" s="9">
        <v>494</v>
      </c>
      <c r="AB38" s="9" t="s">
        <v>1526</v>
      </c>
      <c r="AC38" s="9">
        <v>500</v>
      </c>
      <c r="AD38" s="9" t="s">
        <v>1544</v>
      </c>
      <c r="AE38" s="9" t="s">
        <v>2056</v>
      </c>
      <c r="AF38" s="9" t="s">
        <v>2057</v>
      </c>
      <c r="AG38" s="9" t="str">
        <f t="shared" si="3"/>
        <v>UPDATE ProductoServicio SET IDClaseProductoServicio=964 WHERE PKID=20776</v>
      </c>
    </row>
    <row r="39" spans="1:33" s="9" customFormat="1" x14ac:dyDescent="0.3">
      <c r="A39" s="9" t="s">
        <v>29</v>
      </c>
      <c r="B39" s="9" t="s">
        <v>101</v>
      </c>
      <c r="C39" s="9">
        <v>964</v>
      </c>
      <c r="D39" s="9" t="s">
        <v>1072</v>
      </c>
      <c r="E39" s="10">
        <v>444092</v>
      </c>
      <c r="F39" s="9" t="s">
        <v>23</v>
      </c>
      <c r="H39" s="9" t="s">
        <v>102</v>
      </c>
      <c r="I39" s="9" t="s">
        <v>103</v>
      </c>
      <c r="L39" s="12"/>
      <c r="M39" s="9" t="s">
        <v>791</v>
      </c>
      <c r="N39" s="9" t="s">
        <v>439</v>
      </c>
      <c r="O39" s="9" t="s">
        <v>531</v>
      </c>
      <c r="P39" s="9" t="s">
        <v>1516</v>
      </c>
      <c r="R39" s="9" t="str">
        <f t="shared" si="0"/>
        <v xml:space="preserve"> 'TC.3374 '</v>
      </c>
      <c r="S39" s="9" t="s">
        <v>1517</v>
      </c>
      <c r="T39" s="9" t="s">
        <v>1518</v>
      </c>
      <c r="U39" s="9" t="str">
        <f t="shared" si="1"/>
        <v>when  'TC.3374 ' then 38</v>
      </c>
      <c r="V39" s="9">
        <v>38</v>
      </c>
      <c r="W39" s="9" t="str">
        <f t="shared" si="2"/>
        <v>V</v>
      </c>
      <c r="X39" s="9">
        <v>15081</v>
      </c>
      <c r="Y39" s="9" t="s">
        <v>101</v>
      </c>
      <c r="Z39" s="9" t="s">
        <v>1563</v>
      </c>
      <c r="AA39" s="9">
        <v>494</v>
      </c>
      <c r="AB39" s="9" t="s">
        <v>1526</v>
      </c>
      <c r="AC39" s="9">
        <v>500</v>
      </c>
      <c r="AD39" s="9" t="s">
        <v>1544</v>
      </c>
      <c r="AE39" s="9" t="s">
        <v>2056</v>
      </c>
      <c r="AF39" s="9" t="s">
        <v>2057</v>
      </c>
      <c r="AG39" s="9" t="str">
        <f t="shared" si="3"/>
        <v>UPDATE ProductoServicio SET IDClaseProductoServicio=964 WHERE PKID=15081</v>
      </c>
    </row>
    <row r="40" spans="1:33" s="9" customFormat="1" x14ac:dyDescent="0.3">
      <c r="A40" s="9" t="s">
        <v>29</v>
      </c>
      <c r="B40" s="9" t="s">
        <v>104</v>
      </c>
      <c r="C40" s="9">
        <v>964</v>
      </c>
      <c r="D40" s="9" t="s">
        <v>1072</v>
      </c>
      <c r="E40" s="10">
        <v>444103</v>
      </c>
      <c r="F40" s="9" t="s">
        <v>23</v>
      </c>
      <c r="H40" s="9" t="s">
        <v>79</v>
      </c>
      <c r="I40" s="9" t="s">
        <v>105</v>
      </c>
      <c r="L40" s="12"/>
      <c r="M40" s="9" t="s">
        <v>794</v>
      </c>
      <c r="N40" s="9" t="s">
        <v>439</v>
      </c>
      <c r="O40" s="9" t="s">
        <v>528</v>
      </c>
      <c r="P40" s="9" t="s">
        <v>1516</v>
      </c>
      <c r="R40" s="9" t="str">
        <f t="shared" si="0"/>
        <v xml:space="preserve"> 'TC.3388 '</v>
      </c>
      <c r="S40" s="9" t="s">
        <v>1517</v>
      </c>
      <c r="T40" s="9" t="s">
        <v>1518</v>
      </c>
      <c r="U40" s="9" t="str">
        <f t="shared" si="1"/>
        <v>when  'TC.3388 ' then 39</v>
      </c>
      <c r="V40" s="9">
        <v>39</v>
      </c>
      <c r="W40" s="9" t="str">
        <f t="shared" si="2"/>
        <v>V</v>
      </c>
      <c r="X40" s="9">
        <v>15084</v>
      </c>
      <c r="Y40" s="9" t="s">
        <v>104</v>
      </c>
      <c r="Z40" s="9" t="s">
        <v>1564</v>
      </c>
      <c r="AA40" s="9">
        <v>494</v>
      </c>
      <c r="AB40" s="9" t="s">
        <v>1526</v>
      </c>
      <c r="AC40" s="9">
        <v>500</v>
      </c>
      <c r="AD40" s="9" t="s">
        <v>1544</v>
      </c>
      <c r="AE40" s="9" t="s">
        <v>2056</v>
      </c>
      <c r="AF40" s="9" t="s">
        <v>2057</v>
      </c>
      <c r="AG40" s="9" t="str">
        <f t="shared" si="3"/>
        <v>UPDATE ProductoServicio SET IDClaseProductoServicio=964 WHERE PKID=15084</v>
      </c>
    </row>
    <row r="41" spans="1:33" s="9" customFormat="1" x14ac:dyDescent="0.3">
      <c r="A41" s="9" t="s">
        <v>29</v>
      </c>
      <c r="B41" s="9" t="s">
        <v>106</v>
      </c>
      <c r="C41" s="9">
        <v>964</v>
      </c>
      <c r="D41" s="9" t="s">
        <v>1072</v>
      </c>
      <c r="E41" s="10" t="s">
        <v>563</v>
      </c>
      <c r="F41" s="9" t="s">
        <v>107</v>
      </c>
      <c r="H41" s="9" t="s">
        <v>108</v>
      </c>
      <c r="I41" s="9" t="s">
        <v>37</v>
      </c>
      <c r="L41" s="12"/>
      <c r="M41" s="9" t="s">
        <v>791</v>
      </c>
      <c r="N41" s="9" t="s">
        <v>439</v>
      </c>
      <c r="O41" s="9" t="s">
        <v>531</v>
      </c>
      <c r="P41" s="9" t="s">
        <v>1516</v>
      </c>
      <c r="R41" s="9" t="str">
        <f t="shared" si="0"/>
        <v xml:space="preserve"> 'TC.3391 '</v>
      </c>
      <c r="S41" s="9" t="s">
        <v>1517</v>
      </c>
      <c r="T41" s="9" t="s">
        <v>1518</v>
      </c>
      <c r="U41" s="9" t="str">
        <f t="shared" si="1"/>
        <v>when  'TC.3391 ' then 40</v>
      </c>
      <c r="V41" s="9">
        <v>40</v>
      </c>
      <c r="W41" s="9" t="str">
        <f t="shared" si="2"/>
        <v>V</v>
      </c>
      <c r="X41" s="9">
        <v>21442</v>
      </c>
      <c r="Y41" s="9" t="s">
        <v>106</v>
      </c>
      <c r="Z41" s="9" t="s">
        <v>1565</v>
      </c>
      <c r="AA41" s="9">
        <v>494</v>
      </c>
      <c r="AB41" s="9" t="s">
        <v>1526</v>
      </c>
      <c r="AC41" s="9">
        <v>500</v>
      </c>
      <c r="AD41" s="9" t="s">
        <v>1544</v>
      </c>
      <c r="AE41" s="9" t="s">
        <v>2056</v>
      </c>
      <c r="AF41" s="9" t="s">
        <v>2057</v>
      </c>
      <c r="AG41" s="9" t="str">
        <f t="shared" si="3"/>
        <v>UPDATE ProductoServicio SET IDClaseProductoServicio=964 WHERE PKID=21442</v>
      </c>
    </row>
    <row r="42" spans="1:33" s="9" customFormat="1" x14ac:dyDescent="0.3">
      <c r="A42" s="9" t="s">
        <v>29</v>
      </c>
      <c r="B42" s="9" t="s">
        <v>109</v>
      </c>
      <c r="C42" s="9">
        <v>964</v>
      </c>
      <c r="D42" s="9" t="s">
        <v>1072</v>
      </c>
      <c r="E42" s="10">
        <v>444093</v>
      </c>
      <c r="F42" s="9" t="s">
        <v>23</v>
      </c>
      <c r="H42" s="9" t="s">
        <v>523</v>
      </c>
      <c r="I42" s="9" t="s">
        <v>110</v>
      </c>
      <c r="L42" s="9" t="s">
        <v>1016</v>
      </c>
      <c r="M42" s="9" t="s">
        <v>803</v>
      </c>
      <c r="N42" s="9" t="s">
        <v>439</v>
      </c>
      <c r="O42" s="9" t="s">
        <v>528</v>
      </c>
      <c r="P42" s="9" t="s">
        <v>1516</v>
      </c>
      <c r="R42" s="9" t="str">
        <f t="shared" si="0"/>
        <v xml:space="preserve"> 'TC.3392 '</v>
      </c>
      <c r="S42" s="9" t="s">
        <v>1517</v>
      </c>
      <c r="T42" s="9" t="s">
        <v>1518</v>
      </c>
      <c r="U42" s="9" t="str">
        <f t="shared" si="1"/>
        <v>when  'TC.3392 ' then 41</v>
      </c>
      <c r="V42" s="9">
        <v>41</v>
      </c>
      <c r="W42" s="9" t="str">
        <f t="shared" si="2"/>
        <v>V</v>
      </c>
      <c r="X42" s="9">
        <v>20777</v>
      </c>
      <c r="Y42" s="9" t="s">
        <v>109</v>
      </c>
      <c r="Z42" s="9" t="s">
        <v>1566</v>
      </c>
      <c r="AA42" s="9">
        <v>494</v>
      </c>
      <c r="AB42" s="9" t="s">
        <v>1526</v>
      </c>
      <c r="AC42" s="9">
        <v>500</v>
      </c>
      <c r="AD42" s="9" t="s">
        <v>1544</v>
      </c>
      <c r="AE42" s="9" t="s">
        <v>2056</v>
      </c>
      <c r="AF42" s="9" t="s">
        <v>2057</v>
      </c>
      <c r="AG42" s="9" t="str">
        <f t="shared" si="3"/>
        <v>UPDATE ProductoServicio SET IDClaseProductoServicio=964 WHERE PKID=20777</v>
      </c>
    </row>
    <row r="43" spans="1:33" s="9" customFormat="1" x14ac:dyDescent="0.3">
      <c r="A43" s="9" t="s">
        <v>29</v>
      </c>
      <c r="B43" s="9" t="s">
        <v>111</v>
      </c>
      <c r="C43" s="9">
        <v>964</v>
      </c>
      <c r="D43" s="9" t="s">
        <v>1072</v>
      </c>
      <c r="E43" s="10">
        <v>444068</v>
      </c>
      <c r="F43" s="9" t="s">
        <v>13</v>
      </c>
      <c r="H43" s="9" t="s">
        <v>73</v>
      </c>
      <c r="I43" s="9" t="s">
        <v>74</v>
      </c>
      <c r="L43" s="12"/>
      <c r="M43" s="9" t="s">
        <v>793</v>
      </c>
      <c r="N43" s="9" t="s">
        <v>439</v>
      </c>
      <c r="O43" s="9" t="s">
        <v>528</v>
      </c>
      <c r="P43" s="9" t="s">
        <v>1516</v>
      </c>
      <c r="R43" s="9" t="str">
        <f t="shared" si="0"/>
        <v xml:space="preserve"> 'TC.3397 '</v>
      </c>
      <c r="S43" s="9" t="s">
        <v>1517</v>
      </c>
      <c r="T43" s="9" t="s">
        <v>1518</v>
      </c>
      <c r="U43" s="9" t="str">
        <f t="shared" si="1"/>
        <v>when  'TC.3397 ' then 42</v>
      </c>
      <c r="V43" s="9">
        <v>42</v>
      </c>
      <c r="W43" s="9" t="str">
        <f t="shared" si="2"/>
        <v>V</v>
      </c>
      <c r="X43" s="9">
        <v>16187</v>
      </c>
      <c r="Y43" s="9" t="s">
        <v>111</v>
      </c>
      <c r="Z43" s="9" t="s">
        <v>1567</v>
      </c>
      <c r="AA43" s="9">
        <v>494</v>
      </c>
      <c r="AB43" s="9" t="s">
        <v>1526</v>
      </c>
      <c r="AC43" s="9">
        <v>500</v>
      </c>
      <c r="AD43" s="9" t="s">
        <v>1544</v>
      </c>
      <c r="AE43" s="9" t="s">
        <v>2056</v>
      </c>
      <c r="AF43" s="9" t="s">
        <v>2057</v>
      </c>
      <c r="AG43" s="9" t="str">
        <f t="shared" si="3"/>
        <v>UPDATE ProductoServicio SET IDClaseProductoServicio=964 WHERE PKID=16187</v>
      </c>
    </row>
    <row r="44" spans="1:33" s="9" customFormat="1" x14ac:dyDescent="0.3">
      <c r="A44" s="9" t="s">
        <v>29</v>
      </c>
      <c r="B44" s="9" t="s">
        <v>112</v>
      </c>
      <c r="C44" s="9">
        <v>964</v>
      </c>
      <c r="D44" s="9" t="s">
        <v>1072</v>
      </c>
      <c r="E44" s="10">
        <v>444176</v>
      </c>
      <c r="F44" s="9" t="s">
        <v>23</v>
      </c>
      <c r="H44" s="9" t="s">
        <v>523</v>
      </c>
      <c r="I44" s="9" t="s">
        <v>110</v>
      </c>
      <c r="L44" s="12"/>
      <c r="M44" s="9" t="s">
        <v>792</v>
      </c>
      <c r="N44" s="9" t="s">
        <v>439</v>
      </c>
      <c r="O44" s="9" t="s">
        <v>531</v>
      </c>
      <c r="P44" s="9" t="s">
        <v>1516</v>
      </c>
      <c r="R44" s="9" t="str">
        <f t="shared" si="0"/>
        <v xml:space="preserve"> 'TC.3404 '</v>
      </c>
      <c r="S44" s="9" t="s">
        <v>1517</v>
      </c>
      <c r="T44" s="9" t="s">
        <v>1518</v>
      </c>
      <c r="U44" s="9" t="str">
        <f t="shared" si="1"/>
        <v>when  'TC.3404 ' then 43</v>
      </c>
      <c r="V44" s="9">
        <v>43</v>
      </c>
      <c r="W44" s="9" t="str">
        <f t="shared" si="2"/>
        <v>V</v>
      </c>
      <c r="X44" s="9">
        <v>20778</v>
      </c>
      <c r="Y44" s="9" t="s">
        <v>112</v>
      </c>
      <c r="Z44" s="9" t="s">
        <v>1568</v>
      </c>
      <c r="AA44" s="9">
        <v>494</v>
      </c>
      <c r="AB44" s="9" t="s">
        <v>1526</v>
      </c>
      <c r="AC44" s="9">
        <v>500</v>
      </c>
      <c r="AD44" s="9" t="s">
        <v>1544</v>
      </c>
      <c r="AE44" s="9" t="s">
        <v>2056</v>
      </c>
      <c r="AF44" s="9" t="s">
        <v>2057</v>
      </c>
      <c r="AG44" s="9" t="str">
        <f t="shared" si="3"/>
        <v>UPDATE ProductoServicio SET IDClaseProductoServicio=964 WHERE PKID=20778</v>
      </c>
    </row>
    <row r="45" spans="1:33" s="9" customFormat="1" x14ac:dyDescent="0.3">
      <c r="A45" s="9" t="s">
        <v>29</v>
      </c>
      <c r="B45" s="9" t="s">
        <v>113</v>
      </c>
      <c r="C45" s="9">
        <v>964</v>
      </c>
      <c r="D45" s="9" t="s">
        <v>1072</v>
      </c>
      <c r="E45" s="10">
        <v>444060</v>
      </c>
      <c r="F45" s="9" t="s">
        <v>13</v>
      </c>
      <c r="H45" s="9" t="s">
        <v>16</v>
      </c>
      <c r="I45" s="9" t="s">
        <v>94</v>
      </c>
      <c r="L45" s="12"/>
      <c r="M45" s="9" t="s">
        <v>795</v>
      </c>
      <c r="N45" s="9" t="s">
        <v>439</v>
      </c>
      <c r="O45" s="9" t="s">
        <v>528</v>
      </c>
      <c r="P45" s="9" t="s">
        <v>1516</v>
      </c>
      <c r="R45" s="9" t="str">
        <f t="shared" si="0"/>
        <v xml:space="preserve"> 'TC.3407 '</v>
      </c>
      <c r="S45" s="9" t="s">
        <v>1517</v>
      </c>
      <c r="T45" s="9" t="s">
        <v>1518</v>
      </c>
      <c r="U45" s="9" t="str">
        <f t="shared" si="1"/>
        <v>when  'TC.3407 ' then 44</v>
      </c>
      <c r="V45" s="9">
        <v>44</v>
      </c>
      <c r="W45" s="9" t="str">
        <f t="shared" si="2"/>
        <v>V</v>
      </c>
      <c r="X45" s="9">
        <v>10938</v>
      </c>
      <c r="Y45" s="9" t="s">
        <v>113</v>
      </c>
      <c r="Z45" s="9" t="s">
        <v>1569</v>
      </c>
      <c r="AA45" s="9">
        <v>494</v>
      </c>
      <c r="AB45" s="9" t="s">
        <v>1526</v>
      </c>
      <c r="AC45" s="9">
        <v>500</v>
      </c>
      <c r="AD45" s="9" t="s">
        <v>1544</v>
      </c>
      <c r="AE45" s="9" t="s">
        <v>2056</v>
      </c>
      <c r="AF45" s="9" t="s">
        <v>2057</v>
      </c>
      <c r="AG45" s="9" t="str">
        <f t="shared" si="3"/>
        <v>UPDATE ProductoServicio SET IDClaseProductoServicio=964 WHERE PKID=10938</v>
      </c>
    </row>
    <row r="46" spans="1:33" s="9" customFormat="1" x14ac:dyDescent="0.3">
      <c r="A46" s="9" t="s">
        <v>29</v>
      </c>
      <c r="B46" s="9" t="s">
        <v>114</v>
      </c>
      <c r="C46" s="9">
        <v>964</v>
      </c>
      <c r="D46" s="9" t="s">
        <v>1072</v>
      </c>
      <c r="E46" s="10">
        <v>444104</v>
      </c>
      <c r="F46" s="9" t="s">
        <v>23</v>
      </c>
      <c r="H46" s="9" t="s">
        <v>115</v>
      </c>
      <c r="I46" s="9" t="s">
        <v>28</v>
      </c>
      <c r="L46" s="12"/>
      <c r="M46" s="9" t="s">
        <v>794</v>
      </c>
      <c r="N46" s="9" t="s">
        <v>439</v>
      </c>
      <c r="O46" s="9" t="s">
        <v>528</v>
      </c>
      <c r="P46" s="9" t="s">
        <v>1516</v>
      </c>
      <c r="R46" s="9" t="str">
        <f t="shared" si="0"/>
        <v xml:space="preserve"> 'TC.3474 '</v>
      </c>
      <c r="S46" s="9" t="s">
        <v>1517</v>
      </c>
      <c r="T46" s="9" t="s">
        <v>1518</v>
      </c>
      <c r="U46" s="9" t="str">
        <f t="shared" si="1"/>
        <v>when  'TC.3474 ' then 45</v>
      </c>
      <c r="V46" s="9">
        <v>45</v>
      </c>
      <c r="W46" s="9" t="str">
        <f t="shared" si="2"/>
        <v>V</v>
      </c>
      <c r="X46" s="9">
        <v>14886</v>
      </c>
      <c r="Y46" s="9" t="s">
        <v>114</v>
      </c>
      <c r="Z46" s="9" t="s">
        <v>1570</v>
      </c>
      <c r="AA46" s="9">
        <v>494</v>
      </c>
      <c r="AB46" s="9" t="s">
        <v>1526</v>
      </c>
      <c r="AC46" s="9">
        <v>500</v>
      </c>
      <c r="AD46" s="9" t="s">
        <v>1544</v>
      </c>
      <c r="AE46" s="9" t="s">
        <v>2056</v>
      </c>
      <c r="AF46" s="9" t="s">
        <v>2057</v>
      </c>
      <c r="AG46" s="9" t="str">
        <f t="shared" si="3"/>
        <v>UPDATE ProductoServicio SET IDClaseProductoServicio=964 WHERE PKID=14886</v>
      </c>
    </row>
    <row r="47" spans="1:33" s="9" customFormat="1" x14ac:dyDescent="0.3">
      <c r="A47" s="9" t="s">
        <v>29</v>
      </c>
      <c r="B47" s="9" t="s">
        <v>835</v>
      </c>
      <c r="C47" s="9">
        <v>964</v>
      </c>
      <c r="D47" s="9" t="s">
        <v>1072</v>
      </c>
      <c r="E47" s="10">
        <v>444093</v>
      </c>
      <c r="F47" s="9" t="s">
        <v>23</v>
      </c>
      <c r="H47" s="9" t="s">
        <v>836</v>
      </c>
      <c r="I47" s="9" t="s">
        <v>837</v>
      </c>
      <c r="L47" s="9" t="s">
        <v>1033</v>
      </c>
      <c r="M47" s="9" t="s">
        <v>803</v>
      </c>
      <c r="N47" s="9" t="s">
        <v>439</v>
      </c>
      <c r="O47" s="9" t="s">
        <v>532</v>
      </c>
      <c r="P47" s="9" t="s">
        <v>1516</v>
      </c>
      <c r="R47" s="9" t="str">
        <f t="shared" si="0"/>
        <v xml:space="preserve"> 'TC.3500 '</v>
      </c>
      <c r="S47" s="9" t="s">
        <v>1517</v>
      </c>
      <c r="T47" s="9" t="s">
        <v>1518</v>
      </c>
      <c r="U47" s="9" t="str">
        <f t="shared" si="1"/>
        <v>when  'TC.3500 ' then 46</v>
      </c>
      <c r="V47" s="9">
        <v>46</v>
      </c>
      <c r="W47" s="9" t="str">
        <f t="shared" si="2"/>
        <v>V</v>
      </c>
      <c r="X47" s="9">
        <v>27438</v>
      </c>
      <c r="Y47" s="9" t="s">
        <v>835</v>
      </c>
      <c r="Z47" s="9" t="s">
        <v>1571</v>
      </c>
      <c r="AA47" s="9">
        <v>494</v>
      </c>
      <c r="AB47" s="9" t="s">
        <v>1526</v>
      </c>
      <c r="AC47" s="9">
        <v>500</v>
      </c>
      <c r="AD47" s="9" t="s">
        <v>1544</v>
      </c>
      <c r="AE47" s="9" t="s">
        <v>2056</v>
      </c>
      <c r="AF47" s="9" t="s">
        <v>2057</v>
      </c>
      <c r="AG47" s="9" t="str">
        <f t="shared" si="3"/>
        <v>UPDATE ProductoServicio SET IDClaseProductoServicio=964 WHERE PKID=27438</v>
      </c>
    </row>
    <row r="48" spans="1:33" s="9" customFormat="1" x14ac:dyDescent="0.3">
      <c r="A48" s="9" t="s">
        <v>29</v>
      </c>
      <c r="B48" s="9" t="s">
        <v>838</v>
      </c>
      <c r="C48" s="9">
        <v>964</v>
      </c>
      <c r="D48" s="9" t="s">
        <v>1072</v>
      </c>
      <c r="E48" s="10">
        <v>444169</v>
      </c>
      <c r="F48" s="9" t="s">
        <v>23</v>
      </c>
      <c r="H48" s="9" t="s">
        <v>839</v>
      </c>
      <c r="I48" s="9" t="s">
        <v>840</v>
      </c>
      <c r="L48" s="9" t="s">
        <v>1024</v>
      </c>
      <c r="M48" s="9" t="s">
        <v>791</v>
      </c>
      <c r="N48" s="9" t="s">
        <v>439</v>
      </c>
      <c r="O48" s="9" t="s">
        <v>828</v>
      </c>
      <c r="P48" s="9" t="s">
        <v>1516</v>
      </c>
      <c r="R48" s="9" t="str">
        <f t="shared" si="0"/>
        <v xml:space="preserve"> 'TC.3501 '</v>
      </c>
      <c r="S48" s="9" t="s">
        <v>1517</v>
      </c>
      <c r="T48" s="9" t="s">
        <v>1518</v>
      </c>
      <c r="U48" s="9" t="str">
        <f t="shared" si="1"/>
        <v>when  'TC.3501 ' then 47</v>
      </c>
      <c r="V48" s="9">
        <v>47</v>
      </c>
      <c r="W48" s="9" t="str">
        <f t="shared" si="2"/>
        <v>V</v>
      </c>
      <c r="X48" s="9">
        <v>27439</v>
      </c>
      <c r="Y48" s="9" t="s">
        <v>838</v>
      </c>
      <c r="Z48" s="9" t="s">
        <v>1572</v>
      </c>
      <c r="AA48" s="9">
        <v>494</v>
      </c>
      <c r="AB48" s="9" t="s">
        <v>1526</v>
      </c>
      <c r="AC48" s="9">
        <v>500</v>
      </c>
      <c r="AD48" s="9" t="s">
        <v>1544</v>
      </c>
      <c r="AE48" s="9" t="s">
        <v>2056</v>
      </c>
      <c r="AF48" s="9" t="s">
        <v>2057</v>
      </c>
      <c r="AG48" s="9" t="str">
        <f t="shared" si="3"/>
        <v>UPDATE ProductoServicio SET IDClaseProductoServicio=964 WHERE PKID=27439</v>
      </c>
    </row>
    <row r="49" spans="1:33" s="9" customFormat="1" x14ac:dyDescent="0.3">
      <c r="A49" s="9" t="s">
        <v>29</v>
      </c>
      <c r="B49" s="9" t="s">
        <v>116</v>
      </c>
      <c r="C49" s="9">
        <v>964</v>
      </c>
      <c r="D49" s="9" t="s">
        <v>1072</v>
      </c>
      <c r="E49" s="10">
        <v>444104</v>
      </c>
      <c r="F49" s="9" t="s">
        <v>23</v>
      </c>
      <c r="H49" s="9" t="s">
        <v>117</v>
      </c>
      <c r="I49" s="9" t="s">
        <v>118</v>
      </c>
      <c r="L49" s="12"/>
      <c r="M49" s="9" t="s">
        <v>794</v>
      </c>
      <c r="N49" s="9" t="s">
        <v>439</v>
      </c>
      <c r="O49" s="9" t="s">
        <v>528</v>
      </c>
      <c r="P49" s="9" t="s">
        <v>1516</v>
      </c>
      <c r="R49" s="9" t="str">
        <f t="shared" si="0"/>
        <v xml:space="preserve"> 'TC.3529 '</v>
      </c>
      <c r="S49" s="9" t="s">
        <v>1517</v>
      </c>
      <c r="T49" s="9" t="s">
        <v>1518</v>
      </c>
      <c r="U49" s="9" t="str">
        <f t="shared" si="1"/>
        <v>when  'TC.3529 ' then 48</v>
      </c>
      <c r="V49" s="9">
        <v>48</v>
      </c>
      <c r="W49" s="9" t="str">
        <f t="shared" si="2"/>
        <v>V</v>
      </c>
      <c r="X49" s="9">
        <v>14891</v>
      </c>
      <c r="Y49" s="9" t="s">
        <v>116</v>
      </c>
      <c r="Z49" s="9" t="s">
        <v>1573</v>
      </c>
      <c r="AA49" s="9">
        <v>494</v>
      </c>
      <c r="AB49" s="9" t="s">
        <v>1526</v>
      </c>
      <c r="AC49" s="9">
        <v>500</v>
      </c>
      <c r="AD49" s="9" t="s">
        <v>1544</v>
      </c>
      <c r="AE49" s="9" t="s">
        <v>2056</v>
      </c>
      <c r="AF49" s="9" t="s">
        <v>2057</v>
      </c>
      <c r="AG49" s="9" t="str">
        <f t="shared" si="3"/>
        <v>UPDATE ProductoServicio SET IDClaseProductoServicio=964 WHERE PKID=14891</v>
      </c>
    </row>
    <row r="50" spans="1:33" s="9" customFormat="1" x14ac:dyDescent="0.3">
      <c r="A50" s="9" t="s">
        <v>29</v>
      </c>
      <c r="B50" s="9" t="s">
        <v>119</v>
      </c>
      <c r="C50" s="9">
        <v>964</v>
      </c>
      <c r="D50" s="9" t="s">
        <v>1072</v>
      </c>
      <c r="E50" s="13">
        <v>444123</v>
      </c>
      <c r="F50" s="9" t="s">
        <v>23</v>
      </c>
      <c r="H50" s="9" t="s">
        <v>117</v>
      </c>
      <c r="I50" s="9" t="s">
        <v>120</v>
      </c>
      <c r="L50" s="12"/>
      <c r="M50" s="9" t="s">
        <v>791</v>
      </c>
      <c r="N50" s="9" t="s">
        <v>439</v>
      </c>
      <c r="O50" s="9" t="s">
        <v>531</v>
      </c>
      <c r="P50" s="9" t="s">
        <v>1516</v>
      </c>
      <c r="R50" s="9" t="str">
        <f t="shared" si="0"/>
        <v xml:space="preserve"> 'TC.3530 '</v>
      </c>
      <c r="S50" s="9" t="s">
        <v>1517</v>
      </c>
      <c r="T50" s="9" t="s">
        <v>1518</v>
      </c>
      <c r="U50" s="9" t="str">
        <f t="shared" si="1"/>
        <v>when  'TC.3530 ' then 49</v>
      </c>
      <c r="V50" s="9">
        <v>49</v>
      </c>
      <c r="W50" s="9" t="str">
        <f t="shared" si="2"/>
        <v>V</v>
      </c>
      <c r="X50" s="9">
        <v>14890</v>
      </c>
      <c r="Y50" s="9" t="s">
        <v>119</v>
      </c>
      <c r="Z50" s="9" t="s">
        <v>1574</v>
      </c>
      <c r="AA50" s="9">
        <v>494</v>
      </c>
      <c r="AB50" s="9" t="s">
        <v>1526</v>
      </c>
      <c r="AC50" s="9">
        <v>500</v>
      </c>
      <c r="AD50" s="9" t="s">
        <v>1544</v>
      </c>
      <c r="AE50" s="9" t="s">
        <v>2056</v>
      </c>
      <c r="AF50" s="9" t="s">
        <v>2057</v>
      </c>
      <c r="AG50" s="9" t="str">
        <f t="shared" si="3"/>
        <v>UPDATE ProductoServicio SET IDClaseProductoServicio=964 WHERE PKID=14890</v>
      </c>
    </row>
    <row r="51" spans="1:33" s="9" customFormat="1" ht="15.75" customHeight="1" x14ac:dyDescent="0.3">
      <c r="A51" s="9" t="s">
        <v>29</v>
      </c>
      <c r="B51" s="9" t="s">
        <v>121</v>
      </c>
      <c r="C51" s="9">
        <v>964</v>
      </c>
      <c r="D51" s="9" t="s">
        <v>1072</v>
      </c>
      <c r="E51" s="13">
        <v>444162</v>
      </c>
      <c r="F51" s="9" t="s">
        <v>83</v>
      </c>
      <c r="H51" s="9" t="s">
        <v>84</v>
      </c>
      <c r="I51" s="9" t="s">
        <v>85</v>
      </c>
      <c r="L51" s="12"/>
      <c r="M51" s="9" t="s">
        <v>793</v>
      </c>
      <c r="N51" s="9" t="s">
        <v>439</v>
      </c>
      <c r="O51" s="9" t="s">
        <v>528</v>
      </c>
      <c r="P51" s="9" t="s">
        <v>1516</v>
      </c>
      <c r="R51" s="9" t="str">
        <f t="shared" si="0"/>
        <v xml:space="preserve"> 'TC.3595 '</v>
      </c>
      <c r="S51" s="9" t="s">
        <v>1517</v>
      </c>
      <c r="T51" s="9" t="s">
        <v>1518</v>
      </c>
      <c r="U51" s="9" t="str">
        <f t="shared" si="1"/>
        <v>when  'TC.3595 ' then 50</v>
      </c>
      <c r="V51" s="9">
        <v>50</v>
      </c>
      <c r="W51" s="9" t="str">
        <f t="shared" si="2"/>
        <v>V</v>
      </c>
      <c r="X51" s="9">
        <v>10357</v>
      </c>
      <c r="Y51" s="9" t="s">
        <v>121</v>
      </c>
      <c r="Z51" s="9" t="s">
        <v>1575</v>
      </c>
      <c r="AA51" s="9">
        <v>494</v>
      </c>
      <c r="AB51" s="9" t="s">
        <v>1526</v>
      </c>
      <c r="AC51" s="9">
        <v>500</v>
      </c>
      <c r="AD51" s="9" t="s">
        <v>1544</v>
      </c>
      <c r="AE51" s="9" t="s">
        <v>2056</v>
      </c>
      <c r="AF51" s="9" t="s">
        <v>2057</v>
      </c>
      <c r="AG51" s="9" t="str">
        <f t="shared" si="3"/>
        <v>UPDATE ProductoServicio SET IDClaseProductoServicio=964 WHERE PKID=10357</v>
      </c>
    </row>
    <row r="52" spans="1:33" s="9" customFormat="1" x14ac:dyDescent="0.3">
      <c r="A52" s="9" t="s">
        <v>29</v>
      </c>
      <c r="B52" s="9" t="s">
        <v>122</v>
      </c>
      <c r="C52" s="9">
        <v>964</v>
      </c>
      <c r="D52" s="9" t="s">
        <v>1072</v>
      </c>
      <c r="E52" s="13">
        <v>444159</v>
      </c>
      <c r="F52" s="9" t="s">
        <v>22</v>
      </c>
      <c r="H52" s="9" t="s">
        <v>123</v>
      </c>
      <c r="I52" s="9" t="s">
        <v>124</v>
      </c>
      <c r="L52" s="12"/>
      <c r="M52" s="9" t="s">
        <v>805</v>
      </c>
      <c r="N52" s="9" t="s">
        <v>439</v>
      </c>
      <c r="O52" s="9" t="s">
        <v>528</v>
      </c>
      <c r="P52" s="9" t="s">
        <v>1516</v>
      </c>
      <c r="R52" s="9" t="str">
        <f t="shared" si="0"/>
        <v xml:space="preserve"> 'TC.4089 '</v>
      </c>
      <c r="S52" s="9" t="s">
        <v>1517</v>
      </c>
      <c r="T52" s="9" t="s">
        <v>1518</v>
      </c>
      <c r="U52" s="9" t="str">
        <f t="shared" si="1"/>
        <v>when  'TC.4089 ' then 51</v>
      </c>
      <c r="V52" s="9">
        <v>51</v>
      </c>
      <c r="W52" s="9" t="str">
        <f t="shared" si="2"/>
        <v>V</v>
      </c>
      <c r="X52" s="9">
        <v>16628</v>
      </c>
      <c r="Y52" s="9" t="s">
        <v>122</v>
      </c>
      <c r="Z52" s="9" t="s">
        <v>1576</v>
      </c>
      <c r="AA52" s="9">
        <v>494</v>
      </c>
      <c r="AB52" s="9" t="s">
        <v>1526</v>
      </c>
      <c r="AC52" s="9">
        <v>500</v>
      </c>
      <c r="AD52" s="9" t="s">
        <v>1544</v>
      </c>
      <c r="AE52" s="9" t="s">
        <v>2056</v>
      </c>
      <c r="AF52" s="9" t="s">
        <v>2057</v>
      </c>
      <c r="AG52" s="9" t="str">
        <f t="shared" si="3"/>
        <v>UPDATE ProductoServicio SET IDClaseProductoServicio=964 WHERE PKID=16628</v>
      </c>
    </row>
    <row r="53" spans="1:33" s="9" customFormat="1" x14ac:dyDescent="0.3">
      <c r="A53" s="9" t="s">
        <v>29</v>
      </c>
      <c r="B53" s="9" t="s">
        <v>125</v>
      </c>
      <c r="C53" s="9">
        <v>961</v>
      </c>
      <c r="D53" s="9" t="s">
        <v>1073</v>
      </c>
      <c r="E53" s="10" t="s">
        <v>538</v>
      </c>
      <c r="F53" s="9" t="s">
        <v>126</v>
      </c>
      <c r="H53" s="9" t="s">
        <v>127</v>
      </c>
      <c r="I53" s="9" t="s">
        <v>128</v>
      </c>
      <c r="M53" s="9" t="s">
        <v>808</v>
      </c>
      <c r="O53" s="9" t="s">
        <v>529</v>
      </c>
      <c r="P53" s="9" t="s">
        <v>1516</v>
      </c>
      <c r="R53" s="9" t="str">
        <f t="shared" si="0"/>
        <v xml:space="preserve"> 'TC.A1072 '</v>
      </c>
      <c r="S53" s="9" t="s">
        <v>1517</v>
      </c>
      <c r="T53" s="9" t="s">
        <v>1518</v>
      </c>
      <c r="U53" s="9" t="str">
        <f t="shared" si="1"/>
        <v>when  'TC.A1072 ' then 52</v>
      </c>
      <c r="V53" s="9">
        <v>52</v>
      </c>
      <c r="W53" s="9" t="str">
        <f t="shared" si="2"/>
        <v>V</v>
      </c>
      <c r="X53" s="9">
        <v>10023</v>
      </c>
      <c r="Y53" s="9" t="s">
        <v>125</v>
      </c>
      <c r="Z53" s="9" t="s">
        <v>1577</v>
      </c>
      <c r="AA53" s="9">
        <v>494</v>
      </c>
      <c r="AB53" s="9" t="s">
        <v>1526</v>
      </c>
      <c r="AC53" s="9">
        <v>500</v>
      </c>
      <c r="AD53" s="9" t="s">
        <v>1544</v>
      </c>
      <c r="AE53" s="9" t="s">
        <v>2056</v>
      </c>
      <c r="AF53" s="9" t="s">
        <v>2057</v>
      </c>
      <c r="AG53" s="9" t="str">
        <f t="shared" si="3"/>
        <v>UPDATE ProductoServicio SET IDClaseProductoServicio=961 WHERE PKID=10023</v>
      </c>
    </row>
    <row r="54" spans="1:33" s="9" customFormat="1" x14ac:dyDescent="0.3">
      <c r="A54" s="9" t="s">
        <v>29</v>
      </c>
      <c r="B54" s="9" t="s">
        <v>129</v>
      </c>
      <c r="C54" s="9">
        <v>961</v>
      </c>
      <c r="D54" s="9" t="s">
        <v>1073</v>
      </c>
      <c r="E54" s="10" t="s">
        <v>539</v>
      </c>
      <c r="F54" s="9" t="s">
        <v>126</v>
      </c>
      <c r="H54" s="9" t="s">
        <v>127</v>
      </c>
      <c r="I54" s="9" t="s">
        <v>128</v>
      </c>
      <c r="M54" s="9" t="s">
        <v>808</v>
      </c>
      <c r="O54" s="9" t="s">
        <v>530</v>
      </c>
      <c r="P54" s="9" t="s">
        <v>1516</v>
      </c>
      <c r="R54" s="9" t="str">
        <f t="shared" si="0"/>
        <v xml:space="preserve"> 'TC.A1073 '</v>
      </c>
      <c r="S54" s="9" t="s">
        <v>1517</v>
      </c>
      <c r="T54" s="9" t="s">
        <v>1518</v>
      </c>
      <c r="U54" s="9" t="str">
        <f t="shared" si="1"/>
        <v>when  'TC.A1073 ' then 53</v>
      </c>
      <c r="V54" s="9">
        <v>53</v>
      </c>
      <c r="W54" s="9" t="str">
        <f t="shared" si="2"/>
        <v>V</v>
      </c>
      <c r="X54" s="9">
        <v>10024</v>
      </c>
      <c r="Y54" s="9" t="s">
        <v>129</v>
      </c>
      <c r="Z54" s="9" t="s">
        <v>1578</v>
      </c>
      <c r="AA54" s="9">
        <v>494</v>
      </c>
      <c r="AB54" s="9" t="s">
        <v>1526</v>
      </c>
      <c r="AC54" s="9">
        <v>500</v>
      </c>
      <c r="AD54" s="9" t="s">
        <v>1544</v>
      </c>
      <c r="AE54" s="9" t="s">
        <v>2056</v>
      </c>
      <c r="AF54" s="9" t="s">
        <v>2057</v>
      </c>
      <c r="AG54" s="9" t="str">
        <f t="shared" si="3"/>
        <v>UPDATE ProductoServicio SET IDClaseProductoServicio=961 WHERE PKID=10024</v>
      </c>
    </row>
    <row r="55" spans="1:33" s="9" customFormat="1" x14ac:dyDescent="0.3">
      <c r="A55" s="9" t="s">
        <v>29</v>
      </c>
      <c r="B55" s="9" t="s">
        <v>130</v>
      </c>
      <c r="C55" s="9">
        <v>961</v>
      </c>
      <c r="D55" s="9" t="s">
        <v>1073</v>
      </c>
      <c r="E55" s="10" t="s">
        <v>536</v>
      </c>
      <c r="F55" s="9" t="s">
        <v>126</v>
      </c>
      <c r="H55" s="9" t="s">
        <v>131</v>
      </c>
      <c r="I55" s="9" t="s">
        <v>19</v>
      </c>
      <c r="M55" s="9" t="s">
        <v>808</v>
      </c>
      <c r="O55" s="9" t="s">
        <v>529</v>
      </c>
      <c r="P55" s="9" t="s">
        <v>1516</v>
      </c>
      <c r="R55" s="9" t="str">
        <f t="shared" si="0"/>
        <v xml:space="preserve"> 'TC.A1076 '</v>
      </c>
      <c r="S55" s="9" t="s">
        <v>1517</v>
      </c>
      <c r="T55" s="9" t="s">
        <v>1518</v>
      </c>
      <c r="U55" s="9" t="str">
        <f t="shared" si="1"/>
        <v>when  'TC.A1076 ' then 54</v>
      </c>
      <c r="V55" s="9">
        <v>54</v>
      </c>
      <c r="W55" s="9" t="str">
        <f t="shared" si="2"/>
        <v>V</v>
      </c>
      <c r="X55" s="9">
        <v>11544</v>
      </c>
      <c r="Y55" s="9" t="s">
        <v>130</v>
      </c>
      <c r="Z55" s="9" t="s">
        <v>1579</v>
      </c>
      <c r="AA55" s="9">
        <v>494</v>
      </c>
      <c r="AB55" s="9" t="s">
        <v>1526</v>
      </c>
      <c r="AC55" s="9">
        <v>500</v>
      </c>
      <c r="AD55" s="9" t="s">
        <v>1544</v>
      </c>
      <c r="AE55" s="9" t="s">
        <v>2056</v>
      </c>
      <c r="AF55" s="9" t="s">
        <v>2057</v>
      </c>
      <c r="AG55" s="9" t="str">
        <f t="shared" si="3"/>
        <v>UPDATE ProductoServicio SET IDClaseProductoServicio=961 WHERE PKID=11544</v>
      </c>
    </row>
    <row r="56" spans="1:33" s="9" customFormat="1" x14ac:dyDescent="0.3">
      <c r="A56" s="9" t="s">
        <v>29</v>
      </c>
      <c r="B56" s="9" t="s">
        <v>132</v>
      </c>
      <c r="C56" s="9">
        <v>961</v>
      </c>
      <c r="D56" s="9" t="s">
        <v>1073</v>
      </c>
      <c r="E56" s="10" t="s">
        <v>537</v>
      </c>
      <c r="F56" s="9" t="s">
        <v>126</v>
      </c>
      <c r="H56" s="9" t="s">
        <v>131</v>
      </c>
      <c r="I56" s="9" t="s">
        <v>19</v>
      </c>
      <c r="M56" s="9" t="s">
        <v>808</v>
      </c>
      <c r="O56" s="9" t="s">
        <v>530</v>
      </c>
      <c r="P56" s="9" t="s">
        <v>1516</v>
      </c>
      <c r="R56" s="9" t="str">
        <f t="shared" si="0"/>
        <v xml:space="preserve"> 'TC.A1077 '</v>
      </c>
      <c r="S56" s="9" t="s">
        <v>1517</v>
      </c>
      <c r="T56" s="9" t="s">
        <v>1518</v>
      </c>
      <c r="U56" s="9" t="str">
        <f t="shared" si="1"/>
        <v>when  'TC.A1077 ' then 55</v>
      </c>
      <c r="V56" s="9">
        <v>55</v>
      </c>
      <c r="W56" s="9" t="str">
        <f t="shared" si="2"/>
        <v>V</v>
      </c>
      <c r="X56" s="9">
        <v>11545</v>
      </c>
      <c r="Y56" s="9" t="s">
        <v>132</v>
      </c>
      <c r="Z56" s="9" t="s">
        <v>1580</v>
      </c>
      <c r="AA56" s="9">
        <v>494</v>
      </c>
      <c r="AB56" s="9" t="s">
        <v>1526</v>
      </c>
      <c r="AC56" s="9">
        <v>500</v>
      </c>
      <c r="AD56" s="9" t="s">
        <v>1544</v>
      </c>
      <c r="AE56" s="9" t="s">
        <v>2056</v>
      </c>
      <c r="AF56" s="9" t="s">
        <v>2057</v>
      </c>
      <c r="AG56" s="9" t="str">
        <f t="shared" si="3"/>
        <v>UPDATE ProductoServicio SET IDClaseProductoServicio=961 WHERE PKID=11545</v>
      </c>
    </row>
    <row r="57" spans="1:33" s="9" customFormat="1" x14ac:dyDescent="0.3">
      <c r="A57" s="9" t="s">
        <v>29</v>
      </c>
      <c r="B57" s="9" t="s">
        <v>133</v>
      </c>
      <c r="C57" s="9">
        <v>961</v>
      </c>
      <c r="D57" s="9" t="s">
        <v>1073</v>
      </c>
      <c r="E57" s="10" t="s">
        <v>590</v>
      </c>
      <c r="F57" s="9" t="s">
        <v>15</v>
      </c>
      <c r="H57" s="9" t="s">
        <v>134</v>
      </c>
      <c r="I57" s="9" t="s">
        <v>135</v>
      </c>
      <c r="M57" s="9" t="s">
        <v>808</v>
      </c>
      <c r="O57" s="9" t="s">
        <v>529</v>
      </c>
      <c r="P57" s="9" t="s">
        <v>1516</v>
      </c>
      <c r="R57" s="9" t="str">
        <f t="shared" si="0"/>
        <v xml:space="preserve"> 'TC.A2085 '</v>
      </c>
      <c r="S57" s="9" t="s">
        <v>1517</v>
      </c>
      <c r="T57" s="9" t="s">
        <v>1518</v>
      </c>
      <c r="U57" s="9" t="str">
        <f t="shared" si="1"/>
        <v>when  'TC.A2085 ' then 56</v>
      </c>
      <c r="V57" s="9">
        <v>56</v>
      </c>
      <c r="W57" s="9" t="str">
        <f t="shared" si="2"/>
        <v>V</v>
      </c>
      <c r="X57" s="9">
        <v>14043</v>
      </c>
      <c r="Y57" s="9" t="s">
        <v>133</v>
      </c>
      <c r="Z57" s="9" t="s">
        <v>1581</v>
      </c>
      <c r="AA57" s="9">
        <v>494</v>
      </c>
      <c r="AB57" s="9" t="s">
        <v>1526</v>
      </c>
      <c r="AC57" s="9">
        <v>500</v>
      </c>
      <c r="AD57" s="9" t="s">
        <v>1544</v>
      </c>
      <c r="AE57" s="9" t="s">
        <v>2056</v>
      </c>
      <c r="AF57" s="9" t="s">
        <v>2057</v>
      </c>
      <c r="AG57" s="9" t="str">
        <f t="shared" si="3"/>
        <v>UPDATE ProductoServicio SET IDClaseProductoServicio=961 WHERE PKID=14043</v>
      </c>
    </row>
    <row r="58" spans="1:33" s="9" customFormat="1" x14ac:dyDescent="0.3">
      <c r="A58" s="9" t="s">
        <v>29</v>
      </c>
      <c r="B58" s="9" t="s">
        <v>136</v>
      </c>
      <c r="C58" s="9">
        <v>961</v>
      </c>
      <c r="D58" s="9" t="s">
        <v>1073</v>
      </c>
      <c r="E58" s="10" t="s">
        <v>591</v>
      </c>
      <c r="F58" s="9" t="s">
        <v>15</v>
      </c>
      <c r="H58" s="9" t="s">
        <v>134</v>
      </c>
      <c r="I58" s="9" t="s">
        <v>135</v>
      </c>
      <c r="M58" s="9" t="s">
        <v>808</v>
      </c>
      <c r="O58" s="9" t="s">
        <v>530</v>
      </c>
      <c r="P58" s="9" t="s">
        <v>1516</v>
      </c>
      <c r="R58" s="9" t="str">
        <f t="shared" si="0"/>
        <v xml:space="preserve"> 'TC.A2086 '</v>
      </c>
      <c r="S58" s="9" t="s">
        <v>1517</v>
      </c>
      <c r="T58" s="9" t="s">
        <v>1518</v>
      </c>
      <c r="U58" s="9" t="str">
        <f t="shared" si="1"/>
        <v>when  'TC.A2086 ' then 57</v>
      </c>
      <c r="V58" s="9">
        <v>57</v>
      </c>
      <c r="W58" s="9" t="str">
        <f t="shared" si="2"/>
        <v>V</v>
      </c>
      <c r="X58" s="9">
        <v>14044</v>
      </c>
      <c r="Y58" s="9" t="s">
        <v>136</v>
      </c>
      <c r="Z58" s="9" t="s">
        <v>1582</v>
      </c>
      <c r="AA58" s="9">
        <v>494</v>
      </c>
      <c r="AB58" s="9" t="s">
        <v>1526</v>
      </c>
      <c r="AC58" s="9">
        <v>500</v>
      </c>
      <c r="AD58" s="9" t="s">
        <v>1544</v>
      </c>
      <c r="AE58" s="9" t="s">
        <v>2056</v>
      </c>
      <c r="AF58" s="9" t="s">
        <v>2057</v>
      </c>
      <c r="AG58" s="9" t="str">
        <f t="shared" si="3"/>
        <v>UPDATE ProductoServicio SET IDClaseProductoServicio=961 WHERE PKID=14044</v>
      </c>
    </row>
    <row r="59" spans="1:33" s="9" customFormat="1" x14ac:dyDescent="0.3">
      <c r="A59" s="9" t="s">
        <v>29</v>
      </c>
      <c r="B59" s="9" t="s">
        <v>137</v>
      </c>
      <c r="C59" s="9">
        <v>961</v>
      </c>
      <c r="D59" s="9" t="s">
        <v>1073</v>
      </c>
      <c r="E59" s="10" t="s">
        <v>659</v>
      </c>
      <c r="F59" s="9" t="s">
        <v>22</v>
      </c>
      <c r="H59" s="9" t="s">
        <v>138</v>
      </c>
      <c r="I59" s="9" t="s">
        <v>139</v>
      </c>
      <c r="M59" s="9" t="s">
        <v>808</v>
      </c>
      <c r="O59" s="9" t="s">
        <v>526</v>
      </c>
      <c r="P59" s="9" t="s">
        <v>1516</v>
      </c>
      <c r="R59" s="9" t="str">
        <f t="shared" si="0"/>
        <v xml:space="preserve"> 'TC.A2210 '</v>
      </c>
      <c r="S59" s="9" t="s">
        <v>1517</v>
      </c>
      <c r="T59" s="9" t="s">
        <v>1518</v>
      </c>
      <c r="U59" s="9" t="str">
        <f t="shared" si="1"/>
        <v>when  'TC.A2210 ' then 58</v>
      </c>
      <c r="V59" s="9">
        <v>58</v>
      </c>
      <c r="W59" s="9" t="str">
        <f t="shared" si="2"/>
        <v>V</v>
      </c>
      <c r="X59" s="9">
        <v>17888</v>
      </c>
      <c r="Y59" s="9" t="s">
        <v>137</v>
      </c>
      <c r="Z59" s="9" t="s">
        <v>1583</v>
      </c>
      <c r="AA59" s="9">
        <v>494</v>
      </c>
      <c r="AB59" s="9" t="s">
        <v>1526</v>
      </c>
      <c r="AC59" s="9">
        <v>500</v>
      </c>
      <c r="AD59" s="9" t="s">
        <v>1544</v>
      </c>
      <c r="AE59" s="9" t="s">
        <v>2056</v>
      </c>
      <c r="AF59" s="9" t="s">
        <v>2057</v>
      </c>
      <c r="AG59" s="9" t="str">
        <f t="shared" si="3"/>
        <v>UPDATE ProductoServicio SET IDClaseProductoServicio=961 WHERE PKID=17888</v>
      </c>
    </row>
    <row r="60" spans="1:33" s="9" customFormat="1" x14ac:dyDescent="0.3">
      <c r="A60" s="9" t="s">
        <v>29</v>
      </c>
      <c r="B60" s="9" t="s">
        <v>140</v>
      </c>
      <c r="C60" s="9">
        <v>961</v>
      </c>
      <c r="D60" s="9" t="s">
        <v>1073</v>
      </c>
      <c r="E60" s="10" t="s">
        <v>660</v>
      </c>
      <c r="F60" s="9" t="s">
        <v>22</v>
      </c>
      <c r="H60" s="9" t="s">
        <v>138</v>
      </c>
      <c r="I60" s="9" t="s">
        <v>139</v>
      </c>
      <c r="M60" s="9" t="s">
        <v>808</v>
      </c>
      <c r="O60" s="9" t="s">
        <v>527</v>
      </c>
      <c r="P60" s="9" t="s">
        <v>1516</v>
      </c>
      <c r="R60" s="9" t="str">
        <f t="shared" si="0"/>
        <v xml:space="preserve"> 'TC.A2211 '</v>
      </c>
      <c r="S60" s="9" t="s">
        <v>1517</v>
      </c>
      <c r="T60" s="9" t="s">
        <v>1518</v>
      </c>
      <c r="U60" s="9" t="str">
        <f t="shared" si="1"/>
        <v>when  'TC.A2211 ' then 59</v>
      </c>
      <c r="V60" s="9">
        <v>59</v>
      </c>
      <c r="W60" s="9" t="str">
        <f t="shared" si="2"/>
        <v>V</v>
      </c>
      <c r="X60" s="9">
        <v>17889</v>
      </c>
      <c r="Y60" s="9" t="s">
        <v>140</v>
      </c>
      <c r="Z60" s="9" t="s">
        <v>1584</v>
      </c>
      <c r="AA60" s="9">
        <v>494</v>
      </c>
      <c r="AB60" s="9" t="s">
        <v>1526</v>
      </c>
      <c r="AC60" s="9">
        <v>500</v>
      </c>
      <c r="AD60" s="9" t="s">
        <v>1544</v>
      </c>
      <c r="AE60" s="9" t="s">
        <v>2056</v>
      </c>
      <c r="AF60" s="9" t="s">
        <v>2057</v>
      </c>
      <c r="AG60" s="9" t="str">
        <f t="shared" si="3"/>
        <v>UPDATE ProductoServicio SET IDClaseProductoServicio=961 WHERE PKID=17889</v>
      </c>
    </row>
    <row r="61" spans="1:33" s="9" customFormat="1" x14ac:dyDescent="0.3">
      <c r="A61" s="9" t="s">
        <v>29</v>
      </c>
      <c r="B61" s="9" t="s">
        <v>141</v>
      </c>
      <c r="C61" s="9">
        <v>961</v>
      </c>
      <c r="D61" s="9" t="s">
        <v>1073</v>
      </c>
      <c r="E61" s="10" t="s">
        <v>592</v>
      </c>
      <c r="F61" s="9" t="s">
        <v>15</v>
      </c>
      <c r="H61" s="9" t="s">
        <v>134</v>
      </c>
      <c r="I61" s="9" t="s">
        <v>142</v>
      </c>
      <c r="M61" s="9" t="s">
        <v>808</v>
      </c>
      <c r="O61" s="9" t="s">
        <v>529</v>
      </c>
      <c r="P61" s="9" t="s">
        <v>1516</v>
      </c>
      <c r="R61" s="9" t="str">
        <f t="shared" si="0"/>
        <v xml:space="preserve"> 'TC.A2284 '</v>
      </c>
      <c r="S61" s="9" t="s">
        <v>1517</v>
      </c>
      <c r="T61" s="9" t="s">
        <v>1518</v>
      </c>
      <c r="U61" s="9" t="str">
        <f t="shared" si="1"/>
        <v>when  'TC.A2284 ' then 60</v>
      </c>
      <c r="V61" s="9">
        <v>60</v>
      </c>
      <c r="W61" s="9" t="str">
        <f t="shared" si="2"/>
        <v>V</v>
      </c>
      <c r="X61" s="9">
        <v>14008</v>
      </c>
      <c r="Y61" s="9" t="s">
        <v>141</v>
      </c>
      <c r="Z61" s="9" t="s">
        <v>1585</v>
      </c>
      <c r="AA61" s="9">
        <v>494</v>
      </c>
      <c r="AB61" s="9" t="s">
        <v>1526</v>
      </c>
      <c r="AC61" s="9">
        <v>500</v>
      </c>
      <c r="AD61" s="9" t="s">
        <v>1544</v>
      </c>
      <c r="AE61" s="9" t="s">
        <v>2056</v>
      </c>
      <c r="AF61" s="9" t="s">
        <v>2057</v>
      </c>
      <c r="AG61" s="9" t="str">
        <f t="shared" si="3"/>
        <v>UPDATE ProductoServicio SET IDClaseProductoServicio=961 WHERE PKID=14008</v>
      </c>
    </row>
    <row r="62" spans="1:33" s="9" customFormat="1" x14ac:dyDescent="0.3">
      <c r="A62" s="9" t="s">
        <v>29</v>
      </c>
      <c r="B62" s="9" t="s">
        <v>143</v>
      </c>
      <c r="C62" s="9">
        <v>961</v>
      </c>
      <c r="D62" s="9" t="s">
        <v>1073</v>
      </c>
      <c r="E62" s="10" t="s">
        <v>593</v>
      </c>
      <c r="F62" s="9" t="s">
        <v>15</v>
      </c>
      <c r="H62" s="9" t="s">
        <v>134</v>
      </c>
      <c r="I62" s="9" t="s">
        <v>142</v>
      </c>
      <c r="M62" s="9" t="s">
        <v>808</v>
      </c>
      <c r="O62" s="9" t="s">
        <v>530</v>
      </c>
      <c r="P62" s="9" t="s">
        <v>1516</v>
      </c>
      <c r="R62" s="9" t="str">
        <f t="shared" si="0"/>
        <v xml:space="preserve"> 'TC.A2285 '</v>
      </c>
      <c r="S62" s="9" t="s">
        <v>1517</v>
      </c>
      <c r="T62" s="9" t="s">
        <v>1518</v>
      </c>
      <c r="U62" s="9" t="str">
        <f t="shared" si="1"/>
        <v>when  'TC.A2285 ' then 61</v>
      </c>
      <c r="V62" s="9">
        <v>61</v>
      </c>
      <c r="W62" s="9" t="str">
        <f t="shared" si="2"/>
        <v>V</v>
      </c>
      <c r="X62" s="9">
        <v>14009</v>
      </c>
      <c r="Y62" s="9" t="s">
        <v>143</v>
      </c>
      <c r="Z62" s="9" t="s">
        <v>1586</v>
      </c>
      <c r="AA62" s="9">
        <v>494</v>
      </c>
      <c r="AB62" s="9" t="s">
        <v>1526</v>
      </c>
      <c r="AC62" s="9">
        <v>500</v>
      </c>
      <c r="AD62" s="9" t="s">
        <v>1544</v>
      </c>
      <c r="AE62" s="9" t="s">
        <v>2056</v>
      </c>
      <c r="AF62" s="9" t="s">
        <v>2057</v>
      </c>
      <c r="AG62" s="9" t="str">
        <f t="shared" si="3"/>
        <v>UPDATE ProductoServicio SET IDClaseProductoServicio=961 WHERE PKID=14009</v>
      </c>
    </row>
    <row r="63" spans="1:33" s="9" customFormat="1" x14ac:dyDescent="0.3">
      <c r="A63" s="9" t="s">
        <v>29</v>
      </c>
      <c r="B63" s="9" t="s">
        <v>144</v>
      </c>
      <c r="C63" s="9">
        <v>961</v>
      </c>
      <c r="D63" s="9" t="s">
        <v>1073</v>
      </c>
      <c r="E63" s="10" t="s">
        <v>677</v>
      </c>
      <c r="F63" s="9" t="s">
        <v>26</v>
      </c>
      <c r="H63" s="9" t="s">
        <v>31</v>
      </c>
      <c r="I63" s="9" t="s">
        <v>32</v>
      </c>
      <c r="M63" s="9" t="s">
        <v>808</v>
      </c>
      <c r="O63" s="9" t="s">
        <v>526</v>
      </c>
      <c r="P63" s="9" t="s">
        <v>1516</v>
      </c>
      <c r="R63" s="9" t="str">
        <f t="shared" si="0"/>
        <v xml:space="preserve"> 'TC.A2308 '</v>
      </c>
      <c r="S63" s="9" t="s">
        <v>1517</v>
      </c>
      <c r="T63" s="9" t="s">
        <v>1518</v>
      </c>
      <c r="U63" s="9" t="str">
        <f t="shared" si="1"/>
        <v>when  'TC.A2308 ' then 62</v>
      </c>
      <c r="V63" s="9">
        <v>62</v>
      </c>
      <c r="W63" s="9" t="str">
        <f t="shared" si="2"/>
        <v>V</v>
      </c>
      <c r="X63" s="9">
        <v>10029</v>
      </c>
      <c r="Y63" s="9" t="s">
        <v>144</v>
      </c>
      <c r="Z63" s="9" t="s">
        <v>1587</v>
      </c>
      <c r="AA63" s="9">
        <v>494</v>
      </c>
      <c r="AB63" s="9" t="s">
        <v>1526</v>
      </c>
      <c r="AC63" s="9">
        <v>500</v>
      </c>
      <c r="AD63" s="9" t="s">
        <v>1544</v>
      </c>
      <c r="AE63" s="9" t="s">
        <v>2056</v>
      </c>
      <c r="AF63" s="9" t="s">
        <v>2057</v>
      </c>
      <c r="AG63" s="9" t="str">
        <f t="shared" si="3"/>
        <v>UPDATE ProductoServicio SET IDClaseProductoServicio=961 WHERE PKID=10029</v>
      </c>
    </row>
    <row r="64" spans="1:33" s="9" customFormat="1" x14ac:dyDescent="0.3">
      <c r="A64" s="9" t="s">
        <v>29</v>
      </c>
      <c r="B64" s="9" t="s">
        <v>145</v>
      </c>
      <c r="C64" s="9">
        <v>961</v>
      </c>
      <c r="D64" s="9" t="s">
        <v>1073</v>
      </c>
      <c r="E64" s="10" t="s">
        <v>678</v>
      </c>
      <c r="F64" s="9" t="s">
        <v>26</v>
      </c>
      <c r="H64" s="9" t="s">
        <v>31</v>
      </c>
      <c r="I64" s="9" t="s">
        <v>32</v>
      </c>
      <c r="M64" s="9" t="s">
        <v>808</v>
      </c>
      <c r="O64" s="9" t="s">
        <v>527</v>
      </c>
      <c r="P64" s="9" t="s">
        <v>1516</v>
      </c>
      <c r="R64" s="9" t="str">
        <f t="shared" si="0"/>
        <v xml:space="preserve"> 'TC.A2309 '</v>
      </c>
      <c r="S64" s="9" t="s">
        <v>1517</v>
      </c>
      <c r="T64" s="9" t="s">
        <v>1518</v>
      </c>
      <c r="U64" s="9" t="str">
        <f t="shared" si="1"/>
        <v>when  'TC.A2309 ' then 63</v>
      </c>
      <c r="V64" s="9">
        <v>63</v>
      </c>
      <c r="W64" s="9" t="str">
        <f t="shared" si="2"/>
        <v>V</v>
      </c>
      <c r="X64" s="9">
        <v>10030</v>
      </c>
      <c r="Y64" s="9" t="s">
        <v>145</v>
      </c>
      <c r="Z64" s="9" t="s">
        <v>1588</v>
      </c>
      <c r="AA64" s="9">
        <v>494</v>
      </c>
      <c r="AB64" s="9" t="s">
        <v>1526</v>
      </c>
      <c r="AC64" s="9">
        <v>500</v>
      </c>
      <c r="AD64" s="9" t="s">
        <v>1544</v>
      </c>
      <c r="AE64" s="9" t="s">
        <v>2056</v>
      </c>
      <c r="AF64" s="9" t="s">
        <v>2057</v>
      </c>
      <c r="AG64" s="9" t="str">
        <f t="shared" si="3"/>
        <v>UPDATE ProductoServicio SET IDClaseProductoServicio=961 WHERE PKID=10030</v>
      </c>
    </row>
    <row r="65" spans="1:33" s="9" customFormat="1" x14ac:dyDescent="0.3">
      <c r="A65" s="9" t="s">
        <v>29</v>
      </c>
      <c r="B65" s="9" t="s">
        <v>146</v>
      </c>
      <c r="C65" s="9">
        <v>961</v>
      </c>
      <c r="D65" s="9" t="s">
        <v>1073</v>
      </c>
      <c r="E65" s="10" t="s">
        <v>541</v>
      </c>
      <c r="F65" s="9" t="s">
        <v>126</v>
      </c>
      <c r="H65" s="9" t="s">
        <v>147</v>
      </c>
      <c r="I65" s="9" t="s">
        <v>148</v>
      </c>
      <c r="M65" s="9" t="s">
        <v>808</v>
      </c>
      <c r="O65" s="9" t="s">
        <v>526</v>
      </c>
      <c r="P65" s="9" t="s">
        <v>1516</v>
      </c>
      <c r="R65" s="9" t="str">
        <f t="shared" si="0"/>
        <v xml:space="preserve"> 'TC.A2310 '</v>
      </c>
      <c r="S65" s="9" t="s">
        <v>1517</v>
      </c>
      <c r="T65" s="9" t="s">
        <v>1518</v>
      </c>
      <c r="U65" s="9" t="str">
        <f t="shared" si="1"/>
        <v>when  'TC.A2310 ' then 64</v>
      </c>
      <c r="V65" s="9">
        <v>64</v>
      </c>
      <c r="W65" s="9" t="str">
        <f t="shared" si="2"/>
        <v>V</v>
      </c>
      <c r="X65" s="9">
        <v>18645</v>
      </c>
      <c r="Y65" s="9" t="s">
        <v>146</v>
      </c>
      <c r="Z65" s="9" t="s">
        <v>1589</v>
      </c>
      <c r="AA65" s="9">
        <v>494</v>
      </c>
      <c r="AB65" s="9" t="s">
        <v>1526</v>
      </c>
      <c r="AC65" s="9">
        <v>500</v>
      </c>
      <c r="AD65" s="9" t="s">
        <v>1544</v>
      </c>
      <c r="AE65" s="9" t="s">
        <v>2056</v>
      </c>
      <c r="AF65" s="9" t="s">
        <v>2057</v>
      </c>
      <c r="AG65" s="9" t="str">
        <f t="shared" si="3"/>
        <v>UPDATE ProductoServicio SET IDClaseProductoServicio=961 WHERE PKID=18645</v>
      </c>
    </row>
    <row r="66" spans="1:33" s="9" customFormat="1" x14ac:dyDescent="0.3">
      <c r="A66" s="9" t="s">
        <v>29</v>
      </c>
      <c r="B66" s="9" t="s">
        <v>149</v>
      </c>
      <c r="C66" s="9">
        <v>961</v>
      </c>
      <c r="D66" s="9" t="s">
        <v>1073</v>
      </c>
      <c r="E66" s="10" t="s">
        <v>540</v>
      </c>
      <c r="F66" s="9" t="s">
        <v>126</v>
      </c>
      <c r="H66" s="9" t="s">
        <v>147</v>
      </c>
      <c r="I66" s="9" t="s">
        <v>148</v>
      </c>
      <c r="M66" s="9" t="s">
        <v>808</v>
      </c>
      <c r="O66" s="9" t="s">
        <v>527</v>
      </c>
      <c r="P66" s="9" t="s">
        <v>1516</v>
      </c>
      <c r="R66" s="9" t="str">
        <f t="shared" si="0"/>
        <v xml:space="preserve"> 'TC.A2311 '</v>
      </c>
      <c r="S66" s="9" t="s">
        <v>1517</v>
      </c>
      <c r="T66" s="9" t="s">
        <v>1518</v>
      </c>
      <c r="U66" s="9" t="str">
        <f t="shared" si="1"/>
        <v>when  'TC.A2311 ' then 65</v>
      </c>
      <c r="V66" s="9">
        <v>65</v>
      </c>
      <c r="W66" s="9" t="str">
        <f t="shared" si="2"/>
        <v>V</v>
      </c>
      <c r="X66" s="9">
        <v>18646</v>
      </c>
      <c r="Y66" s="9" t="s">
        <v>149</v>
      </c>
      <c r="Z66" s="9" t="s">
        <v>1590</v>
      </c>
      <c r="AA66" s="9">
        <v>494</v>
      </c>
      <c r="AB66" s="9" t="s">
        <v>1526</v>
      </c>
      <c r="AC66" s="9">
        <v>500</v>
      </c>
      <c r="AD66" s="9" t="s">
        <v>1544</v>
      </c>
      <c r="AE66" s="9" t="s">
        <v>2056</v>
      </c>
      <c r="AF66" s="9" t="s">
        <v>2057</v>
      </c>
      <c r="AG66" s="9" t="str">
        <f t="shared" si="3"/>
        <v>UPDATE ProductoServicio SET IDClaseProductoServicio=961 WHERE PKID=18646</v>
      </c>
    </row>
    <row r="67" spans="1:33" s="9" customFormat="1" x14ac:dyDescent="0.3">
      <c r="A67" s="9" t="s">
        <v>29</v>
      </c>
      <c r="B67" s="9" t="s">
        <v>841</v>
      </c>
      <c r="C67" s="4">
        <v>961</v>
      </c>
      <c r="D67" s="9" t="s">
        <v>1074</v>
      </c>
      <c r="E67" s="10" t="s">
        <v>842</v>
      </c>
      <c r="F67" s="9" t="s">
        <v>13</v>
      </c>
      <c r="H67" s="9" t="s">
        <v>87</v>
      </c>
      <c r="I67" s="9" t="s">
        <v>240</v>
      </c>
      <c r="M67" s="9" t="s">
        <v>843</v>
      </c>
      <c r="N67" s="9" t="s">
        <v>807</v>
      </c>
      <c r="O67" s="9" t="s">
        <v>528</v>
      </c>
      <c r="P67" s="9" t="s">
        <v>1516</v>
      </c>
      <c r="R67" s="9" t="str">
        <f t="shared" ref="R67:R130" si="4">P67&amp;B67&amp;P67&amp;Q67</f>
        <v xml:space="preserve"> 'TC.APP35149 '</v>
      </c>
      <c r="S67" s="9" t="s">
        <v>1517</v>
      </c>
      <c r="T67" s="9" t="s">
        <v>1518</v>
      </c>
      <c r="U67" s="9" t="str">
        <f t="shared" ref="U67:U130" si="5">S67&amp;" "&amp;R67&amp;" "&amp;T67&amp;" "&amp;V67</f>
        <v>when  'TC.APP35149 ' then 66</v>
      </c>
      <c r="V67" s="9">
        <v>66</v>
      </c>
      <c r="W67" s="9" t="str">
        <f t="shared" ref="W67:W130" si="6">IF(B67=Y67,"V","F")</f>
        <v>V</v>
      </c>
      <c r="X67" s="9">
        <v>27409</v>
      </c>
      <c r="Y67" s="9" t="s">
        <v>841</v>
      </c>
      <c r="Z67" s="9" t="s">
        <v>1591</v>
      </c>
      <c r="AA67" s="9">
        <v>494</v>
      </c>
      <c r="AB67" s="9" t="s">
        <v>1526</v>
      </c>
      <c r="AC67" s="9">
        <v>500</v>
      </c>
      <c r="AD67" s="9" t="s">
        <v>1544</v>
      </c>
      <c r="AE67" s="9" t="s">
        <v>2056</v>
      </c>
      <c r="AF67" s="9" t="s">
        <v>2057</v>
      </c>
      <c r="AG67" s="9" t="str">
        <f t="shared" ref="AG67:AG130" si="7">AE67&amp;C67&amp;" "&amp;AF67&amp;X67</f>
        <v>UPDATE ProductoServicio SET IDClaseProductoServicio=961 WHERE PKID=27409</v>
      </c>
    </row>
    <row r="68" spans="1:33" s="9" customFormat="1" x14ac:dyDescent="0.3">
      <c r="A68" s="9" t="s">
        <v>29</v>
      </c>
      <c r="B68" s="9" t="s">
        <v>844</v>
      </c>
      <c r="C68" s="4">
        <v>961</v>
      </c>
      <c r="D68" s="9" t="s">
        <v>1074</v>
      </c>
      <c r="E68" s="10" t="s">
        <v>845</v>
      </c>
      <c r="F68" s="9" t="s">
        <v>23</v>
      </c>
      <c r="H68" s="9" t="s">
        <v>846</v>
      </c>
      <c r="I68" s="9" t="s">
        <v>231</v>
      </c>
      <c r="M68" s="9" t="s">
        <v>843</v>
      </c>
      <c r="N68" s="9" t="s">
        <v>807</v>
      </c>
      <c r="O68" s="9" t="s">
        <v>528</v>
      </c>
      <c r="P68" s="9" t="s">
        <v>1516</v>
      </c>
      <c r="R68" s="9" t="str">
        <f t="shared" si="4"/>
        <v xml:space="preserve"> 'TC.APP4190 '</v>
      </c>
      <c r="S68" s="9" t="s">
        <v>1517</v>
      </c>
      <c r="T68" s="9" t="s">
        <v>1518</v>
      </c>
      <c r="U68" s="9" t="str">
        <f t="shared" si="5"/>
        <v>when  'TC.APP4190 ' then 67</v>
      </c>
      <c r="V68" s="9">
        <v>67</v>
      </c>
      <c r="W68" s="9" t="str">
        <f t="shared" si="6"/>
        <v>V</v>
      </c>
      <c r="X68" s="9">
        <v>27411</v>
      </c>
      <c r="Y68" s="9" t="s">
        <v>844</v>
      </c>
      <c r="Z68" s="9" t="s">
        <v>1592</v>
      </c>
      <c r="AA68" s="9">
        <v>494</v>
      </c>
      <c r="AB68" s="9" t="s">
        <v>1526</v>
      </c>
      <c r="AC68" s="9">
        <v>500</v>
      </c>
      <c r="AD68" s="9" t="s">
        <v>1544</v>
      </c>
      <c r="AE68" s="9" t="s">
        <v>2056</v>
      </c>
      <c r="AF68" s="9" t="s">
        <v>2057</v>
      </c>
      <c r="AG68" s="9" t="str">
        <f t="shared" si="7"/>
        <v>UPDATE ProductoServicio SET IDClaseProductoServicio=961 WHERE PKID=27411</v>
      </c>
    </row>
    <row r="69" spans="1:33" s="9" customFormat="1" x14ac:dyDescent="0.3">
      <c r="A69" s="9" t="s">
        <v>29</v>
      </c>
      <c r="B69" s="9" t="s">
        <v>847</v>
      </c>
      <c r="C69" s="9">
        <v>965</v>
      </c>
      <c r="D69" s="9" t="s">
        <v>1075</v>
      </c>
      <c r="E69" s="10" t="s">
        <v>1067</v>
      </c>
      <c r="F69" s="9" t="s">
        <v>23</v>
      </c>
      <c r="H69" s="9" t="s">
        <v>846</v>
      </c>
      <c r="I69" s="9" t="s">
        <v>231</v>
      </c>
      <c r="L69" s="9" t="s">
        <v>1068</v>
      </c>
      <c r="M69" s="9" t="s">
        <v>789</v>
      </c>
      <c r="N69" s="9" t="s">
        <v>807</v>
      </c>
      <c r="O69" s="9" t="s">
        <v>531</v>
      </c>
      <c r="P69" s="9" t="s">
        <v>1516</v>
      </c>
      <c r="R69" s="9" t="str">
        <f t="shared" si="4"/>
        <v xml:space="preserve"> 'TC.APP4192 '</v>
      </c>
      <c r="S69" s="9" t="s">
        <v>1517</v>
      </c>
      <c r="T69" s="9" t="s">
        <v>1518</v>
      </c>
      <c r="U69" s="9" t="str">
        <f t="shared" si="5"/>
        <v>when  'TC.APP4192 ' then 68</v>
      </c>
      <c r="V69" s="9">
        <v>68</v>
      </c>
      <c r="W69" s="9" t="str">
        <f t="shared" si="6"/>
        <v>V</v>
      </c>
      <c r="X69" s="9">
        <v>27412</v>
      </c>
      <c r="Y69" s="9" t="s">
        <v>847</v>
      </c>
      <c r="Z69" s="9" t="s">
        <v>1593</v>
      </c>
      <c r="AA69" s="9">
        <v>494</v>
      </c>
      <c r="AB69" s="9" t="s">
        <v>1526</v>
      </c>
      <c r="AC69" s="9">
        <v>500</v>
      </c>
      <c r="AD69" s="9" t="s">
        <v>1544</v>
      </c>
      <c r="AE69" s="9" t="s">
        <v>2056</v>
      </c>
      <c r="AF69" s="9" t="s">
        <v>2057</v>
      </c>
      <c r="AG69" s="9" t="str">
        <f t="shared" si="7"/>
        <v>UPDATE ProductoServicio SET IDClaseProductoServicio=965 WHERE PKID=27412</v>
      </c>
    </row>
    <row r="70" spans="1:33" s="9" customFormat="1" x14ac:dyDescent="0.3">
      <c r="A70" s="9" t="s">
        <v>29</v>
      </c>
      <c r="B70" s="9" t="s">
        <v>848</v>
      </c>
      <c r="C70" s="9">
        <v>965</v>
      </c>
      <c r="D70" s="9" t="s">
        <v>1075</v>
      </c>
      <c r="E70" s="10" t="s">
        <v>849</v>
      </c>
      <c r="F70" s="9" t="s">
        <v>13</v>
      </c>
      <c r="H70" s="9" t="s">
        <v>87</v>
      </c>
      <c r="I70" s="9" t="s">
        <v>240</v>
      </c>
      <c r="M70" s="9" t="s">
        <v>789</v>
      </c>
      <c r="N70" s="9" t="s">
        <v>807</v>
      </c>
      <c r="O70" s="9" t="s">
        <v>531</v>
      </c>
      <c r="P70" s="9" t="s">
        <v>1516</v>
      </c>
      <c r="R70" s="9" t="str">
        <f t="shared" si="4"/>
        <v xml:space="preserve"> 'TC.APP4202 '</v>
      </c>
      <c r="S70" s="9" t="s">
        <v>1517</v>
      </c>
      <c r="T70" s="9" t="s">
        <v>1518</v>
      </c>
      <c r="U70" s="9" t="str">
        <f t="shared" si="5"/>
        <v>when  'TC.APP4202 ' then 69</v>
      </c>
      <c r="V70" s="9">
        <v>69</v>
      </c>
      <c r="W70" s="9" t="str">
        <f t="shared" si="6"/>
        <v>V</v>
      </c>
      <c r="X70" s="9">
        <v>27410</v>
      </c>
      <c r="Y70" s="9" t="s">
        <v>848</v>
      </c>
      <c r="Z70" s="9" t="s">
        <v>1594</v>
      </c>
      <c r="AA70" s="9">
        <v>494</v>
      </c>
      <c r="AB70" s="9" t="s">
        <v>1526</v>
      </c>
      <c r="AC70" s="9">
        <v>500</v>
      </c>
      <c r="AD70" s="9" t="s">
        <v>1544</v>
      </c>
      <c r="AE70" s="9" t="s">
        <v>2056</v>
      </c>
      <c r="AF70" s="9" t="s">
        <v>2057</v>
      </c>
      <c r="AG70" s="9" t="str">
        <f t="shared" si="7"/>
        <v>UPDATE ProductoServicio SET IDClaseProductoServicio=965 WHERE PKID=27410</v>
      </c>
    </row>
    <row r="71" spans="1:33" s="9" customFormat="1" x14ac:dyDescent="0.3">
      <c r="A71" s="9" t="s">
        <v>29</v>
      </c>
      <c r="B71" s="9" t="s">
        <v>150</v>
      </c>
      <c r="C71" s="9">
        <v>961</v>
      </c>
      <c r="D71" s="9" t="s">
        <v>1073</v>
      </c>
      <c r="E71" s="10" t="s">
        <v>653</v>
      </c>
      <c r="F71" s="9" t="s">
        <v>22</v>
      </c>
      <c r="H71" s="9" t="s">
        <v>151</v>
      </c>
      <c r="I71" s="9" t="s">
        <v>152</v>
      </c>
      <c r="M71" s="9" t="s">
        <v>843</v>
      </c>
      <c r="O71" s="9" t="s">
        <v>530</v>
      </c>
      <c r="P71" s="9" t="s">
        <v>1516</v>
      </c>
      <c r="R71" s="9" t="str">
        <f t="shared" si="4"/>
        <v xml:space="preserve"> 'TC.B1067 '</v>
      </c>
      <c r="S71" s="9" t="s">
        <v>1517</v>
      </c>
      <c r="T71" s="9" t="s">
        <v>1518</v>
      </c>
      <c r="U71" s="9" t="str">
        <f t="shared" si="5"/>
        <v>when  'TC.B1067 ' then 70</v>
      </c>
      <c r="V71" s="9">
        <v>70</v>
      </c>
      <c r="W71" s="9" t="str">
        <f t="shared" si="6"/>
        <v>V</v>
      </c>
      <c r="X71" s="9">
        <v>17150</v>
      </c>
      <c r="Y71" s="9" t="s">
        <v>150</v>
      </c>
      <c r="Z71" s="9" t="s">
        <v>1595</v>
      </c>
      <c r="AA71" s="9">
        <v>494</v>
      </c>
      <c r="AB71" s="9" t="s">
        <v>1526</v>
      </c>
      <c r="AC71" s="9">
        <v>500</v>
      </c>
      <c r="AD71" s="9" t="s">
        <v>1544</v>
      </c>
      <c r="AE71" s="9" t="s">
        <v>2056</v>
      </c>
      <c r="AF71" s="9" t="s">
        <v>2057</v>
      </c>
      <c r="AG71" s="9" t="str">
        <f t="shared" si="7"/>
        <v>UPDATE ProductoServicio SET IDClaseProductoServicio=961 WHERE PKID=17150</v>
      </c>
    </row>
    <row r="72" spans="1:33" s="9" customFormat="1" x14ac:dyDescent="0.3">
      <c r="A72" s="9" t="s">
        <v>29</v>
      </c>
      <c r="B72" s="9" t="s">
        <v>153</v>
      </c>
      <c r="C72" s="9">
        <v>961</v>
      </c>
      <c r="D72" s="9" t="s">
        <v>1073</v>
      </c>
      <c r="E72" s="10" t="s">
        <v>627</v>
      </c>
      <c r="F72" s="9" t="s">
        <v>22</v>
      </c>
      <c r="H72" s="9" t="s">
        <v>154</v>
      </c>
      <c r="I72" s="9" t="s">
        <v>155</v>
      </c>
      <c r="M72" s="9" t="s">
        <v>843</v>
      </c>
      <c r="O72" s="9" t="s">
        <v>526</v>
      </c>
      <c r="P72" s="9" t="s">
        <v>1516</v>
      </c>
      <c r="R72" s="9" t="str">
        <f t="shared" si="4"/>
        <v xml:space="preserve"> 'TC.B1093 '</v>
      </c>
      <c r="S72" s="9" t="s">
        <v>1517</v>
      </c>
      <c r="T72" s="9" t="s">
        <v>1518</v>
      </c>
      <c r="U72" s="9" t="str">
        <f t="shared" si="5"/>
        <v>when  'TC.B1093 ' then 71</v>
      </c>
      <c r="V72" s="9">
        <v>71</v>
      </c>
      <c r="W72" s="9" t="str">
        <f t="shared" si="6"/>
        <v>V</v>
      </c>
      <c r="X72" s="9">
        <v>15985</v>
      </c>
      <c r="Y72" s="9" t="s">
        <v>153</v>
      </c>
      <c r="Z72" s="9" t="s">
        <v>1596</v>
      </c>
      <c r="AA72" s="9">
        <v>494</v>
      </c>
      <c r="AB72" s="9" t="s">
        <v>1526</v>
      </c>
      <c r="AC72" s="9">
        <v>500</v>
      </c>
      <c r="AD72" s="9" t="s">
        <v>1544</v>
      </c>
      <c r="AE72" s="9" t="s">
        <v>2056</v>
      </c>
      <c r="AF72" s="9" t="s">
        <v>2057</v>
      </c>
      <c r="AG72" s="9" t="str">
        <f t="shared" si="7"/>
        <v>UPDATE ProductoServicio SET IDClaseProductoServicio=961 WHERE PKID=15985</v>
      </c>
    </row>
    <row r="73" spans="1:33" s="9" customFormat="1" x14ac:dyDescent="0.3">
      <c r="A73" s="9" t="s">
        <v>29</v>
      </c>
      <c r="B73" s="9" t="s">
        <v>156</v>
      </c>
      <c r="C73" s="9">
        <v>961</v>
      </c>
      <c r="D73" s="9" t="s">
        <v>1073</v>
      </c>
      <c r="E73" s="10" t="s">
        <v>628</v>
      </c>
      <c r="F73" s="9" t="s">
        <v>22</v>
      </c>
      <c r="H73" s="9" t="s">
        <v>154</v>
      </c>
      <c r="I73" s="9" t="s">
        <v>155</v>
      </c>
      <c r="M73" s="9" t="s">
        <v>843</v>
      </c>
      <c r="O73" s="9" t="s">
        <v>527</v>
      </c>
      <c r="P73" s="9" t="s">
        <v>1516</v>
      </c>
      <c r="R73" s="9" t="str">
        <f t="shared" si="4"/>
        <v xml:space="preserve"> 'TC.B1094 '</v>
      </c>
      <c r="S73" s="9" t="s">
        <v>1517</v>
      </c>
      <c r="T73" s="9" t="s">
        <v>1518</v>
      </c>
      <c r="U73" s="9" t="str">
        <f t="shared" si="5"/>
        <v>when  'TC.B1094 ' then 72</v>
      </c>
      <c r="V73" s="9">
        <v>72</v>
      </c>
      <c r="W73" s="9" t="str">
        <f t="shared" si="6"/>
        <v>V</v>
      </c>
      <c r="X73" s="9">
        <v>15986</v>
      </c>
      <c r="Y73" s="9" t="s">
        <v>156</v>
      </c>
      <c r="Z73" s="9" t="s">
        <v>1597</v>
      </c>
      <c r="AA73" s="9">
        <v>494</v>
      </c>
      <c r="AB73" s="9" t="s">
        <v>1526</v>
      </c>
      <c r="AC73" s="9">
        <v>500</v>
      </c>
      <c r="AD73" s="9" t="s">
        <v>1544</v>
      </c>
      <c r="AE73" s="9" t="s">
        <v>2056</v>
      </c>
      <c r="AF73" s="9" t="s">
        <v>2057</v>
      </c>
      <c r="AG73" s="9" t="str">
        <f t="shared" si="7"/>
        <v>UPDATE ProductoServicio SET IDClaseProductoServicio=961 WHERE PKID=15986</v>
      </c>
    </row>
    <row r="74" spans="1:33" s="9" customFormat="1" x14ac:dyDescent="0.3">
      <c r="A74" s="9" t="s">
        <v>29</v>
      </c>
      <c r="B74" s="9" t="s">
        <v>157</v>
      </c>
      <c r="C74" s="9">
        <v>961</v>
      </c>
      <c r="D74" s="9" t="s">
        <v>1073</v>
      </c>
      <c r="E74" s="10" t="s">
        <v>629</v>
      </c>
      <c r="F74" s="9" t="s">
        <v>22</v>
      </c>
      <c r="H74" s="9" t="s">
        <v>154</v>
      </c>
      <c r="I74" s="9" t="s">
        <v>158</v>
      </c>
      <c r="M74" s="9" t="s">
        <v>843</v>
      </c>
      <c r="O74" s="9" t="s">
        <v>526</v>
      </c>
      <c r="P74" s="9" t="s">
        <v>1516</v>
      </c>
      <c r="R74" s="9" t="str">
        <f t="shared" si="4"/>
        <v xml:space="preserve"> 'TC.B1107 '</v>
      </c>
      <c r="S74" s="9" t="s">
        <v>1517</v>
      </c>
      <c r="T74" s="9" t="s">
        <v>1518</v>
      </c>
      <c r="U74" s="9" t="str">
        <f t="shared" si="5"/>
        <v>when  'TC.B1107 ' then 73</v>
      </c>
      <c r="V74" s="9">
        <v>73</v>
      </c>
      <c r="W74" s="9" t="str">
        <f t="shared" si="6"/>
        <v>V</v>
      </c>
      <c r="X74" s="9">
        <v>15982</v>
      </c>
      <c r="Y74" s="9" t="s">
        <v>157</v>
      </c>
      <c r="Z74" s="9" t="s">
        <v>1598</v>
      </c>
      <c r="AA74" s="9">
        <v>494</v>
      </c>
      <c r="AB74" s="9" t="s">
        <v>1526</v>
      </c>
      <c r="AC74" s="9">
        <v>500</v>
      </c>
      <c r="AD74" s="9" t="s">
        <v>1544</v>
      </c>
      <c r="AE74" s="9" t="s">
        <v>2056</v>
      </c>
      <c r="AF74" s="9" t="s">
        <v>2057</v>
      </c>
      <c r="AG74" s="9" t="str">
        <f t="shared" si="7"/>
        <v>UPDATE ProductoServicio SET IDClaseProductoServicio=961 WHERE PKID=15982</v>
      </c>
    </row>
    <row r="75" spans="1:33" s="9" customFormat="1" x14ac:dyDescent="0.3">
      <c r="A75" s="9" t="s">
        <v>29</v>
      </c>
      <c r="B75" s="9" t="s">
        <v>159</v>
      </c>
      <c r="C75" s="9">
        <v>961</v>
      </c>
      <c r="D75" s="9" t="s">
        <v>1073</v>
      </c>
      <c r="E75" s="10" t="s">
        <v>630</v>
      </c>
      <c r="F75" s="9" t="s">
        <v>22</v>
      </c>
      <c r="H75" s="9" t="s">
        <v>154</v>
      </c>
      <c r="I75" s="9" t="s">
        <v>158</v>
      </c>
      <c r="M75" s="9" t="s">
        <v>843</v>
      </c>
      <c r="O75" s="9" t="s">
        <v>527</v>
      </c>
      <c r="P75" s="9" t="s">
        <v>1516</v>
      </c>
      <c r="R75" s="9" t="str">
        <f t="shared" si="4"/>
        <v xml:space="preserve"> 'TC.B1108 '</v>
      </c>
      <c r="S75" s="9" t="s">
        <v>1517</v>
      </c>
      <c r="T75" s="9" t="s">
        <v>1518</v>
      </c>
      <c r="U75" s="9" t="str">
        <f t="shared" si="5"/>
        <v>when  'TC.B1108 ' then 74</v>
      </c>
      <c r="V75" s="9">
        <v>74</v>
      </c>
      <c r="W75" s="9" t="str">
        <f t="shared" si="6"/>
        <v>V</v>
      </c>
      <c r="X75" s="9">
        <v>15983</v>
      </c>
      <c r="Y75" s="9" t="s">
        <v>159</v>
      </c>
      <c r="Z75" s="9" t="s">
        <v>1599</v>
      </c>
      <c r="AA75" s="9">
        <v>494</v>
      </c>
      <c r="AB75" s="9" t="s">
        <v>1526</v>
      </c>
      <c r="AC75" s="9">
        <v>500</v>
      </c>
      <c r="AD75" s="9" t="s">
        <v>1544</v>
      </c>
      <c r="AE75" s="9" t="s">
        <v>2056</v>
      </c>
      <c r="AF75" s="9" t="s">
        <v>2057</v>
      </c>
      <c r="AG75" s="9" t="str">
        <f t="shared" si="7"/>
        <v>UPDATE ProductoServicio SET IDClaseProductoServicio=961 WHERE PKID=15983</v>
      </c>
    </row>
    <row r="76" spans="1:33" s="9" customFormat="1" x14ac:dyDescent="0.3">
      <c r="A76" s="9" t="s">
        <v>29</v>
      </c>
      <c r="B76" s="9" t="s">
        <v>160</v>
      </c>
      <c r="C76" s="9">
        <v>961</v>
      </c>
      <c r="D76" s="9" t="s">
        <v>1073</v>
      </c>
      <c r="E76" s="10" t="s">
        <v>611</v>
      </c>
      <c r="F76" s="9" t="s">
        <v>13</v>
      </c>
      <c r="H76" s="9" t="s">
        <v>161</v>
      </c>
      <c r="I76" s="9" t="s">
        <v>21</v>
      </c>
      <c r="M76" s="9" t="s">
        <v>843</v>
      </c>
      <c r="O76" s="9" t="s">
        <v>528</v>
      </c>
      <c r="P76" s="9" t="s">
        <v>1516</v>
      </c>
      <c r="R76" s="9" t="str">
        <f t="shared" si="4"/>
        <v xml:space="preserve"> 'TC.B1109 '</v>
      </c>
      <c r="S76" s="9" t="s">
        <v>1517</v>
      </c>
      <c r="T76" s="9" t="s">
        <v>1518</v>
      </c>
      <c r="U76" s="9" t="str">
        <f t="shared" si="5"/>
        <v>when  'TC.B1109 ' then 75</v>
      </c>
      <c r="V76" s="9">
        <v>75</v>
      </c>
      <c r="W76" s="9" t="str">
        <f t="shared" si="6"/>
        <v>V</v>
      </c>
      <c r="X76" s="9">
        <v>20712</v>
      </c>
      <c r="Y76" s="9" t="s">
        <v>160</v>
      </c>
      <c r="Z76" s="9" t="s">
        <v>1600</v>
      </c>
      <c r="AA76" s="9">
        <v>494</v>
      </c>
      <c r="AB76" s="9" t="s">
        <v>1526</v>
      </c>
      <c r="AC76" s="9">
        <v>500</v>
      </c>
      <c r="AD76" s="9" t="s">
        <v>1544</v>
      </c>
      <c r="AE76" s="9" t="s">
        <v>2056</v>
      </c>
      <c r="AF76" s="9" t="s">
        <v>2057</v>
      </c>
      <c r="AG76" s="9" t="str">
        <f t="shared" si="7"/>
        <v>UPDATE ProductoServicio SET IDClaseProductoServicio=961 WHERE PKID=20712</v>
      </c>
    </row>
    <row r="77" spans="1:33" s="9" customFormat="1" x14ac:dyDescent="0.3">
      <c r="A77" s="9" t="s">
        <v>29</v>
      </c>
      <c r="B77" s="9" t="s">
        <v>162</v>
      </c>
      <c r="C77" s="9">
        <v>961</v>
      </c>
      <c r="D77" s="9" t="s">
        <v>1073</v>
      </c>
      <c r="E77" s="10" t="s">
        <v>649</v>
      </c>
      <c r="F77" s="9" t="s">
        <v>22</v>
      </c>
      <c r="H77" s="9" t="s">
        <v>163</v>
      </c>
      <c r="I77" s="9" t="s">
        <v>164</v>
      </c>
      <c r="M77" s="9" t="s">
        <v>843</v>
      </c>
      <c r="O77" s="9" t="s">
        <v>526</v>
      </c>
      <c r="P77" s="9" t="s">
        <v>1516</v>
      </c>
      <c r="R77" s="9" t="str">
        <f t="shared" si="4"/>
        <v xml:space="preserve"> 'TC.B1110 '</v>
      </c>
      <c r="S77" s="9" t="s">
        <v>1517</v>
      </c>
      <c r="T77" s="9" t="s">
        <v>1518</v>
      </c>
      <c r="U77" s="9" t="str">
        <f t="shared" si="5"/>
        <v>when  'TC.B1110 ' then 76</v>
      </c>
      <c r="V77" s="9">
        <v>76</v>
      </c>
      <c r="W77" s="9" t="str">
        <f t="shared" si="6"/>
        <v>V</v>
      </c>
      <c r="X77" s="9">
        <v>25660</v>
      </c>
      <c r="Y77" s="9" t="s">
        <v>162</v>
      </c>
      <c r="Z77" s="9" t="s">
        <v>1601</v>
      </c>
      <c r="AA77" s="9">
        <v>494</v>
      </c>
      <c r="AB77" s="9" t="s">
        <v>1526</v>
      </c>
      <c r="AC77" s="9">
        <v>500</v>
      </c>
      <c r="AD77" s="9" t="s">
        <v>1544</v>
      </c>
      <c r="AE77" s="9" t="s">
        <v>2056</v>
      </c>
      <c r="AF77" s="9" t="s">
        <v>2057</v>
      </c>
      <c r="AG77" s="9" t="str">
        <f t="shared" si="7"/>
        <v>UPDATE ProductoServicio SET IDClaseProductoServicio=961 WHERE PKID=25660</v>
      </c>
    </row>
    <row r="78" spans="1:33" s="9" customFormat="1" x14ac:dyDescent="0.3">
      <c r="A78" s="9" t="s">
        <v>29</v>
      </c>
      <c r="B78" s="9" t="s">
        <v>165</v>
      </c>
      <c r="C78" s="9">
        <v>961</v>
      </c>
      <c r="D78" s="9" t="s">
        <v>1073</v>
      </c>
      <c r="E78" s="10" t="s">
        <v>650</v>
      </c>
      <c r="F78" s="9" t="s">
        <v>22</v>
      </c>
      <c r="H78" s="9" t="s">
        <v>163</v>
      </c>
      <c r="I78" s="9" t="s">
        <v>164</v>
      </c>
      <c r="M78" s="9" t="s">
        <v>843</v>
      </c>
      <c r="O78" s="9" t="s">
        <v>527</v>
      </c>
      <c r="P78" s="9" t="s">
        <v>1516</v>
      </c>
      <c r="R78" s="9" t="str">
        <f t="shared" si="4"/>
        <v xml:space="preserve"> 'TC.B1111 '</v>
      </c>
      <c r="S78" s="9" t="s">
        <v>1517</v>
      </c>
      <c r="T78" s="9" t="s">
        <v>1518</v>
      </c>
      <c r="U78" s="9" t="str">
        <f t="shared" si="5"/>
        <v>when  'TC.B1111 ' then 77</v>
      </c>
      <c r="V78" s="9">
        <v>77</v>
      </c>
      <c r="W78" s="9" t="str">
        <f t="shared" si="6"/>
        <v>V</v>
      </c>
      <c r="X78" s="9">
        <v>25661</v>
      </c>
      <c r="Y78" s="9" t="s">
        <v>165</v>
      </c>
      <c r="Z78" s="9" t="s">
        <v>1602</v>
      </c>
      <c r="AA78" s="9">
        <v>494</v>
      </c>
      <c r="AB78" s="9" t="s">
        <v>1526</v>
      </c>
      <c r="AC78" s="9">
        <v>500</v>
      </c>
      <c r="AD78" s="9" t="s">
        <v>1544</v>
      </c>
      <c r="AE78" s="9" t="s">
        <v>2056</v>
      </c>
      <c r="AF78" s="9" t="s">
        <v>2057</v>
      </c>
      <c r="AG78" s="9" t="str">
        <f t="shared" si="7"/>
        <v>UPDATE ProductoServicio SET IDClaseProductoServicio=961 WHERE PKID=25661</v>
      </c>
    </row>
    <row r="79" spans="1:33" s="9" customFormat="1" x14ac:dyDescent="0.3">
      <c r="A79" s="9" t="s">
        <v>29</v>
      </c>
      <c r="B79" s="9" t="s">
        <v>166</v>
      </c>
      <c r="C79" s="9">
        <v>961</v>
      </c>
      <c r="D79" s="9" t="s">
        <v>1073</v>
      </c>
      <c r="E79" s="10" t="s">
        <v>679</v>
      </c>
      <c r="F79" s="9" t="s">
        <v>26</v>
      </c>
      <c r="H79" s="9" t="s">
        <v>167</v>
      </c>
      <c r="I79" s="9" t="s">
        <v>168</v>
      </c>
      <c r="M79" s="9" t="s">
        <v>843</v>
      </c>
      <c r="O79" s="9" t="s">
        <v>526</v>
      </c>
      <c r="P79" s="9" t="s">
        <v>1516</v>
      </c>
      <c r="R79" s="9" t="str">
        <f t="shared" si="4"/>
        <v xml:space="preserve"> 'TC.B1121 '</v>
      </c>
      <c r="S79" s="9" t="s">
        <v>1517</v>
      </c>
      <c r="T79" s="9" t="s">
        <v>1518</v>
      </c>
      <c r="U79" s="9" t="str">
        <f t="shared" si="5"/>
        <v>when  'TC.B1121 ' then 78</v>
      </c>
      <c r="V79" s="9">
        <v>78</v>
      </c>
      <c r="W79" s="9" t="str">
        <f t="shared" si="6"/>
        <v>V</v>
      </c>
      <c r="X79" s="9">
        <v>25517</v>
      </c>
      <c r="Y79" s="9" t="s">
        <v>166</v>
      </c>
      <c r="Z79" s="9" t="s">
        <v>1603</v>
      </c>
      <c r="AA79" s="9">
        <v>494</v>
      </c>
      <c r="AB79" s="9" t="s">
        <v>1526</v>
      </c>
      <c r="AC79" s="9">
        <v>500</v>
      </c>
      <c r="AD79" s="9" t="s">
        <v>1544</v>
      </c>
      <c r="AE79" s="9" t="s">
        <v>2056</v>
      </c>
      <c r="AF79" s="9" t="s">
        <v>2057</v>
      </c>
      <c r="AG79" s="9" t="str">
        <f t="shared" si="7"/>
        <v>UPDATE ProductoServicio SET IDClaseProductoServicio=961 WHERE PKID=25517</v>
      </c>
    </row>
    <row r="80" spans="1:33" s="9" customFormat="1" x14ac:dyDescent="0.3">
      <c r="A80" s="9" t="s">
        <v>29</v>
      </c>
      <c r="B80" s="9" t="s">
        <v>169</v>
      </c>
      <c r="C80" s="9">
        <v>961</v>
      </c>
      <c r="D80" s="9" t="s">
        <v>1073</v>
      </c>
      <c r="E80" s="10" t="s">
        <v>680</v>
      </c>
      <c r="F80" s="9" t="s">
        <v>26</v>
      </c>
      <c r="H80" s="9" t="s">
        <v>167</v>
      </c>
      <c r="I80" s="9" t="s">
        <v>168</v>
      </c>
      <c r="M80" s="9" t="s">
        <v>843</v>
      </c>
      <c r="O80" s="9" t="s">
        <v>527</v>
      </c>
      <c r="P80" s="9" t="s">
        <v>1516</v>
      </c>
      <c r="R80" s="9" t="str">
        <f t="shared" si="4"/>
        <v xml:space="preserve"> 'TC.B1122 '</v>
      </c>
      <c r="S80" s="9" t="s">
        <v>1517</v>
      </c>
      <c r="T80" s="9" t="s">
        <v>1518</v>
      </c>
      <c r="U80" s="9" t="str">
        <f t="shared" si="5"/>
        <v>when  'TC.B1122 ' then 79</v>
      </c>
      <c r="V80" s="9">
        <v>79</v>
      </c>
      <c r="W80" s="9" t="str">
        <f t="shared" si="6"/>
        <v>V</v>
      </c>
      <c r="X80" s="9">
        <v>25516</v>
      </c>
      <c r="Y80" s="9" t="s">
        <v>169</v>
      </c>
      <c r="Z80" s="9" t="s">
        <v>1604</v>
      </c>
      <c r="AA80" s="9">
        <v>494</v>
      </c>
      <c r="AB80" s="9" t="s">
        <v>1526</v>
      </c>
      <c r="AC80" s="9">
        <v>500</v>
      </c>
      <c r="AD80" s="9" t="s">
        <v>1544</v>
      </c>
      <c r="AE80" s="9" t="s">
        <v>2056</v>
      </c>
      <c r="AF80" s="9" t="s">
        <v>2057</v>
      </c>
      <c r="AG80" s="9" t="str">
        <f t="shared" si="7"/>
        <v>UPDATE ProductoServicio SET IDClaseProductoServicio=961 WHERE PKID=25516</v>
      </c>
    </row>
    <row r="81" spans="1:33" s="9" customFormat="1" x14ac:dyDescent="0.3">
      <c r="A81" s="9" t="s">
        <v>29</v>
      </c>
      <c r="B81" s="9" t="s">
        <v>850</v>
      </c>
      <c r="C81" s="9">
        <v>961</v>
      </c>
      <c r="D81" s="9" t="s">
        <v>1073</v>
      </c>
      <c r="E81" s="10" t="s">
        <v>851</v>
      </c>
      <c r="F81" s="9" t="s">
        <v>23</v>
      </c>
      <c r="H81" s="9" t="s">
        <v>852</v>
      </c>
      <c r="I81" s="9" t="s">
        <v>231</v>
      </c>
      <c r="M81" s="9" t="s">
        <v>843</v>
      </c>
      <c r="O81" s="9" t="s">
        <v>526</v>
      </c>
      <c r="P81" s="9" t="s">
        <v>1516</v>
      </c>
      <c r="R81" s="9" t="str">
        <f t="shared" si="4"/>
        <v xml:space="preserve"> 'TC.B1136 '</v>
      </c>
      <c r="S81" s="9" t="s">
        <v>1517</v>
      </c>
      <c r="T81" s="9" t="s">
        <v>1518</v>
      </c>
      <c r="U81" s="9" t="str">
        <f t="shared" si="5"/>
        <v>when  'TC.B1136 ' then 80</v>
      </c>
      <c r="V81" s="9">
        <v>80</v>
      </c>
      <c r="W81" s="9" t="str">
        <f t="shared" si="6"/>
        <v>V</v>
      </c>
      <c r="X81" s="9">
        <v>27432</v>
      </c>
      <c r="Y81" s="9" t="s">
        <v>850</v>
      </c>
      <c r="Z81" s="9" t="s">
        <v>1605</v>
      </c>
      <c r="AA81" s="9">
        <v>494</v>
      </c>
      <c r="AB81" s="9" t="s">
        <v>1526</v>
      </c>
      <c r="AC81" s="9">
        <v>500</v>
      </c>
      <c r="AD81" s="9" t="s">
        <v>1544</v>
      </c>
      <c r="AE81" s="9" t="s">
        <v>2056</v>
      </c>
      <c r="AF81" s="9" t="s">
        <v>2057</v>
      </c>
      <c r="AG81" s="9" t="str">
        <f t="shared" si="7"/>
        <v>UPDATE ProductoServicio SET IDClaseProductoServicio=961 WHERE PKID=27432</v>
      </c>
    </row>
    <row r="82" spans="1:33" s="9" customFormat="1" x14ac:dyDescent="0.3">
      <c r="A82" s="9" t="s">
        <v>29</v>
      </c>
      <c r="B82" s="9" t="s">
        <v>853</v>
      </c>
      <c r="C82" s="9">
        <v>961</v>
      </c>
      <c r="D82" s="9" t="s">
        <v>1073</v>
      </c>
      <c r="E82" s="10" t="s">
        <v>854</v>
      </c>
      <c r="F82" s="9" t="s">
        <v>23</v>
      </c>
      <c r="H82" s="9" t="s">
        <v>852</v>
      </c>
      <c r="I82" s="9" t="s">
        <v>231</v>
      </c>
      <c r="M82" s="9" t="s">
        <v>843</v>
      </c>
      <c r="O82" s="9" t="s">
        <v>527</v>
      </c>
      <c r="P82" s="9" t="s">
        <v>1516</v>
      </c>
      <c r="R82" s="9" t="str">
        <f t="shared" si="4"/>
        <v xml:space="preserve"> 'TC.B1137 '</v>
      </c>
      <c r="S82" s="9" t="s">
        <v>1517</v>
      </c>
      <c r="T82" s="9" t="s">
        <v>1518</v>
      </c>
      <c r="U82" s="9" t="str">
        <f t="shared" si="5"/>
        <v>when  'TC.B1137 ' then 81</v>
      </c>
      <c r="V82" s="9">
        <v>81</v>
      </c>
      <c r="W82" s="9" t="str">
        <f t="shared" si="6"/>
        <v>V</v>
      </c>
      <c r="X82" s="9">
        <v>27433</v>
      </c>
      <c r="Y82" s="9" t="s">
        <v>853</v>
      </c>
      <c r="Z82" s="9" t="s">
        <v>1606</v>
      </c>
      <c r="AA82" s="9">
        <v>494</v>
      </c>
      <c r="AB82" s="9" t="s">
        <v>1526</v>
      </c>
      <c r="AC82" s="9">
        <v>500</v>
      </c>
      <c r="AD82" s="9" t="s">
        <v>1544</v>
      </c>
      <c r="AE82" s="9" t="s">
        <v>2056</v>
      </c>
      <c r="AF82" s="9" t="s">
        <v>2057</v>
      </c>
      <c r="AG82" s="9" t="str">
        <f t="shared" si="7"/>
        <v>UPDATE ProductoServicio SET IDClaseProductoServicio=961 WHERE PKID=27433</v>
      </c>
    </row>
    <row r="83" spans="1:33" s="9" customFormat="1" x14ac:dyDescent="0.3">
      <c r="A83" s="9" t="s">
        <v>29</v>
      </c>
      <c r="B83" s="9" t="s">
        <v>855</v>
      </c>
      <c r="C83" s="9">
        <v>961</v>
      </c>
      <c r="D83" s="9" t="s">
        <v>1073</v>
      </c>
      <c r="E83" s="10" t="s">
        <v>856</v>
      </c>
      <c r="F83" s="9" t="s">
        <v>22</v>
      </c>
      <c r="H83" s="9" t="s">
        <v>857</v>
      </c>
      <c r="I83" s="9" t="s">
        <v>858</v>
      </c>
      <c r="M83" s="9" t="s">
        <v>843</v>
      </c>
      <c r="O83" s="9" t="s">
        <v>526</v>
      </c>
      <c r="P83" s="9" t="s">
        <v>1516</v>
      </c>
      <c r="R83" s="9" t="str">
        <f t="shared" si="4"/>
        <v xml:space="preserve"> 'TC.B1140 '</v>
      </c>
      <c r="S83" s="9" t="s">
        <v>1517</v>
      </c>
      <c r="T83" s="9" t="s">
        <v>1518</v>
      </c>
      <c r="U83" s="9" t="str">
        <f t="shared" si="5"/>
        <v>when  'TC.B1140 ' then 82</v>
      </c>
      <c r="V83" s="9">
        <v>82</v>
      </c>
      <c r="W83" s="9" t="str">
        <f t="shared" si="6"/>
        <v>V</v>
      </c>
      <c r="X83" s="9">
        <v>27422</v>
      </c>
      <c r="Y83" s="9" t="s">
        <v>855</v>
      </c>
      <c r="Z83" s="9" t="s">
        <v>1607</v>
      </c>
      <c r="AA83" s="9">
        <v>494</v>
      </c>
      <c r="AB83" s="9" t="s">
        <v>1526</v>
      </c>
      <c r="AC83" s="9">
        <v>500</v>
      </c>
      <c r="AD83" s="9" t="s">
        <v>1544</v>
      </c>
      <c r="AE83" s="9" t="s">
        <v>2056</v>
      </c>
      <c r="AF83" s="9" t="s">
        <v>2057</v>
      </c>
      <c r="AG83" s="9" t="str">
        <f t="shared" si="7"/>
        <v>UPDATE ProductoServicio SET IDClaseProductoServicio=961 WHERE PKID=27422</v>
      </c>
    </row>
    <row r="84" spans="1:33" s="9" customFormat="1" x14ac:dyDescent="0.3">
      <c r="A84" s="9" t="s">
        <v>29</v>
      </c>
      <c r="B84" s="9" t="s">
        <v>859</v>
      </c>
      <c r="C84" s="9">
        <v>961</v>
      </c>
      <c r="D84" s="9" t="s">
        <v>1073</v>
      </c>
      <c r="E84" s="10" t="s">
        <v>860</v>
      </c>
      <c r="F84" s="9" t="s">
        <v>22</v>
      </c>
      <c r="H84" s="9" t="s">
        <v>857</v>
      </c>
      <c r="I84" s="9" t="s">
        <v>858</v>
      </c>
      <c r="M84" s="9" t="s">
        <v>843</v>
      </c>
      <c r="O84" s="9" t="s">
        <v>527</v>
      </c>
      <c r="P84" s="9" t="s">
        <v>1516</v>
      </c>
      <c r="R84" s="9" t="str">
        <f t="shared" si="4"/>
        <v xml:space="preserve"> 'TC.B1141 '</v>
      </c>
      <c r="S84" s="9" t="s">
        <v>1517</v>
      </c>
      <c r="T84" s="9" t="s">
        <v>1518</v>
      </c>
      <c r="U84" s="9" t="str">
        <f t="shared" si="5"/>
        <v>when  'TC.B1141 ' then 83</v>
      </c>
      <c r="V84" s="9">
        <v>83</v>
      </c>
      <c r="W84" s="9" t="str">
        <f t="shared" si="6"/>
        <v>V</v>
      </c>
      <c r="X84" s="9">
        <v>27423</v>
      </c>
      <c r="Y84" s="9" t="s">
        <v>859</v>
      </c>
      <c r="Z84" s="9" t="s">
        <v>1608</v>
      </c>
      <c r="AA84" s="9">
        <v>494</v>
      </c>
      <c r="AB84" s="9" t="s">
        <v>1526</v>
      </c>
      <c r="AC84" s="9">
        <v>500</v>
      </c>
      <c r="AD84" s="9" t="s">
        <v>1544</v>
      </c>
      <c r="AE84" s="9" t="s">
        <v>2056</v>
      </c>
      <c r="AF84" s="9" t="s">
        <v>2057</v>
      </c>
      <c r="AG84" s="9" t="str">
        <f t="shared" si="7"/>
        <v>UPDATE ProductoServicio SET IDClaseProductoServicio=961 WHERE PKID=27423</v>
      </c>
    </row>
    <row r="85" spans="1:33" s="9" customFormat="1" x14ac:dyDescent="0.3">
      <c r="A85" s="9" t="s">
        <v>29</v>
      </c>
      <c r="B85" s="9" t="s">
        <v>170</v>
      </c>
      <c r="C85" s="9">
        <v>961</v>
      </c>
      <c r="D85" s="9" t="s">
        <v>1073</v>
      </c>
      <c r="E85" s="10" t="s">
        <v>594</v>
      </c>
      <c r="F85" s="9" t="s">
        <v>15</v>
      </c>
      <c r="H85" s="9" t="s">
        <v>134</v>
      </c>
      <c r="I85" s="9" t="s">
        <v>152</v>
      </c>
      <c r="M85" s="9" t="s">
        <v>843</v>
      </c>
      <c r="O85" s="9" t="s">
        <v>526</v>
      </c>
      <c r="P85" s="9" t="s">
        <v>1516</v>
      </c>
      <c r="R85" s="9" t="str">
        <f t="shared" si="4"/>
        <v xml:space="preserve"> 'TC.B2136 '</v>
      </c>
      <c r="S85" s="9" t="s">
        <v>1517</v>
      </c>
      <c r="T85" s="9" t="s">
        <v>1518</v>
      </c>
      <c r="U85" s="9" t="str">
        <f t="shared" si="5"/>
        <v>when  'TC.B2136 ' then 84</v>
      </c>
      <c r="V85" s="9">
        <v>84</v>
      </c>
      <c r="W85" s="9" t="str">
        <f t="shared" si="6"/>
        <v>V</v>
      </c>
      <c r="X85" s="9">
        <v>14010</v>
      </c>
      <c r="Y85" s="9" t="s">
        <v>170</v>
      </c>
      <c r="Z85" s="9" t="s">
        <v>1609</v>
      </c>
      <c r="AA85" s="9">
        <v>494</v>
      </c>
      <c r="AB85" s="9" t="s">
        <v>1526</v>
      </c>
      <c r="AC85" s="9">
        <v>500</v>
      </c>
      <c r="AD85" s="9" t="s">
        <v>1544</v>
      </c>
      <c r="AE85" s="9" t="s">
        <v>2056</v>
      </c>
      <c r="AF85" s="9" t="s">
        <v>2057</v>
      </c>
      <c r="AG85" s="9" t="str">
        <f t="shared" si="7"/>
        <v>UPDATE ProductoServicio SET IDClaseProductoServicio=961 WHERE PKID=14010</v>
      </c>
    </row>
    <row r="86" spans="1:33" s="9" customFormat="1" x14ac:dyDescent="0.3">
      <c r="A86" s="9" t="s">
        <v>29</v>
      </c>
      <c r="B86" s="9" t="s">
        <v>171</v>
      </c>
      <c r="C86" s="9">
        <v>961</v>
      </c>
      <c r="D86" s="9" t="s">
        <v>1073</v>
      </c>
      <c r="E86" s="10" t="s">
        <v>595</v>
      </c>
      <c r="F86" s="9" t="s">
        <v>15</v>
      </c>
      <c r="H86" s="9" t="s">
        <v>134</v>
      </c>
      <c r="I86" s="9" t="s">
        <v>152</v>
      </c>
      <c r="M86" s="9" t="s">
        <v>843</v>
      </c>
      <c r="O86" s="9" t="s">
        <v>527</v>
      </c>
      <c r="P86" s="9" t="s">
        <v>1516</v>
      </c>
      <c r="R86" s="9" t="str">
        <f t="shared" si="4"/>
        <v xml:space="preserve"> 'TC.B2137 '</v>
      </c>
      <c r="S86" s="9" t="s">
        <v>1517</v>
      </c>
      <c r="T86" s="9" t="s">
        <v>1518</v>
      </c>
      <c r="U86" s="9" t="str">
        <f t="shared" si="5"/>
        <v>when  'TC.B2137 ' then 85</v>
      </c>
      <c r="V86" s="9">
        <v>85</v>
      </c>
      <c r="W86" s="9" t="str">
        <f t="shared" si="6"/>
        <v>V</v>
      </c>
      <c r="X86" s="9">
        <v>14011</v>
      </c>
      <c r="Y86" s="9" t="s">
        <v>171</v>
      </c>
      <c r="Z86" s="9" t="s">
        <v>1610</v>
      </c>
      <c r="AA86" s="9">
        <v>494</v>
      </c>
      <c r="AB86" s="9" t="s">
        <v>1526</v>
      </c>
      <c r="AC86" s="9">
        <v>500</v>
      </c>
      <c r="AD86" s="9" t="s">
        <v>1544</v>
      </c>
      <c r="AE86" s="9" t="s">
        <v>2056</v>
      </c>
      <c r="AF86" s="9" t="s">
        <v>2057</v>
      </c>
      <c r="AG86" s="9" t="str">
        <f t="shared" si="7"/>
        <v>UPDATE ProductoServicio SET IDClaseProductoServicio=961 WHERE PKID=14011</v>
      </c>
    </row>
    <row r="87" spans="1:33" s="9" customFormat="1" x14ac:dyDescent="0.3">
      <c r="A87" s="9" t="s">
        <v>29</v>
      </c>
      <c r="B87" s="9" t="s">
        <v>172</v>
      </c>
      <c r="C87" s="9">
        <v>961</v>
      </c>
      <c r="D87" s="9" t="s">
        <v>1073</v>
      </c>
      <c r="E87" s="10" t="s">
        <v>596</v>
      </c>
      <c r="F87" s="9" t="s">
        <v>15</v>
      </c>
      <c r="H87" s="9" t="s">
        <v>134</v>
      </c>
      <c r="I87" s="9" t="s">
        <v>152</v>
      </c>
      <c r="M87" s="9" t="s">
        <v>843</v>
      </c>
      <c r="O87" s="9" t="s">
        <v>529</v>
      </c>
      <c r="P87" s="9" t="s">
        <v>1516</v>
      </c>
      <c r="R87" s="9" t="str">
        <f t="shared" si="4"/>
        <v xml:space="preserve"> 'TC.B2138 '</v>
      </c>
      <c r="S87" s="9" t="s">
        <v>1517</v>
      </c>
      <c r="T87" s="9" t="s">
        <v>1518</v>
      </c>
      <c r="U87" s="9" t="str">
        <f t="shared" si="5"/>
        <v>when  'TC.B2138 ' then 86</v>
      </c>
      <c r="V87" s="9">
        <v>86</v>
      </c>
      <c r="W87" s="9" t="str">
        <f t="shared" si="6"/>
        <v>V</v>
      </c>
      <c r="X87" s="9">
        <v>14012</v>
      </c>
      <c r="Y87" s="9" t="s">
        <v>172</v>
      </c>
      <c r="Z87" s="9" t="s">
        <v>1611</v>
      </c>
      <c r="AA87" s="9">
        <v>494</v>
      </c>
      <c r="AB87" s="9" t="s">
        <v>1526</v>
      </c>
      <c r="AC87" s="9">
        <v>500</v>
      </c>
      <c r="AD87" s="9" t="s">
        <v>1544</v>
      </c>
      <c r="AE87" s="9" t="s">
        <v>2056</v>
      </c>
      <c r="AF87" s="9" t="s">
        <v>2057</v>
      </c>
      <c r="AG87" s="9" t="str">
        <f t="shared" si="7"/>
        <v>UPDATE ProductoServicio SET IDClaseProductoServicio=961 WHERE PKID=14012</v>
      </c>
    </row>
    <row r="88" spans="1:33" s="9" customFormat="1" x14ac:dyDescent="0.3">
      <c r="A88" s="9" t="s">
        <v>29</v>
      </c>
      <c r="B88" s="9" t="s">
        <v>173</v>
      </c>
      <c r="C88" s="9">
        <v>961</v>
      </c>
      <c r="D88" s="9" t="s">
        <v>1073</v>
      </c>
      <c r="E88" s="10" t="s">
        <v>597</v>
      </c>
      <c r="F88" s="9" t="s">
        <v>15</v>
      </c>
      <c r="H88" s="9" t="s">
        <v>134</v>
      </c>
      <c r="I88" s="9" t="s">
        <v>152</v>
      </c>
      <c r="M88" s="9" t="s">
        <v>843</v>
      </c>
      <c r="O88" s="9" t="s">
        <v>530</v>
      </c>
      <c r="P88" s="9" t="s">
        <v>1516</v>
      </c>
      <c r="R88" s="9" t="str">
        <f t="shared" si="4"/>
        <v xml:space="preserve"> 'TC.B2139 '</v>
      </c>
      <c r="S88" s="9" t="s">
        <v>1517</v>
      </c>
      <c r="T88" s="9" t="s">
        <v>1518</v>
      </c>
      <c r="U88" s="9" t="str">
        <f t="shared" si="5"/>
        <v>when  'TC.B2139 ' then 87</v>
      </c>
      <c r="V88" s="9">
        <v>87</v>
      </c>
      <c r="W88" s="9" t="str">
        <f t="shared" si="6"/>
        <v>V</v>
      </c>
      <c r="X88" s="9">
        <v>14013</v>
      </c>
      <c r="Y88" s="9" t="s">
        <v>173</v>
      </c>
      <c r="Z88" s="9" t="s">
        <v>1612</v>
      </c>
      <c r="AA88" s="9">
        <v>494</v>
      </c>
      <c r="AB88" s="9" t="s">
        <v>1526</v>
      </c>
      <c r="AC88" s="9">
        <v>500</v>
      </c>
      <c r="AD88" s="9" t="s">
        <v>1544</v>
      </c>
      <c r="AE88" s="9" t="s">
        <v>2056</v>
      </c>
      <c r="AF88" s="9" t="s">
        <v>2057</v>
      </c>
      <c r="AG88" s="9" t="str">
        <f t="shared" si="7"/>
        <v>UPDATE ProductoServicio SET IDClaseProductoServicio=961 WHERE PKID=14013</v>
      </c>
    </row>
    <row r="89" spans="1:33" s="9" customFormat="1" x14ac:dyDescent="0.3">
      <c r="A89" s="9" t="s">
        <v>29</v>
      </c>
      <c r="B89" s="9" t="s">
        <v>174</v>
      </c>
      <c r="C89" s="9">
        <v>961</v>
      </c>
      <c r="D89" s="9" t="s">
        <v>1073</v>
      </c>
      <c r="E89" s="10" t="s">
        <v>771</v>
      </c>
      <c r="F89" s="9" t="s">
        <v>23</v>
      </c>
      <c r="H89" s="9" t="s">
        <v>175</v>
      </c>
      <c r="I89" s="9" t="s">
        <v>18</v>
      </c>
      <c r="M89" s="9" t="s">
        <v>843</v>
      </c>
      <c r="O89" s="9" t="s">
        <v>526</v>
      </c>
      <c r="P89" s="9" t="s">
        <v>1516</v>
      </c>
      <c r="R89" s="9" t="str">
        <f t="shared" si="4"/>
        <v xml:space="preserve"> 'TC.B2188 '</v>
      </c>
      <c r="S89" s="9" t="s">
        <v>1517</v>
      </c>
      <c r="T89" s="9" t="s">
        <v>1518</v>
      </c>
      <c r="U89" s="9" t="str">
        <f t="shared" si="5"/>
        <v>when  'TC.B2188 ' then 88</v>
      </c>
      <c r="V89" s="9">
        <v>88</v>
      </c>
      <c r="W89" s="9" t="str">
        <f t="shared" si="6"/>
        <v>V</v>
      </c>
      <c r="X89" s="9">
        <v>18636</v>
      </c>
      <c r="Y89" s="9" t="s">
        <v>174</v>
      </c>
      <c r="Z89" s="9" t="s">
        <v>1613</v>
      </c>
      <c r="AA89" s="9">
        <v>494</v>
      </c>
      <c r="AB89" s="9" t="s">
        <v>1526</v>
      </c>
      <c r="AC89" s="9">
        <v>500</v>
      </c>
      <c r="AD89" s="9" t="s">
        <v>1544</v>
      </c>
      <c r="AE89" s="9" t="s">
        <v>2056</v>
      </c>
      <c r="AF89" s="9" t="s">
        <v>2057</v>
      </c>
      <c r="AG89" s="9" t="str">
        <f t="shared" si="7"/>
        <v>UPDATE ProductoServicio SET IDClaseProductoServicio=961 WHERE PKID=18636</v>
      </c>
    </row>
    <row r="90" spans="1:33" s="9" customFormat="1" x14ac:dyDescent="0.3">
      <c r="A90" s="9" t="s">
        <v>29</v>
      </c>
      <c r="B90" s="9" t="s">
        <v>176</v>
      </c>
      <c r="C90" s="9">
        <v>961</v>
      </c>
      <c r="D90" s="9" t="s">
        <v>1073</v>
      </c>
      <c r="E90" s="10" t="s">
        <v>772</v>
      </c>
      <c r="F90" s="9" t="s">
        <v>23</v>
      </c>
      <c r="H90" s="9" t="s">
        <v>175</v>
      </c>
      <c r="I90" s="9" t="s">
        <v>18</v>
      </c>
      <c r="M90" s="9" t="s">
        <v>843</v>
      </c>
      <c r="O90" s="9" t="s">
        <v>527</v>
      </c>
      <c r="P90" s="9" t="s">
        <v>1516</v>
      </c>
      <c r="R90" s="9" t="str">
        <f t="shared" si="4"/>
        <v xml:space="preserve"> 'TC.B2189 '</v>
      </c>
      <c r="S90" s="9" t="s">
        <v>1517</v>
      </c>
      <c r="T90" s="9" t="s">
        <v>1518</v>
      </c>
      <c r="U90" s="9" t="str">
        <f t="shared" si="5"/>
        <v>when  'TC.B2189 ' then 89</v>
      </c>
      <c r="V90" s="9">
        <v>89</v>
      </c>
      <c r="W90" s="9" t="str">
        <f t="shared" si="6"/>
        <v>V</v>
      </c>
      <c r="X90" s="9">
        <v>18637</v>
      </c>
      <c r="Y90" s="9" t="s">
        <v>176</v>
      </c>
      <c r="Z90" s="9" t="s">
        <v>1614</v>
      </c>
      <c r="AA90" s="9">
        <v>494</v>
      </c>
      <c r="AB90" s="9" t="s">
        <v>1526</v>
      </c>
      <c r="AC90" s="9">
        <v>500</v>
      </c>
      <c r="AD90" s="9" t="s">
        <v>1544</v>
      </c>
      <c r="AE90" s="9" t="s">
        <v>2056</v>
      </c>
      <c r="AF90" s="9" t="s">
        <v>2057</v>
      </c>
      <c r="AG90" s="9" t="str">
        <f t="shared" si="7"/>
        <v>UPDATE ProductoServicio SET IDClaseProductoServicio=961 WHERE PKID=18637</v>
      </c>
    </row>
    <row r="91" spans="1:33" s="9" customFormat="1" x14ac:dyDescent="0.3">
      <c r="A91" s="9" t="s">
        <v>29</v>
      </c>
      <c r="B91" s="9" t="s">
        <v>177</v>
      </c>
      <c r="C91" s="9">
        <v>961</v>
      </c>
      <c r="D91" s="9" t="s">
        <v>1073</v>
      </c>
      <c r="E91" s="10" t="s">
        <v>715</v>
      </c>
      <c r="F91" s="9" t="s">
        <v>23</v>
      </c>
      <c r="H91" s="9" t="s">
        <v>178</v>
      </c>
      <c r="I91" s="9" t="s">
        <v>155</v>
      </c>
      <c r="M91" s="9" t="s">
        <v>843</v>
      </c>
      <c r="O91" s="9" t="s">
        <v>526</v>
      </c>
      <c r="P91" s="9" t="s">
        <v>1516</v>
      </c>
      <c r="R91" s="9" t="str">
        <f t="shared" si="4"/>
        <v xml:space="preserve"> 'TC.B2198 '</v>
      </c>
      <c r="S91" s="9" t="s">
        <v>1517</v>
      </c>
      <c r="T91" s="9" t="s">
        <v>1518</v>
      </c>
      <c r="U91" s="9" t="str">
        <f t="shared" si="5"/>
        <v>when  'TC.B2198 ' then 90</v>
      </c>
      <c r="V91" s="9">
        <v>90</v>
      </c>
      <c r="W91" s="9" t="str">
        <f t="shared" si="6"/>
        <v>V</v>
      </c>
      <c r="X91" s="9">
        <v>12595</v>
      </c>
      <c r="Y91" s="9" t="s">
        <v>177</v>
      </c>
      <c r="Z91" s="9" t="s">
        <v>1615</v>
      </c>
      <c r="AA91" s="9">
        <v>494</v>
      </c>
      <c r="AB91" s="9" t="s">
        <v>1526</v>
      </c>
      <c r="AC91" s="9">
        <v>500</v>
      </c>
      <c r="AD91" s="9" t="s">
        <v>1544</v>
      </c>
      <c r="AE91" s="9" t="s">
        <v>2056</v>
      </c>
      <c r="AF91" s="9" t="s">
        <v>2057</v>
      </c>
      <c r="AG91" s="9" t="str">
        <f t="shared" si="7"/>
        <v>UPDATE ProductoServicio SET IDClaseProductoServicio=961 WHERE PKID=12595</v>
      </c>
    </row>
    <row r="92" spans="1:33" s="9" customFormat="1" x14ac:dyDescent="0.3">
      <c r="A92" s="9" t="s">
        <v>29</v>
      </c>
      <c r="B92" s="9" t="s">
        <v>179</v>
      </c>
      <c r="C92" s="9">
        <v>961</v>
      </c>
      <c r="D92" s="9" t="s">
        <v>1073</v>
      </c>
      <c r="E92" s="10" t="s">
        <v>716</v>
      </c>
      <c r="F92" s="9" t="s">
        <v>23</v>
      </c>
      <c r="H92" s="9" t="s">
        <v>178</v>
      </c>
      <c r="I92" s="9" t="s">
        <v>155</v>
      </c>
      <c r="M92" s="9" t="s">
        <v>843</v>
      </c>
      <c r="O92" s="9" t="s">
        <v>527</v>
      </c>
      <c r="P92" s="9" t="s">
        <v>1516</v>
      </c>
      <c r="R92" s="9" t="str">
        <f t="shared" si="4"/>
        <v xml:space="preserve"> 'TC.B2199 '</v>
      </c>
      <c r="S92" s="9" t="s">
        <v>1517</v>
      </c>
      <c r="T92" s="9" t="s">
        <v>1518</v>
      </c>
      <c r="U92" s="9" t="str">
        <f t="shared" si="5"/>
        <v>when  'TC.B2199 ' then 91</v>
      </c>
      <c r="V92" s="9">
        <v>91</v>
      </c>
      <c r="W92" s="9" t="str">
        <f t="shared" si="6"/>
        <v>V</v>
      </c>
      <c r="X92" s="9">
        <v>12596</v>
      </c>
      <c r="Y92" s="9" t="s">
        <v>179</v>
      </c>
      <c r="Z92" s="9" t="s">
        <v>1616</v>
      </c>
      <c r="AA92" s="9">
        <v>494</v>
      </c>
      <c r="AB92" s="9" t="s">
        <v>1526</v>
      </c>
      <c r="AC92" s="9">
        <v>500</v>
      </c>
      <c r="AD92" s="9" t="s">
        <v>1544</v>
      </c>
      <c r="AE92" s="9" t="s">
        <v>2056</v>
      </c>
      <c r="AF92" s="9" t="s">
        <v>2057</v>
      </c>
      <c r="AG92" s="9" t="str">
        <f t="shared" si="7"/>
        <v>UPDATE ProductoServicio SET IDClaseProductoServicio=961 WHERE PKID=12596</v>
      </c>
    </row>
    <row r="93" spans="1:33" s="9" customFormat="1" x14ac:dyDescent="0.3">
      <c r="A93" s="9" t="s">
        <v>29</v>
      </c>
      <c r="B93" s="9" t="s">
        <v>180</v>
      </c>
      <c r="C93" s="9">
        <v>961</v>
      </c>
      <c r="D93" s="9" t="s">
        <v>1073</v>
      </c>
      <c r="E93" s="10" t="s">
        <v>614</v>
      </c>
      <c r="F93" s="9" t="s">
        <v>22</v>
      </c>
      <c r="H93" s="9" t="s">
        <v>181</v>
      </c>
      <c r="I93" s="9" t="s">
        <v>182</v>
      </c>
      <c r="M93" s="9" t="s">
        <v>843</v>
      </c>
      <c r="O93" s="9" t="s">
        <v>526</v>
      </c>
      <c r="P93" s="9" t="s">
        <v>1516</v>
      </c>
      <c r="R93" s="9" t="str">
        <f t="shared" si="4"/>
        <v xml:space="preserve"> 'TC.B2212 '</v>
      </c>
      <c r="S93" s="9" t="s">
        <v>1517</v>
      </c>
      <c r="T93" s="9" t="s">
        <v>1518</v>
      </c>
      <c r="U93" s="9" t="str">
        <f t="shared" si="5"/>
        <v>when  'TC.B2212 ' then 92</v>
      </c>
      <c r="V93" s="9">
        <v>92</v>
      </c>
      <c r="W93" s="9" t="str">
        <f t="shared" si="6"/>
        <v>V</v>
      </c>
      <c r="X93" s="9">
        <v>18345</v>
      </c>
      <c r="Y93" s="9" t="s">
        <v>180</v>
      </c>
      <c r="Z93" s="9" t="s">
        <v>1617</v>
      </c>
      <c r="AA93" s="9">
        <v>494</v>
      </c>
      <c r="AB93" s="9" t="s">
        <v>1526</v>
      </c>
      <c r="AC93" s="9">
        <v>500</v>
      </c>
      <c r="AD93" s="9" t="s">
        <v>1544</v>
      </c>
      <c r="AE93" s="9" t="s">
        <v>2056</v>
      </c>
      <c r="AF93" s="9" t="s">
        <v>2057</v>
      </c>
      <c r="AG93" s="9" t="str">
        <f t="shared" si="7"/>
        <v>UPDATE ProductoServicio SET IDClaseProductoServicio=961 WHERE PKID=18345</v>
      </c>
    </row>
    <row r="94" spans="1:33" s="9" customFormat="1" x14ac:dyDescent="0.3">
      <c r="A94" s="9" t="s">
        <v>29</v>
      </c>
      <c r="B94" s="9" t="s">
        <v>183</v>
      </c>
      <c r="C94" s="9">
        <v>961</v>
      </c>
      <c r="D94" s="9" t="s">
        <v>1073</v>
      </c>
      <c r="E94" s="10" t="s">
        <v>615</v>
      </c>
      <c r="F94" s="9" t="s">
        <v>22</v>
      </c>
      <c r="H94" s="9" t="s">
        <v>181</v>
      </c>
      <c r="I94" s="9" t="s">
        <v>182</v>
      </c>
      <c r="M94" s="9" t="s">
        <v>843</v>
      </c>
      <c r="O94" s="9" t="s">
        <v>527</v>
      </c>
      <c r="P94" s="9" t="s">
        <v>1516</v>
      </c>
      <c r="R94" s="9" t="str">
        <f t="shared" si="4"/>
        <v xml:space="preserve"> 'TC.B2213 '</v>
      </c>
      <c r="S94" s="9" t="s">
        <v>1517</v>
      </c>
      <c r="T94" s="9" t="s">
        <v>1518</v>
      </c>
      <c r="U94" s="9" t="str">
        <f t="shared" si="5"/>
        <v>when  'TC.B2213 ' then 93</v>
      </c>
      <c r="V94" s="9">
        <v>93</v>
      </c>
      <c r="W94" s="9" t="str">
        <f t="shared" si="6"/>
        <v>V</v>
      </c>
      <c r="X94" s="9">
        <v>18346</v>
      </c>
      <c r="Y94" s="9" t="s">
        <v>183</v>
      </c>
      <c r="Z94" s="9" t="s">
        <v>1618</v>
      </c>
      <c r="AA94" s="9">
        <v>494</v>
      </c>
      <c r="AB94" s="9" t="s">
        <v>1526</v>
      </c>
      <c r="AC94" s="9">
        <v>500</v>
      </c>
      <c r="AD94" s="9" t="s">
        <v>1544</v>
      </c>
      <c r="AE94" s="9" t="s">
        <v>2056</v>
      </c>
      <c r="AF94" s="9" t="s">
        <v>2057</v>
      </c>
      <c r="AG94" s="9" t="str">
        <f t="shared" si="7"/>
        <v>UPDATE ProductoServicio SET IDClaseProductoServicio=961 WHERE PKID=18346</v>
      </c>
    </row>
    <row r="95" spans="1:33" s="9" customFormat="1" x14ac:dyDescent="0.3">
      <c r="A95" s="9" t="s">
        <v>29</v>
      </c>
      <c r="B95" s="9" t="s">
        <v>184</v>
      </c>
      <c r="C95" s="9">
        <v>961</v>
      </c>
      <c r="D95" s="9" t="s">
        <v>1073</v>
      </c>
      <c r="E95" s="10" t="s">
        <v>762</v>
      </c>
      <c r="F95" s="9" t="s">
        <v>23</v>
      </c>
      <c r="H95" s="9" t="s">
        <v>185</v>
      </c>
      <c r="I95" s="9" t="s">
        <v>186</v>
      </c>
      <c r="M95" s="9" t="s">
        <v>843</v>
      </c>
      <c r="O95" s="9" t="s">
        <v>528</v>
      </c>
      <c r="P95" s="9" t="s">
        <v>1516</v>
      </c>
      <c r="R95" s="9" t="str">
        <f t="shared" si="4"/>
        <v xml:space="preserve"> 'TC.B2220 '</v>
      </c>
      <c r="S95" s="9" t="s">
        <v>1517</v>
      </c>
      <c r="T95" s="9" t="s">
        <v>1518</v>
      </c>
      <c r="U95" s="9" t="str">
        <f t="shared" si="5"/>
        <v>when  'TC.B2220 ' then 94</v>
      </c>
      <c r="V95" s="9">
        <v>94</v>
      </c>
      <c r="W95" s="9" t="str">
        <f t="shared" si="6"/>
        <v>V</v>
      </c>
      <c r="X95" s="9">
        <v>19355</v>
      </c>
      <c r="Y95" s="9" t="s">
        <v>184</v>
      </c>
      <c r="Z95" s="9" t="s">
        <v>1619</v>
      </c>
      <c r="AA95" s="9">
        <v>494</v>
      </c>
      <c r="AB95" s="9" t="s">
        <v>1526</v>
      </c>
      <c r="AC95" s="9">
        <v>500</v>
      </c>
      <c r="AD95" s="9" t="s">
        <v>1544</v>
      </c>
      <c r="AE95" s="9" t="s">
        <v>2056</v>
      </c>
      <c r="AF95" s="9" t="s">
        <v>2057</v>
      </c>
      <c r="AG95" s="9" t="str">
        <f t="shared" si="7"/>
        <v>UPDATE ProductoServicio SET IDClaseProductoServicio=961 WHERE PKID=19355</v>
      </c>
    </row>
    <row r="96" spans="1:33" s="9" customFormat="1" x14ac:dyDescent="0.3">
      <c r="A96" s="9" t="s">
        <v>29</v>
      </c>
      <c r="B96" s="9" t="s">
        <v>187</v>
      </c>
      <c r="C96" s="9">
        <v>961</v>
      </c>
      <c r="D96" s="9" t="s">
        <v>1073</v>
      </c>
      <c r="E96" s="10" t="s">
        <v>654</v>
      </c>
      <c r="F96" s="9" t="s">
        <v>22</v>
      </c>
      <c r="H96" s="9" t="s">
        <v>188</v>
      </c>
      <c r="I96" s="9" t="s">
        <v>189</v>
      </c>
      <c r="M96" s="9" t="s">
        <v>843</v>
      </c>
      <c r="O96" s="9" t="s">
        <v>526</v>
      </c>
      <c r="P96" s="9" t="s">
        <v>1516</v>
      </c>
      <c r="R96" s="9" t="str">
        <f t="shared" si="4"/>
        <v xml:space="preserve"> 'TC.B2235 '</v>
      </c>
      <c r="S96" s="9" t="s">
        <v>1517</v>
      </c>
      <c r="T96" s="9" t="s">
        <v>1518</v>
      </c>
      <c r="U96" s="9" t="str">
        <f t="shared" si="5"/>
        <v>when  'TC.B2235 ' then 95</v>
      </c>
      <c r="V96" s="9">
        <v>95</v>
      </c>
      <c r="W96" s="9" t="str">
        <f t="shared" si="6"/>
        <v>V</v>
      </c>
      <c r="X96" s="9">
        <v>18347</v>
      </c>
      <c r="Y96" s="9" t="s">
        <v>187</v>
      </c>
      <c r="Z96" s="9" t="s">
        <v>1620</v>
      </c>
      <c r="AA96" s="9">
        <v>494</v>
      </c>
      <c r="AB96" s="9" t="s">
        <v>1526</v>
      </c>
      <c r="AC96" s="9">
        <v>500</v>
      </c>
      <c r="AD96" s="9" t="s">
        <v>1544</v>
      </c>
      <c r="AE96" s="9" t="s">
        <v>2056</v>
      </c>
      <c r="AF96" s="9" t="s">
        <v>2057</v>
      </c>
      <c r="AG96" s="9" t="str">
        <f t="shared" si="7"/>
        <v>UPDATE ProductoServicio SET IDClaseProductoServicio=961 WHERE PKID=18347</v>
      </c>
    </row>
    <row r="97" spans="1:33" s="9" customFormat="1" x14ac:dyDescent="0.3">
      <c r="A97" s="9" t="s">
        <v>29</v>
      </c>
      <c r="B97" s="9" t="s">
        <v>190</v>
      </c>
      <c r="C97" s="9">
        <v>961</v>
      </c>
      <c r="D97" s="9" t="s">
        <v>1073</v>
      </c>
      <c r="E97" s="10" t="s">
        <v>655</v>
      </c>
      <c r="F97" s="9" t="s">
        <v>22</v>
      </c>
      <c r="H97" s="9" t="s">
        <v>188</v>
      </c>
      <c r="I97" s="9" t="s">
        <v>189</v>
      </c>
      <c r="M97" s="9" t="s">
        <v>843</v>
      </c>
      <c r="O97" s="9" t="s">
        <v>527</v>
      </c>
      <c r="P97" s="9" t="s">
        <v>1516</v>
      </c>
      <c r="R97" s="9" t="str">
        <f t="shared" si="4"/>
        <v xml:space="preserve"> 'TC.B2236 '</v>
      </c>
      <c r="S97" s="9" t="s">
        <v>1517</v>
      </c>
      <c r="T97" s="9" t="s">
        <v>1518</v>
      </c>
      <c r="U97" s="9" t="str">
        <f t="shared" si="5"/>
        <v>when  'TC.B2236 ' then 96</v>
      </c>
      <c r="V97" s="9">
        <v>96</v>
      </c>
      <c r="W97" s="9" t="str">
        <f t="shared" si="6"/>
        <v>V</v>
      </c>
      <c r="X97" s="9">
        <v>18348</v>
      </c>
      <c r="Y97" s="9" t="s">
        <v>190</v>
      </c>
      <c r="Z97" s="9" t="s">
        <v>1621</v>
      </c>
      <c r="AA97" s="9">
        <v>494</v>
      </c>
      <c r="AB97" s="9" t="s">
        <v>1526</v>
      </c>
      <c r="AC97" s="9">
        <v>500</v>
      </c>
      <c r="AD97" s="9" t="s">
        <v>1544</v>
      </c>
      <c r="AE97" s="9" t="s">
        <v>2056</v>
      </c>
      <c r="AF97" s="9" t="s">
        <v>2057</v>
      </c>
      <c r="AG97" s="9" t="str">
        <f t="shared" si="7"/>
        <v>UPDATE ProductoServicio SET IDClaseProductoServicio=961 WHERE PKID=18348</v>
      </c>
    </row>
    <row r="98" spans="1:33" s="9" customFormat="1" x14ac:dyDescent="0.3">
      <c r="A98" s="9" t="s">
        <v>29</v>
      </c>
      <c r="B98" s="9" t="s">
        <v>191</v>
      </c>
      <c r="C98" s="9">
        <v>961</v>
      </c>
      <c r="D98" s="9" t="s">
        <v>1073</v>
      </c>
      <c r="E98" s="10" t="s">
        <v>685</v>
      </c>
      <c r="F98" s="9" t="s">
        <v>26</v>
      </c>
      <c r="H98" s="9" t="s">
        <v>192</v>
      </c>
      <c r="I98" s="9" t="s">
        <v>32</v>
      </c>
      <c r="M98" s="9" t="s">
        <v>843</v>
      </c>
      <c r="O98" s="9" t="s">
        <v>526</v>
      </c>
      <c r="P98" s="9" t="s">
        <v>1516</v>
      </c>
      <c r="R98" s="9" t="str">
        <f t="shared" si="4"/>
        <v xml:space="preserve"> 'TC.B2257 '</v>
      </c>
      <c r="S98" s="9" t="s">
        <v>1517</v>
      </c>
      <c r="T98" s="9" t="s">
        <v>1518</v>
      </c>
      <c r="U98" s="9" t="str">
        <f t="shared" si="5"/>
        <v>when  'TC.B2257 ' then 97</v>
      </c>
      <c r="V98" s="9">
        <v>97</v>
      </c>
      <c r="W98" s="9" t="str">
        <f t="shared" si="6"/>
        <v>V</v>
      </c>
      <c r="X98" s="9">
        <v>18443</v>
      </c>
      <c r="Y98" s="9" t="s">
        <v>191</v>
      </c>
      <c r="Z98" s="9" t="s">
        <v>1622</v>
      </c>
      <c r="AA98" s="9">
        <v>494</v>
      </c>
      <c r="AB98" s="9" t="s">
        <v>1526</v>
      </c>
      <c r="AC98" s="9">
        <v>500</v>
      </c>
      <c r="AD98" s="9" t="s">
        <v>1544</v>
      </c>
      <c r="AE98" s="9" t="s">
        <v>2056</v>
      </c>
      <c r="AF98" s="9" t="s">
        <v>2057</v>
      </c>
      <c r="AG98" s="9" t="str">
        <f t="shared" si="7"/>
        <v>UPDATE ProductoServicio SET IDClaseProductoServicio=961 WHERE PKID=18443</v>
      </c>
    </row>
    <row r="99" spans="1:33" s="9" customFormat="1" x14ac:dyDescent="0.3">
      <c r="A99" s="9" t="s">
        <v>29</v>
      </c>
      <c r="B99" s="9" t="s">
        <v>193</v>
      </c>
      <c r="C99" s="9">
        <v>961</v>
      </c>
      <c r="D99" s="9" t="s">
        <v>1073</v>
      </c>
      <c r="E99" s="10" t="s">
        <v>686</v>
      </c>
      <c r="F99" s="9" t="s">
        <v>26</v>
      </c>
      <c r="G99" s="9" t="s">
        <v>34</v>
      </c>
      <c r="H99" s="9" t="s">
        <v>192</v>
      </c>
      <c r="I99" s="9" t="s">
        <v>32</v>
      </c>
      <c r="M99" s="9" t="s">
        <v>843</v>
      </c>
      <c r="O99" s="9" t="s">
        <v>527</v>
      </c>
      <c r="P99" s="9" t="s">
        <v>1516</v>
      </c>
      <c r="R99" s="9" t="str">
        <f t="shared" si="4"/>
        <v xml:space="preserve"> 'TC.B2258 '</v>
      </c>
      <c r="S99" s="9" t="s">
        <v>1517</v>
      </c>
      <c r="T99" s="9" t="s">
        <v>1518</v>
      </c>
      <c r="U99" s="9" t="str">
        <f t="shared" si="5"/>
        <v>when  'TC.B2258 ' then 98</v>
      </c>
      <c r="V99" s="9">
        <v>98</v>
      </c>
      <c r="W99" s="9" t="str">
        <f t="shared" si="6"/>
        <v>V</v>
      </c>
      <c r="X99" s="9">
        <v>18444</v>
      </c>
      <c r="Y99" s="9" t="s">
        <v>193</v>
      </c>
      <c r="Z99" s="9" t="s">
        <v>1623</v>
      </c>
      <c r="AA99" s="9">
        <v>494</v>
      </c>
      <c r="AB99" s="9" t="s">
        <v>1526</v>
      </c>
      <c r="AC99" s="9">
        <v>500</v>
      </c>
      <c r="AD99" s="9" t="s">
        <v>1544</v>
      </c>
      <c r="AE99" s="9" t="s">
        <v>2056</v>
      </c>
      <c r="AF99" s="9" t="s">
        <v>2057</v>
      </c>
      <c r="AG99" s="9" t="str">
        <f t="shared" si="7"/>
        <v>UPDATE ProductoServicio SET IDClaseProductoServicio=961 WHERE PKID=18444</v>
      </c>
    </row>
    <row r="100" spans="1:33" s="9" customFormat="1" x14ac:dyDescent="0.3">
      <c r="A100" s="9" t="s">
        <v>29</v>
      </c>
      <c r="B100" s="9" t="s">
        <v>194</v>
      </c>
      <c r="C100" s="9">
        <v>961</v>
      </c>
      <c r="D100" s="9" t="s">
        <v>1073</v>
      </c>
      <c r="E100" s="10" t="s">
        <v>687</v>
      </c>
      <c r="F100" s="9" t="s">
        <v>26</v>
      </c>
      <c r="H100" s="9" t="s">
        <v>821</v>
      </c>
      <c r="I100" s="9" t="s">
        <v>32</v>
      </c>
      <c r="M100" s="9" t="s">
        <v>843</v>
      </c>
      <c r="O100" s="9" t="s">
        <v>526</v>
      </c>
      <c r="P100" s="9" t="s">
        <v>1516</v>
      </c>
      <c r="R100" s="9" t="str">
        <f t="shared" si="4"/>
        <v xml:space="preserve"> 'TC.B2259 '</v>
      </c>
      <c r="S100" s="9" t="s">
        <v>1517</v>
      </c>
      <c r="T100" s="9" t="s">
        <v>1518</v>
      </c>
      <c r="U100" s="9" t="str">
        <f t="shared" si="5"/>
        <v>when  'TC.B2259 ' then 99</v>
      </c>
      <c r="V100" s="9">
        <v>99</v>
      </c>
      <c r="W100" s="9" t="str">
        <f t="shared" si="6"/>
        <v>V</v>
      </c>
      <c r="X100" s="9">
        <v>18445</v>
      </c>
      <c r="Y100" s="9" t="s">
        <v>194</v>
      </c>
      <c r="Z100" s="9" t="s">
        <v>1624</v>
      </c>
      <c r="AA100" s="9">
        <v>494</v>
      </c>
      <c r="AB100" s="9" t="s">
        <v>1526</v>
      </c>
      <c r="AC100" s="9">
        <v>500</v>
      </c>
      <c r="AD100" s="9" t="s">
        <v>1544</v>
      </c>
      <c r="AE100" s="9" t="s">
        <v>2056</v>
      </c>
      <c r="AF100" s="9" t="s">
        <v>2057</v>
      </c>
      <c r="AG100" s="9" t="str">
        <f t="shared" si="7"/>
        <v>UPDATE ProductoServicio SET IDClaseProductoServicio=961 WHERE PKID=18445</v>
      </c>
    </row>
    <row r="101" spans="1:33" s="9" customFormat="1" x14ac:dyDescent="0.3">
      <c r="A101" s="9" t="s">
        <v>29</v>
      </c>
      <c r="B101" s="9" t="s">
        <v>195</v>
      </c>
      <c r="C101" s="9">
        <v>961</v>
      </c>
      <c r="D101" s="9" t="s">
        <v>1073</v>
      </c>
      <c r="E101" s="10" t="s">
        <v>688</v>
      </c>
      <c r="F101" s="9" t="s">
        <v>26</v>
      </c>
      <c r="H101" s="9" t="s">
        <v>821</v>
      </c>
      <c r="I101" s="9" t="s">
        <v>32</v>
      </c>
      <c r="M101" s="9" t="s">
        <v>843</v>
      </c>
      <c r="O101" s="9" t="s">
        <v>527</v>
      </c>
      <c r="P101" s="9" t="s">
        <v>1516</v>
      </c>
      <c r="R101" s="9" t="str">
        <f t="shared" si="4"/>
        <v xml:space="preserve"> 'TC.B2260 '</v>
      </c>
      <c r="S101" s="9" t="s">
        <v>1517</v>
      </c>
      <c r="T101" s="9" t="s">
        <v>1518</v>
      </c>
      <c r="U101" s="9" t="str">
        <f t="shared" si="5"/>
        <v>when  'TC.B2260 ' then 100</v>
      </c>
      <c r="V101" s="9">
        <v>100</v>
      </c>
      <c r="W101" s="9" t="str">
        <f t="shared" si="6"/>
        <v>V</v>
      </c>
      <c r="X101" s="9">
        <v>18446</v>
      </c>
      <c r="Y101" s="9" t="s">
        <v>195</v>
      </c>
      <c r="Z101" s="9" t="s">
        <v>1625</v>
      </c>
      <c r="AA101" s="9">
        <v>494</v>
      </c>
      <c r="AB101" s="9" t="s">
        <v>1526</v>
      </c>
      <c r="AC101" s="9">
        <v>500</v>
      </c>
      <c r="AD101" s="9" t="s">
        <v>1544</v>
      </c>
      <c r="AE101" s="9" t="s">
        <v>2056</v>
      </c>
      <c r="AF101" s="9" t="s">
        <v>2057</v>
      </c>
      <c r="AG101" s="9" t="str">
        <f t="shared" si="7"/>
        <v>UPDATE ProductoServicio SET IDClaseProductoServicio=961 WHERE PKID=18446</v>
      </c>
    </row>
    <row r="102" spans="1:33" s="9" customFormat="1" x14ac:dyDescent="0.3">
      <c r="A102" s="9" t="s">
        <v>29</v>
      </c>
      <c r="B102" s="9" t="s">
        <v>196</v>
      </c>
      <c r="C102" s="9">
        <v>961</v>
      </c>
      <c r="D102" s="9" t="s">
        <v>1073</v>
      </c>
      <c r="E102" s="10" t="s">
        <v>711</v>
      </c>
      <c r="F102" s="9" t="s">
        <v>23</v>
      </c>
      <c r="G102" s="9" t="s">
        <v>34</v>
      </c>
      <c r="H102" s="9" t="s">
        <v>45</v>
      </c>
      <c r="I102" s="9" t="s">
        <v>189</v>
      </c>
      <c r="M102" s="9" t="s">
        <v>843</v>
      </c>
      <c r="O102" s="9" t="s">
        <v>529</v>
      </c>
      <c r="P102" s="9" t="s">
        <v>1516</v>
      </c>
      <c r="R102" s="9" t="str">
        <f t="shared" si="4"/>
        <v xml:space="preserve"> 'TC.B2267 '</v>
      </c>
      <c r="S102" s="9" t="s">
        <v>1517</v>
      </c>
      <c r="T102" s="9" t="s">
        <v>1518</v>
      </c>
      <c r="U102" s="9" t="str">
        <f t="shared" si="5"/>
        <v>when  'TC.B2267 ' then 101</v>
      </c>
      <c r="V102" s="9">
        <v>101</v>
      </c>
      <c r="W102" s="9" t="str">
        <f t="shared" si="6"/>
        <v>V</v>
      </c>
      <c r="X102" s="9">
        <v>12475</v>
      </c>
      <c r="Y102" s="9" t="s">
        <v>196</v>
      </c>
      <c r="Z102" s="9" t="s">
        <v>1626</v>
      </c>
      <c r="AA102" s="9">
        <v>494</v>
      </c>
      <c r="AB102" s="9" t="s">
        <v>1526</v>
      </c>
      <c r="AC102" s="9">
        <v>500</v>
      </c>
      <c r="AD102" s="9" t="s">
        <v>1544</v>
      </c>
      <c r="AE102" s="9" t="s">
        <v>2056</v>
      </c>
      <c r="AF102" s="9" t="s">
        <v>2057</v>
      </c>
      <c r="AG102" s="9" t="str">
        <f t="shared" si="7"/>
        <v>UPDATE ProductoServicio SET IDClaseProductoServicio=961 WHERE PKID=12475</v>
      </c>
    </row>
    <row r="103" spans="1:33" s="9" customFormat="1" x14ac:dyDescent="0.3">
      <c r="A103" s="9" t="s">
        <v>29</v>
      </c>
      <c r="B103" s="9" t="s">
        <v>197</v>
      </c>
      <c r="C103" s="9">
        <v>961</v>
      </c>
      <c r="D103" s="9" t="s">
        <v>1073</v>
      </c>
      <c r="E103" s="10" t="s">
        <v>712</v>
      </c>
      <c r="F103" s="9" t="s">
        <v>23</v>
      </c>
      <c r="H103" s="9" t="s">
        <v>45</v>
      </c>
      <c r="I103" s="9" t="s">
        <v>189</v>
      </c>
      <c r="M103" s="9" t="s">
        <v>843</v>
      </c>
      <c r="O103" s="9" t="s">
        <v>530</v>
      </c>
      <c r="P103" s="9" t="s">
        <v>1516</v>
      </c>
      <c r="R103" s="9" t="str">
        <f t="shared" si="4"/>
        <v xml:space="preserve"> 'TC.B2268 '</v>
      </c>
      <c r="S103" s="9" t="s">
        <v>1517</v>
      </c>
      <c r="T103" s="9" t="s">
        <v>1518</v>
      </c>
      <c r="U103" s="9" t="str">
        <f t="shared" si="5"/>
        <v>when  'TC.B2268 ' then 102</v>
      </c>
      <c r="V103" s="9">
        <v>102</v>
      </c>
      <c r="W103" s="9" t="str">
        <f t="shared" si="6"/>
        <v>V</v>
      </c>
      <c r="X103" s="9">
        <v>12491</v>
      </c>
      <c r="Y103" s="9" t="s">
        <v>197</v>
      </c>
      <c r="Z103" s="9" t="s">
        <v>1627</v>
      </c>
      <c r="AA103" s="9">
        <v>494</v>
      </c>
      <c r="AB103" s="9" t="s">
        <v>1526</v>
      </c>
      <c r="AC103" s="9">
        <v>500</v>
      </c>
      <c r="AD103" s="9" t="s">
        <v>1544</v>
      </c>
      <c r="AE103" s="9" t="s">
        <v>2056</v>
      </c>
      <c r="AF103" s="9" t="s">
        <v>2057</v>
      </c>
      <c r="AG103" s="9" t="str">
        <f t="shared" si="7"/>
        <v>UPDATE ProductoServicio SET IDClaseProductoServicio=961 WHERE PKID=12491</v>
      </c>
    </row>
    <row r="104" spans="1:33" s="9" customFormat="1" x14ac:dyDescent="0.3">
      <c r="A104" s="9" t="s">
        <v>29</v>
      </c>
      <c r="B104" s="9" t="s">
        <v>198</v>
      </c>
      <c r="C104" s="9">
        <v>961</v>
      </c>
      <c r="D104" s="9" t="s">
        <v>1073</v>
      </c>
      <c r="E104" s="10" t="s">
        <v>625</v>
      </c>
      <c r="F104" s="9" t="s">
        <v>22</v>
      </c>
      <c r="H104" s="9" t="s">
        <v>199</v>
      </c>
      <c r="I104" s="9" t="s">
        <v>32</v>
      </c>
      <c r="M104" s="9" t="s">
        <v>843</v>
      </c>
      <c r="O104" s="9" t="s">
        <v>526</v>
      </c>
      <c r="P104" s="9" t="s">
        <v>1516</v>
      </c>
      <c r="R104" s="9" t="str">
        <f t="shared" si="4"/>
        <v xml:space="preserve"> 'TC.B2275 '</v>
      </c>
      <c r="S104" s="9" t="s">
        <v>1517</v>
      </c>
      <c r="T104" s="9" t="s">
        <v>1518</v>
      </c>
      <c r="U104" s="9" t="str">
        <f t="shared" si="5"/>
        <v>when  'TC.B2275 ' then 103</v>
      </c>
      <c r="V104" s="9">
        <v>103</v>
      </c>
      <c r="W104" s="9" t="str">
        <f t="shared" si="6"/>
        <v>V</v>
      </c>
      <c r="X104" s="9">
        <v>19549</v>
      </c>
      <c r="Y104" s="9" t="s">
        <v>198</v>
      </c>
      <c r="Z104" s="9" t="s">
        <v>1628</v>
      </c>
      <c r="AA104" s="9">
        <v>494</v>
      </c>
      <c r="AB104" s="9" t="s">
        <v>1526</v>
      </c>
      <c r="AC104" s="9">
        <v>500</v>
      </c>
      <c r="AD104" s="9" t="s">
        <v>1544</v>
      </c>
      <c r="AE104" s="9" t="s">
        <v>2056</v>
      </c>
      <c r="AF104" s="9" t="s">
        <v>2057</v>
      </c>
      <c r="AG104" s="9" t="str">
        <f t="shared" si="7"/>
        <v>UPDATE ProductoServicio SET IDClaseProductoServicio=961 WHERE PKID=19549</v>
      </c>
    </row>
    <row r="105" spans="1:33" s="9" customFormat="1" x14ac:dyDescent="0.3">
      <c r="A105" s="9" t="s">
        <v>29</v>
      </c>
      <c r="B105" s="9" t="s">
        <v>200</v>
      </c>
      <c r="C105" s="9">
        <v>961</v>
      </c>
      <c r="D105" s="9" t="s">
        <v>1073</v>
      </c>
      <c r="E105" s="10" t="s">
        <v>626</v>
      </c>
      <c r="F105" s="9" t="s">
        <v>22</v>
      </c>
      <c r="H105" s="9" t="s">
        <v>199</v>
      </c>
      <c r="I105" s="9" t="s">
        <v>32</v>
      </c>
      <c r="M105" s="9" t="s">
        <v>843</v>
      </c>
      <c r="O105" s="9" t="s">
        <v>527</v>
      </c>
      <c r="P105" s="9" t="s">
        <v>1516</v>
      </c>
      <c r="R105" s="9" t="str">
        <f t="shared" si="4"/>
        <v xml:space="preserve"> 'TC.B2276 '</v>
      </c>
      <c r="S105" s="9" t="s">
        <v>1517</v>
      </c>
      <c r="T105" s="9" t="s">
        <v>1518</v>
      </c>
      <c r="U105" s="9" t="str">
        <f t="shared" si="5"/>
        <v>when  'TC.B2276 ' then 104</v>
      </c>
      <c r="V105" s="9">
        <v>104</v>
      </c>
      <c r="W105" s="9" t="str">
        <f t="shared" si="6"/>
        <v>V</v>
      </c>
      <c r="X105" s="9">
        <v>19550</v>
      </c>
      <c r="Y105" s="9" t="s">
        <v>200</v>
      </c>
      <c r="Z105" s="9" t="s">
        <v>1629</v>
      </c>
      <c r="AA105" s="9">
        <v>494</v>
      </c>
      <c r="AB105" s="9" t="s">
        <v>1526</v>
      </c>
      <c r="AC105" s="9">
        <v>500</v>
      </c>
      <c r="AD105" s="9" t="s">
        <v>1544</v>
      </c>
      <c r="AE105" s="9" t="s">
        <v>2056</v>
      </c>
      <c r="AF105" s="9" t="s">
        <v>2057</v>
      </c>
      <c r="AG105" s="9" t="str">
        <f t="shared" si="7"/>
        <v>UPDATE ProductoServicio SET IDClaseProductoServicio=961 WHERE PKID=19550</v>
      </c>
    </row>
    <row r="106" spans="1:33" s="9" customFormat="1" x14ac:dyDescent="0.3">
      <c r="A106" s="9" t="s">
        <v>29</v>
      </c>
      <c r="B106" s="9" t="s">
        <v>201</v>
      </c>
      <c r="C106" s="9">
        <v>961</v>
      </c>
      <c r="D106" s="9" t="s">
        <v>1073</v>
      </c>
      <c r="E106" s="10" t="s">
        <v>566</v>
      </c>
      <c r="F106" s="9" t="s">
        <v>15</v>
      </c>
      <c r="H106" s="9" t="s">
        <v>202</v>
      </c>
      <c r="I106" s="9" t="s">
        <v>25</v>
      </c>
      <c r="M106" s="9" t="s">
        <v>843</v>
      </c>
      <c r="O106" s="9" t="s">
        <v>526</v>
      </c>
      <c r="P106" s="9" t="s">
        <v>1516</v>
      </c>
      <c r="R106" s="9" t="str">
        <f t="shared" si="4"/>
        <v xml:space="preserve"> 'TC.B2282 '</v>
      </c>
      <c r="S106" s="9" t="s">
        <v>1517</v>
      </c>
      <c r="T106" s="9" t="s">
        <v>1518</v>
      </c>
      <c r="U106" s="9" t="str">
        <f t="shared" si="5"/>
        <v>when  'TC.B2282 ' then 105</v>
      </c>
      <c r="V106" s="9">
        <v>105</v>
      </c>
      <c r="W106" s="9" t="str">
        <f t="shared" si="6"/>
        <v>V</v>
      </c>
      <c r="X106" s="9">
        <v>13084</v>
      </c>
      <c r="Y106" s="9" t="s">
        <v>201</v>
      </c>
      <c r="Z106" s="9" t="s">
        <v>1630</v>
      </c>
      <c r="AA106" s="9">
        <v>494</v>
      </c>
      <c r="AB106" s="9" t="s">
        <v>1526</v>
      </c>
      <c r="AC106" s="9">
        <v>500</v>
      </c>
      <c r="AD106" s="9" t="s">
        <v>1544</v>
      </c>
      <c r="AE106" s="9" t="s">
        <v>2056</v>
      </c>
      <c r="AF106" s="9" t="s">
        <v>2057</v>
      </c>
      <c r="AG106" s="9" t="str">
        <f t="shared" si="7"/>
        <v>UPDATE ProductoServicio SET IDClaseProductoServicio=961 WHERE PKID=13084</v>
      </c>
    </row>
    <row r="107" spans="1:33" s="9" customFormat="1" x14ac:dyDescent="0.3">
      <c r="A107" s="9" t="s">
        <v>29</v>
      </c>
      <c r="B107" s="9" t="s">
        <v>203</v>
      </c>
      <c r="C107" s="9">
        <v>961</v>
      </c>
      <c r="D107" s="9" t="s">
        <v>1073</v>
      </c>
      <c r="E107" s="10" t="s">
        <v>567</v>
      </c>
      <c r="F107" s="9" t="s">
        <v>15</v>
      </c>
      <c r="H107" s="9" t="s">
        <v>202</v>
      </c>
      <c r="I107" s="9" t="s">
        <v>25</v>
      </c>
      <c r="M107" s="9" t="s">
        <v>843</v>
      </c>
      <c r="O107" s="9" t="s">
        <v>527</v>
      </c>
      <c r="P107" s="9" t="s">
        <v>1516</v>
      </c>
      <c r="R107" s="9" t="str">
        <f t="shared" si="4"/>
        <v xml:space="preserve"> 'TC.B2283 '</v>
      </c>
      <c r="S107" s="9" t="s">
        <v>1517</v>
      </c>
      <c r="T107" s="9" t="s">
        <v>1518</v>
      </c>
      <c r="U107" s="9" t="str">
        <f t="shared" si="5"/>
        <v>when  'TC.B2283 ' then 106</v>
      </c>
      <c r="V107" s="9">
        <v>106</v>
      </c>
      <c r="W107" s="9" t="str">
        <f t="shared" si="6"/>
        <v>V</v>
      </c>
      <c r="X107" s="9">
        <v>13085</v>
      </c>
      <c r="Y107" s="9" t="s">
        <v>203</v>
      </c>
      <c r="Z107" s="9" t="s">
        <v>1631</v>
      </c>
      <c r="AA107" s="9">
        <v>494</v>
      </c>
      <c r="AB107" s="9" t="s">
        <v>1526</v>
      </c>
      <c r="AC107" s="9">
        <v>500</v>
      </c>
      <c r="AD107" s="9" t="s">
        <v>1544</v>
      </c>
      <c r="AE107" s="9" t="s">
        <v>2056</v>
      </c>
      <c r="AF107" s="9" t="s">
        <v>2057</v>
      </c>
      <c r="AG107" s="9" t="str">
        <f t="shared" si="7"/>
        <v>UPDATE ProductoServicio SET IDClaseProductoServicio=961 WHERE PKID=13085</v>
      </c>
    </row>
    <row r="108" spans="1:33" s="9" customFormat="1" x14ac:dyDescent="0.3">
      <c r="A108" s="9" t="s">
        <v>29</v>
      </c>
      <c r="B108" s="9" t="s">
        <v>204</v>
      </c>
      <c r="C108" s="9">
        <v>961</v>
      </c>
      <c r="D108" s="9" t="s">
        <v>1073</v>
      </c>
      <c r="E108" s="10" t="s">
        <v>607</v>
      </c>
      <c r="F108" s="9" t="s">
        <v>13</v>
      </c>
      <c r="H108" s="9" t="s">
        <v>205</v>
      </c>
      <c r="I108" s="9" t="s">
        <v>206</v>
      </c>
      <c r="M108" s="9" t="s">
        <v>843</v>
      </c>
      <c r="O108" s="9" t="s">
        <v>528</v>
      </c>
      <c r="P108" s="9" t="s">
        <v>1516</v>
      </c>
      <c r="R108" s="9" t="str">
        <f t="shared" si="4"/>
        <v xml:space="preserve"> 'TC.B2303 '</v>
      </c>
      <c r="S108" s="9" t="s">
        <v>1517</v>
      </c>
      <c r="T108" s="9" t="s">
        <v>1518</v>
      </c>
      <c r="U108" s="9" t="str">
        <f t="shared" si="5"/>
        <v>when  'TC.B2303 ' then 107</v>
      </c>
      <c r="V108" s="9">
        <v>107</v>
      </c>
      <c r="W108" s="9" t="str">
        <f t="shared" si="6"/>
        <v>V</v>
      </c>
      <c r="X108" s="9">
        <v>15495</v>
      </c>
      <c r="Y108" s="9" t="s">
        <v>204</v>
      </c>
      <c r="Z108" s="9" t="s">
        <v>1632</v>
      </c>
      <c r="AA108" s="9">
        <v>494</v>
      </c>
      <c r="AB108" s="9" t="s">
        <v>1526</v>
      </c>
      <c r="AC108" s="9">
        <v>500</v>
      </c>
      <c r="AD108" s="9" t="s">
        <v>1544</v>
      </c>
      <c r="AE108" s="9" t="s">
        <v>2056</v>
      </c>
      <c r="AF108" s="9" t="s">
        <v>2057</v>
      </c>
      <c r="AG108" s="9" t="str">
        <f t="shared" si="7"/>
        <v>UPDATE ProductoServicio SET IDClaseProductoServicio=961 WHERE PKID=15495</v>
      </c>
    </row>
    <row r="109" spans="1:33" s="9" customFormat="1" x14ac:dyDescent="0.3">
      <c r="A109" s="9" t="s">
        <v>29</v>
      </c>
      <c r="B109" s="9" t="s">
        <v>207</v>
      </c>
      <c r="C109" s="9">
        <v>961</v>
      </c>
      <c r="D109" s="9" t="s">
        <v>1073</v>
      </c>
      <c r="E109" s="10" t="s">
        <v>546</v>
      </c>
      <c r="F109" s="9" t="s">
        <v>208</v>
      </c>
      <c r="H109" s="9" t="s">
        <v>209</v>
      </c>
      <c r="I109" s="9" t="s">
        <v>210</v>
      </c>
      <c r="M109" s="9" t="s">
        <v>843</v>
      </c>
      <c r="O109" s="9" t="s">
        <v>526</v>
      </c>
      <c r="P109" s="9" t="s">
        <v>1516</v>
      </c>
      <c r="R109" s="9" t="str">
        <f t="shared" si="4"/>
        <v xml:space="preserve"> 'TC.B2316 '</v>
      </c>
      <c r="S109" s="9" t="s">
        <v>1517</v>
      </c>
      <c r="T109" s="9" t="s">
        <v>1518</v>
      </c>
      <c r="U109" s="9" t="str">
        <f t="shared" si="5"/>
        <v>when  'TC.B2316 ' then 108</v>
      </c>
      <c r="V109" s="9">
        <v>108</v>
      </c>
      <c r="W109" s="9" t="str">
        <f t="shared" si="6"/>
        <v>V</v>
      </c>
      <c r="X109" s="9">
        <v>12001</v>
      </c>
      <c r="Y109" s="9" t="s">
        <v>207</v>
      </c>
      <c r="Z109" s="9" t="s">
        <v>1633</v>
      </c>
      <c r="AA109" s="9">
        <v>494</v>
      </c>
      <c r="AB109" s="9" t="s">
        <v>1526</v>
      </c>
      <c r="AC109" s="9">
        <v>500</v>
      </c>
      <c r="AD109" s="9" t="s">
        <v>1544</v>
      </c>
      <c r="AE109" s="9" t="s">
        <v>2056</v>
      </c>
      <c r="AF109" s="9" t="s">
        <v>2057</v>
      </c>
      <c r="AG109" s="9" t="str">
        <f t="shared" si="7"/>
        <v>UPDATE ProductoServicio SET IDClaseProductoServicio=961 WHERE PKID=12001</v>
      </c>
    </row>
    <row r="110" spans="1:33" s="9" customFormat="1" x14ac:dyDescent="0.3">
      <c r="A110" s="9" t="s">
        <v>29</v>
      </c>
      <c r="B110" s="9" t="s">
        <v>211</v>
      </c>
      <c r="C110" s="9">
        <v>961</v>
      </c>
      <c r="D110" s="9" t="s">
        <v>1073</v>
      </c>
      <c r="E110" s="10" t="s">
        <v>547</v>
      </c>
      <c r="F110" s="9" t="s">
        <v>208</v>
      </c>
      <c r="H110" s="9" t="s">
        <v>209</v>
      </c>
      <c r="I110" s="9" t="s">
        <v>210</v>
      </c>
      <c r="M110" s="9" t="s">
        <v>843</v>
      </c>
      <c r="O110" s="9" t="s">
        <v>527</v>
      </c>
      <c r="P110" s="9" t="s">
        <v>1516</v>
      </c>
      <c r="R110" s="9" t="str">
        <f t="shared" si="4"/>
        <v xml:space="preserve"> 'TC.B2317 '</v>
      </c>
      <c r="S110" s="9" t="s">
        <v>1517</v>
      </c>
      <c r="T110" s="9" t="s">
        <v>1518</v>
      </c>
      <c r="U110" s="9" t="str">
        <f t="shared" si="5"/>
        <v>when  'TC.B2317 ' then 109</v>
      </c>
      <c r="V110" s="9">
        <v>109</v>
      </c>
      <c r="W110" s="9" t="str">
        <f t="shared" si="6"/>
        <v>V</v>
      </c>
      <c r="X110" s="9">
        <v>12002</v>
      </c>
      <c r="Y110" s="9" t="s">
        <v>211</v>
      </c>
      <c r="Z110" s="9" t="s">
        <v>1634</v>
      </c>
      <c r="AA110" s="9">
        <v>494</v>
      </c>
      <c r="AB110" s="9" t="s">
        <v>1526</v>
      </c>
      <c r="AC110" s="9">
        <v>500</v>
      </c>
      <c r="AD110" s="9" t="s">
        <v>1544</v>
      </c>
      <c r="AE110" s="9" t="s">
        <v>2056</v>
      </c>
      <c r="AF110" s="9" t="s">
        <v>2057</v>
      </c>
      <c r="AG110" s="9" t="str">
        <f t="shared" si="7"/>
        <v>UPDATE ProductoServicio SET IDClaseProductoServicio=961 WHERE PKID=12002</v>
      </c>
    </row>
    <row r="111" spans="1:33" s="9" customFormat="1" x14ac:dyDescent="0.3">
      <c r="A111" s="9" t="s">
        <v>29</v>
      </c>
      <c r="B111" s="9" t="s">
        <v>212</v>
      </c>
      <c r="C111" s="9">
        <v>961</v>
      </c>
      <c r="D111" s="9" t="s">
        <v>1073</v>
      </c>
      <c r="E111" s="10" t="s">
        <v>598</v>
      </c>
      <c r="F111" s="9" t="s">
        <v>15</v>
      </c>
      <c r="H111" s="9" t="s">
        <v>134</v>
      </c>
      <c r="I111" s="9" t="s">
        <v>142</v>
      </c>
      <c r="M111" s="9" t="s">
        <v>843</v>
      </c>
      <c r="O111" s="9" t="s">
        <v>526</v>
      </c>
      <c r="P111" s="9" t="s">
        <v>1516</v>
      </c>
      <c r="R111" s="9" t="str">
        <f t="shared" si="4"/>
        <v xml:space="preserve"> 'TC.B2318 '</v>
      </c>
      <c r="S111" s="9" t="s">
        <v>1517</v>
      </c>
      <c r="T111" s="9" t="s">
        <v>1518</v>
      </c>
      <c r="U111" s="9" t="str">
        <f t="shared" si="5"/>
        <v>when  'TC.B2318 ' then 110</v>
      </c>
      <c r="V111" s="9">
        <v>110</v>
      </c>
      <c r="W111" s="9" t="str">
        <f t="shared" si="6"/>
        <v>V</v>
      </c>
      <c r="X111" s="9">
        <v>14018</v>
      </c>
      <c r="Y111" s="9" t="s">
        <v>212</v>
      </c>
      <c r="Z111" s="9" t="s">
        <v>1635</v>
      </c>
      <c r="AA111" s="9">
        <v>494</v>
      </c>
      <c r="AB111" s="9" t="s">
        <v>1526</v>
      </c>
      <c r="AC111" s="9">
        <v>500</v>
      </c>
      <c r="AD111" s="9" t="s">
        <v>1544</v>
      </c>
      <c r="AE111" s="9" t="s">
        <v>2056</v>
      </c>
      <c r="AF111" s="9" t="s">
        <v>2057</v>
      </c>
      <c r="AG111" s="9" t="str">
        <f t="shared" si="7"/>
        <v>UPDATE ProductoServicio SET IDClaseProductoServicio=961 WHERE PKID=14018</v>
      </c>
    </row>
    <row r="112" spans="1:33" s="9" customFormat="1" x14ac:dyDescent="0.3">
      <c r="A112" s="9" t="s">
        <v>29</v>
      </c>
      <c r="B112" s="9" t="s">
        <v>213</v>
      </c>
      <c r="C112" s="9">
        <v>961</v>
      </c>
      <c r="D112" s="9" t="s">
        <v>1073</v>
      </c>
      <c r="E112" s="10" t="s">
        <v>599</v>
      </c>
      <c r="F112" s="9" t="s">
        <v>15</v>
      </c>
      <c r="H112" s="9" t="s">
        <v>134</v>
      </c>
      <c r="I112" s="9" t="s">
        <v>142</v>
      </c>
      <c r="M112" s="9" t="s">
        <v>843</v>
      </c>
      <c r="O112" s="9" t="s">
        <v>527</v>
      </c>
      <c r="P112" s="9" t="s">
        <v>1516</v>
      </c>
      <c r="R112" s="9" t="str">
        <f t="shared" si="4"/>
        <v xml:space="preserve"> 'TC.B2319 '</v>
      </c>
      <c r="S112" s="9" t="s">
        <v>1517</v>
      </c>
      <c r="T112" s="9" t="s">
        <v>1518</v>
      </c>
      <c r="U112" s="9" t="str">
        <f t="shared" si="5"/>
        <v>when  'TC.B2319 ' then 111</v>
      </c>
      <c r="V112" s="9">
        <v>111</v>
      </c>
      <c r="W112" s="9" t="str">
        <f t="shared" si="6"/>
        <v>V</v>
      </c>
      <c r="X112" s="9">
        <v>14019</v>
      </c>
      <c r="Y112" s="9" t="s">
        <v>213</v>
      </c>
      <c r="Z112" s="9" t="s">
        <v>1636</v>
      </c>
      <c r="AA112" s="9">
        <v>494</v>
      </c>
      <c r="AB112" s="9" t="s">
        <v>1526</v>
      </c>
      <c r="AC112" s="9">
        <v>500</v>
      </c>
      <c r="AD112" s="9" t="s">
        <v>1544</v>
      </c>
      <c r="AE112" s="9" t="s">
        <v>2056</v>
      </c>
      <c r="AF112" s="9" t="s">
        <v>2057</v>
      </c>
      <c r="AG112" s="9" t="str">
        <f t="shared" si="7"/>
        <v>UPDATE ProductoServicio SET IDClaseProductoServicio=961 WHERE PKID=14019</v>
      </c>
    </row>
    <row r="113" spans="1:33" s="9" customFormat="1" x14ac:dyDescent="0.3">
      <c r="A113" s="9" t="s">
        <v>29</v>
      </c>
      <c r="B113" s="9" t="s">
        <v>214</v>
      </c>
      <c r="C113" s="9">
        <v>961</v>
      </c>
      <c r="D113" s="9" t="s">
        <v>1073</v>
      </c>
      <c r="E113" s="10" t="s">
        <v>569</v>
      </c>
      <c r="F113" s="9" t="s">
        <v>15</v>
      </c>
      <c r="H113" s="9" t="s">
        <v>215</v>
      </c>
      <c r="I113" s="9" t="s">
        <v>216</v>
      </c>
      <c r="M113" s="9" t="s">
        <v>843</v>
      </c>
      <c r="O113" s="9" t="s">
        <v>526</v>
      </c>
      <c r="P113" s="9" t="s">
        <v>1516</v>
      </c>
      <c r="R113" s="9" t="str">
        <f t="shared" si="4"/>
        <v xml:space="preserve"> 'TC.B2332 '</v>
      </c>
      <c r="S113" s="9" t="s">
        <v>1517</v>
      </c>
      <c r="T113" s="9" t="s">
        <v>1518</v>
      </c>
      <c r="U113" s="9" t="str">
        <f t="shared" si="5"/>
        <v>when  'TC.B2332 ' then 112</v>
      </c>
      <c r="V113" s="9">
        <v>112</v>
      </c>
      <c r="W113" s="9" t="str">
        <f t="shared" si="6"/>
        <v>V</v>
      </c>
      <c r="X113" s="9">
        <v>19543</v>
      </c>
      <c r="Y113" s="9" t="s">
        <v>214</v>
      </c>
      <c r="Z113" s="9" t="s">
        <v>1637</v>
      </c>
      <c r="AA113" s="9">
        <v>494</v>
      </c>
      <c r="AB113" s="9" t="s">
        <v>1526</v>
      </c>
      <c r="AC113" s="9">
        <v>500</v>
      </c>
      <c r="AD113" s="9" t="s">
        <v>1544</v>
      </c>
      <c r="AE113" s="9" t="s">
        <v>2056</v>
      </c>
      <c r="AF113" s="9" t="s">
        <v>2057</v>
      </c>
      <c r="AG113" s="9" t="str">
        <f t="shared" si="7"/>
        <v>UPDATE ProductoServicio SET IDClaseProductoServicio=961 WHERE PKID=19543</v>
      </c>
    </row>
    <row r="114" spans="1:33" s="9" customFormat="1" x14ac:dyDescent="0.3">
      <c r="A114" s="9" t="s">
        <v>29</v>
      </c>
      <c r="B114" s="9" t="s">
        <v>217</v>
      </c>
      <c r="C114" s="9">
        <v>961</v>
      </c>
      <c r="D114" s="9" t="s">
        <v>1073</v>
      </c>
      <c r="E114" s="10" t="s">
        <v>570</v>
      </c>
      <c r="F114" s="9" t="s">
        <v>15</v>
      </c>
      <c r="H114" s="9" t="s">
        <v>215</v>
      </c>
      <c r="I114" s="9" t="s">
        <v>216</v>
      </c>
      <c r="M114" s="9" t="s">
        <v>843</v>
      </c>
      <c r="O114" s="9" t="s">
        <v>527</v>
      </c>
      <c r="P114" s="9" t="s">
        <v>1516</v>
      </c>
      <c r="R114" s="9" t="str">
        <f t="shared" si="4"/>
        <v xml:space="preserve"> 'TC.B2333 '</v>
      </c>
      <c r="S114" s="9" t="s">
        <v>1517</v>
      </c>
      <c r="T114" s="9" t="s">
        <v>1518</v>
      </c>
      <c r="U114" s="9" t="str">
        <f t="shared" si="5"/>
        <v>when  'TC.B2333 ' then 113</v>
      </c>
      <c r="V114" s="9">
        <v>113</v>
      </c>
      <c r="W114" s="9" t="str">
        <f t="shared" si="6"/>
        <v>V</v>
      </c>
      <c r="X114" s="9">
        <v>19544</v>
      </c>
      <c r="Y114" s="9" t="s">
        <v>217</v>
      </c>
      <c r="Z114" s="9" t="s">
        <v>1638</v>
      </c>
      <c r="AA114" s="9">
        <v>494</v>
      </c>
      <c r="AB114" s="9" t="s">
        <v>1526</v>
      </c>
      <c r="AC114" s="9">
        <v>500</v>
      </c>
      <c r="AD114" s="9" t="s">
        <v>1544</v>
      </c>
      <c r="AE114" s="9" t="s">
        <v>2056</v>
      </c>
      <c r="AF114" s="9" t="s">
        <v>2057</v>
      </c>
      <c r="AG114" s="9" t="str">
        <f t="shared" si="7"/>
        <v>UPDATE ProductoServicio SET IDClaseProductoServicio=961 WHERE PKID=19544</v>
      </c>
    </row>
    <row r="115" spans="1:33" s="9" customFormat="1" x14ac:dyDescent="0.3">
      <c r="A115" s="9" t="s">
        <v>29</v>
      </c>
      <c r="B115" s="9" t="s">
        <v>218</v>
      </c>
      <c r="C115" s="9">
        <v>961</v>
      </c>
      <c r="D115" s="9" t="s">
        <v>1073</v>
      </c>
      <c r="E115" s="10" t="s">
        <v>689</v>
      </c>
      <c r="F115" s="9" t="s">
        <v>26</v>
      </c>
      <c r="H115" s="9" t="s">
        <v>192</v>
      </c>
      <c r="I115" s="9" t="s">
        <v>21</v>
      </c>
      <c r="M115" s="9" t="s">
        <v>843</v>
      </c>
      <c r="O115" s="9" t="s">
        <v>526</v>
      </c>
      <c r="P115" s="9" t="s">
        <v>1516</v>
      </c>
      <c r="R115" s="9" t="str">
        <f t="shared" si="4"/>
        <v xml:space="preserve"> 'TC.B2344 '</v>
      </c>
      <c r="S115" s="9" t="s">
        <v>1517</v>
      </c>
      <c r="T115" s="9" t="s">
        <v>1518</v>
      </c>
      <c r="U115" s="9" t="str">
        <f t="shared" si="5"/>
        <v>when  'TC.B2344 ' then 114</v>
      </c>
      <c r="V115" s="9">
        <v>114</v>
      </c>
      <c r="W115" s="9" t="str">
        <f t="shared" si="6"/>
        <v>V</v>
      </c>
      <c r="X115" s="9">
        <v>5108</v>
      </c>
      <c r="Y115" s="9" t="s">
        <v>218</v>
      </c>
      <c r="Z115" s="9" t="s">
        <v>1639</v>
      </c>
      <c r="AA115" s="9">
        <v>494</v>
      </c>
      <c r="AB115" s="9" t="s">
        <v>1526</v>
      </c>
      <c r="AC115" s="9">
        <v>500</v>
      </c>
      <c r="AD115" s="9" t="s">
        <v>1544</v>
      </c>
      <c r="AE115" s="9" t="s">
        <v>2056</v>
      </c>
      <c r="AF115" s="9" t="s">
        <v>2057</v>
      </c>
      <c r="AG115" s="9" t="str">
        <f t="shared" si="7"/>
        <v>UPDATE ProductoServicio SET IDClaseProductoServicio=961 WHERE PKID=5108</v>
      </c>
    </row>
    <row r="116" spans="1:33" s="9" customFormat="1" x14ac:dyDescent="0.3">
      <c r="A116" s="9" t="s">
        <v>29</v>
      </c>
      <c r="B116" s="9" t="s">
        <v>219</v>
      </c>
      <c r="C116" s="9">
        <v>961</v>
      </c>
      <c r="D116" s="9" t="s">
        <v>1073</v>
      </c>
      <c r="E116" s="10" t="s">
        <v>690</v>
      </c>
      <c r="F116" s="9" t="s">
        <v>26</v>
      </c>
      <c r="H116" s="9" t="s">
        <v>192</v>
      </c>
      <c r="I116" s="9" t="s">
        <v>21</v>
      </c>
      <c r="M116" s="9" t="s">
        <v>843</v>
      </c>
      <c r="O116" s="9" t="s">
        <v>527</v>
      </c>
      <c r="P116" s="9" t="s">
        <v>1516</v>
      </c>
      <c r="R116" s="9" t="str">
        <f t="shared" si="4"/>
        <v xml:space="preserve"> 'TC.B2345 '</v>
      </c>
      <c r="S116" s="9" t="s">
        <v>1517</v>
      </c>
      <c r="T116" s="9" t="s">
        <v>1518</v>
      </c>
      <c r="U116" s="9" t="str">
        <f t="shared" si="5"/>
        <v>when  'TC.B2345 ' then 115</v>
      </c>
      <c r="V116" s="9">
        <v>115</v>
      </c>
      <c r="W116" s="9" t="str">
        <f t="shared" si="6"/>
        <v>V</v>
      </c>
      <c r="X116" s="9">
        <v>5109</v>
      </c>
      <c r="Y116" s="9" t="s">
        <v>219</v>
      </c>
      <c r="Z116" s="9" t="s">
        <v>1640</v>
      </c>
      <c r="AA116" s="9">
        <v>494</v>
      </c>
      <c r="AB116" s="9" t="s">
        <v>1526</v>
      </c>
      <c r="AC116" s="9">
        <v>500</v>
      </c>
      <c r="AD116" s="9" t="s">
        <v>1544</v>
      </c>
      <c r="AE116" s="9" t="s">
        <v>2056</v>
      </c>
      <c r="AF116" s="9" t="s">
        <v>2057</v>
      </c>
      <c r="AG116" s="9" t="str">
        <f t="shared" si="7"/>
        <v>UPDATE ProductoServicio SET IDClaseProductoServicio=961 WHERE PKID=5109</v>
      </c>
    </row>
    <row r="117" spans="1:33" s="9" customFormat="1" x14ac:dyDescent="0.3">
      <c r="A117" s="9" t="s">
        <v>29</v>
      </c>
      <c r="B117" s="9" t="s">
        <v>220</v>
      </c>
      <c r="C117" s="9">
        <v>961</v>
      </c>
      <c r="D117" s="9" t="s">
        <v>1073</v>
      </c>
      <c r="E117" s="10" t="s">
        <v>554</v>
      </c>
      <c r="F117" s="9" t="s">
        <v>208</v>
      </c>
      <c r="H117" s="9" t="s">
        <v>221</v>
      </c>
      <c r="I117" s="9" t="s">
        <v>25</v>
      </c>
      <c r="M117" s="9" t="s">
        <v>843</v>
      </c>
      <c r="O117" s="9" t="s">
        <v>526</v>
      </c>
      <c r="P117" s="9" t="s">
        <v>1516</v>
      </c>
      <c r="R117" s="9" t="str">
        <f t="shared" si="4"/>
        <v xml:space="preserve"> 'TC.B2348 '</v>
      </c>
      <c r="S117" s="9" t="s">
        <v>1517</v>
      </c>
      <c r="T117" s="9" t="s">
        <v>1518</v>
      </c>
      <c r="U117" s="9" t="str">
        <f t="shared" si="5"/>
        <v>when  'TC.B2348 ' then 116</v>
      </c>
      <c r="V117" s="9">
        <v>116</v>
      </c>
      <c r="W117" s="9" t="str">
        <f t="shared" si="6"/>
        <v>V</v>
      </c>
      <c r="X117" s="9">
        <v>20714</v>
      </c>
      <c r="Y117" s="9" t="s">
        <v>220</v>
      </c>
      <c r="Z117" s="9" t="s">
        <v>1641</v>
      </c>
      <c r="AA117" s="9">
        <v>494</v>
      </c>
      <c r="AB117" s="9" t="s">
        <v>1526</v>
      </c>
      <c r="AC117" s="9">
        <v>500</v>
      </c>
      <c r="AD117" s="9" t="s">
        <v>1544</v>
      </c>
      <c r="AE117" s="9" t="s">
        <v>2056</v>
      </c>
      <c r="AF117" s="9" t="s">
        <v>2057</v>
      </c>
      <c r="AG117" s="9" t="str">
        <f t="shared" si="7"/>
        <v>UPDATE ProductoServicio SET IDClaseProductoServicio=961 WHERE PKID=20714</v>
      </c>
    </row>
    <row r="118" spans="1:33" s="9" customFormat="1" x14ac:dyDescent="0.3">
      <c r="A118" s="9" t="s">
        <v>29</v>
      </c>
      <c r="B118" s="9" t="s">
        <v>222</v>
      </c>
      <c r="C118" s="9">
        <v>961</v>
      </c>
      <c r="D118" s="9" t="s">
        <v>1073</v>
      </c>
      <c r="E118" s="10" t="s">
        <v>555</v>
      </c>
      <c r="F118" s="9" t="s">
        <v>208</v>
      </c>
      <c r="H118" s="9" t="s">
        <v>221</v>
      </c>
      <c r="I118" s="9" t="s">
        <v>25</v>
      </c>
      <c r="M118" s="9" t="s">
        <v>843</v>
      </c>
      <c r="O118" s="9" t="s">
        <v>527</v>
      </c>
      <c r="P118" s="9" t="s">
        <v>1516</v>
      </c>
      <c r="R118" s="9" t="str">
        <f t="shared" si="4"/>
        <v xml:space="preserve"> 'TC.B2349 '</v>
      </c>
      <c r="S118" s="9" t="s">
        <v>1517</v>
      </c>
      <c r="T118" s="9" t="s">
        <v>1518</v>
      </c>
      <c r="U118" s="9" t="str">
        <f t="shared" si="5"/>
        <v>when  'TC.B2349 ' then 117</v>
      </c>
      <c r="V118" s="9">
        <v>117</v>
      </c>
      <c r="W118" s="9" t="str">
        <f t="shared" si="6"/>
        <v>V</v>
      </c>
      <c r="X118" s="9">
        <v>20715</v>
      </c>
      <c r="Y118" s="9" t="s">
        <v>222</v>
      </c>
      <c r="Z118" s="9" t="s">
        <v>1642</v>
      </c>
      <c r="AA118" s="9">
        <v>494</v>
      </c>
      <c r="AB118" s="9" t="s">
        <v>1526</v>
      </c>
      <c r="AC118" s="9">
        <v>500</v>
      </c>
      <c r="AD118" s="9" t="s">
        <v>1544</v>
      </c>
      <c r="AE118" s="9" t="s">
        <v>2056</v>
      </c>
      <c r="AF118" s="9" t="s">
        <v>2057</v>
      </c>
      <c r="AG118" s="9" t="str">
        <f t="shared" si="7"/>
        <v>UPDATE ProductoServicio SET IDClaseProductoServicio=961 WHERE PKID=20715</v>
      </c>
    </row>
    <row r="119" spans="1:33" s="9" customFormat="1" x14ac:dyDescent="0.3">
      <c r="A119" s="9" t="s">
        <v>29</v>
      </c>
      <c r="B119" s="9" t="s">
        <v>223</v>
      </c>
      <c r="C119" s="9">
        <v>961</v>
      </c>
      <c r="D119" s="9" t="s">
        <v>1073</v>
      </c>
      <c r="E119" s="10" t="s">
        <v>722</v>
      </c>
      <c r="F119" s="9" t="s">
        <v>23</v>
      </c>
      <c r="H119" s="9" t="s">
        <v>224</v>
      </c>
      <c r="I119" s="9" t="s">
        <v>225</v>
      </c>
      <c r="M119" s="9" t="s">
        <v>843</v>
      </c>
      <c r="O119" s="9" t="s">
        <v>528</v>
      </c>
      <c r="P119" s="9" t="s">
        <v>1516</v>
      </c>
      <c r="R119" s="9" t="str">
        <f t="shared" si="4"/>
        <v xml:space="preserve"> 'TC.B2350 '</v>
      </c>
      <c r="S119" s="9" t="s">
        <v>1517</v>
      </c>
      <c r="T119" s="9" t="s">
        <v>1518</v>
      </c>
      <c r="U119" s="9" t="str">
        <f t="shared" si="5"/>
        <v>when  'TC.B2350 ' then 118</v>
      </c>
      <c r="V119" s="9">
        <v>118</v>
      </c>
      <c r="W119" s="9" t="str">
        <f t="shared" si="6"/>
        <v>V</v>
      </c>
      <c r="X119" s="9">
        <v>20297</v>
      </c>
      <c r="Y119" s="9" t="s">
        <v>223</v>
      </c>
      <c r="Z119" s="9" t="s">
        <v>1643</v>
      </c>
      <c r="AA119" s="9">
        <v>494</v>
      </c>
      <c r="AB119" s="9" t="s">
        <v>1526</v>
      </c>
      <c r="AC119" s="9">
        <v>500</v>
      </c>
      <c r="AD119" s="9" t="s">
        <v>1544</v>
      </c>
      <c r="AE119" s="9" t="s">
        <v>2056</v>
      </c>
      <c r="AF119" s="9" t="s">
        <v>2057</v>
      </c>
      <c r="AG119" s="9" t="str">
        <f t="shared" si="7"/>
        <v>UPDATE ProductoServicio SET IDClaseProductoServicio=961 WHERE PKID=20297</v>
      </c>
    </row>
    <row r="120" spans="1:33" s="9" customFormat="1" x14ac:dyDescent="0.3">
      <c r="A120" s="9" t="s">
        <v>29</v>
      </c>
      <c r="B120" s="9" t="s">
        <v>226</v>
      </c>
      <c r="C120" s="9">
        <v>961</v>
      </c>
      <c r="D120" s="9" t="s">
        <v>1073</v>
      </c>
      <c r="E120" s="10" t="s">
        <v>697</v>
      </c>
      <c r="F120" s="9" t="s">
        <v>23</v>
      </c>
      <c r="H120" s="9" t="s">
        <v>227</v>
      </c>
      <c r="I120" s="9" t="s">
        <v>228</v>
      </c>
      <c r="M120" s="9" t="s">
        <v>843</v>
      </c>
      <c r="O120" s="9" t="s">
        <v>526</v>
      </c>
      <c r="P120" s="9" t="s">
        <v>1516</v>
      </c>
      <c r="R120" s="9" t="str">
        <f t="shared" si="4"/>
        <v xml:space="preserve"> 'TC.B2353 '</v>
      </c>
      <c r="S120" s="9" t="s">
        <v>1517</v>
      </c>
      <c r="T120" s="9" t="s">
        <v>1518</v>
      </c>
      <c r="U120" s="9" t="str">
        <f t="shared" si="5"/>
        <v>when  'TC.B2353 ' then 119</v>
      </c>
      <c r="V120" s="9">
        <v>119</v>
      </c>
      <c r="W120" s="9" t="str">
        <f t="shared" si="6"/>
        <v>V</v>
      </c>
      <c r="X120" s="9">
        <v>21101</v>
      </c>
      <c r="Y120" s="9" t="s">
        <v>226</v>
      </c>
      <c r="Z120" s="9" t="s">
        <v>1644</v>
      </c>
      <c r="AA120" s="9">
        <v>494</v>
      </c>
      <c r="AB120" s="9" t="s">
        <v>1526</v>
      </c>
      <c r="AC120" s="9">
        <v>500</v>
      </c>
      <c r="AD120" s="9" t="s">
        <v>1544</v>
      </c>
      <c r="AE120" s="9" t="s">
        <v>2056</v>
      </c>
      <c r="AF120" s="9" t="s">
        <v>2057</v>
      </c>
      <c r="AG120" s="9" t="str">
        <f t="shared" si="7"/>
        <v>UPDATE ProductoServicio SET IDClaseProductoServicio=961 WHERE PKID=21101</v>
      </c>
    </row>
    <row r="121" spans="1:33" s="9" customFormat="1" x14ac:dyDescent="0.3">
      <c r="A121" s="9" t="s">
        <v>29</v>
      </c>
      <c r="B121" s="9" t="s">
        <v>229</v>
      </c>
      <c r="C121" s="9">
        <v>961</v>
      </c>
      <c r="D121" s="9" t="s">
        <v>1073</v>
      </c>
      <c r="E121" s="10" t="s">
        <v>698</v>
      </c>
      <c r="F121" s="9" t="s">
        <v>23</v>
      </c>
      <c r="H121" s="9" t="s">
        <v>227</v>
      </c>
      <c r="I121" s="9" t="s">
        <v>228</v>
      </c>
      <c r="M121" s="9" t="s">
        <v>843</v>
      </c>
      <c r="O121" s="9" t="s">
        <v>527</v>
      </c>
      <c r="P121" s="9" t="s">
        <v>1516</v>
      </c>
      <c r="R121" s="9" t="str">
        <f t="shared" si="4"/>
        <v xml:space="preserve"> 'TC.B2354 '</v>
      </c>
      <c r="S121" s="9" t="s">
        <v>1517</v>
      </c>
      <c r="T121" s="9" t="s">
        <v>1518</v>
      </c>
      <c r="U121" s="9" t="str">
        <f t="shared" si="5"/>
        <v>when  'TC.B2354 ' then 120</v>
      </c>
      <c r="V121" s="9">
        <v>120</v>
      </c>
      <c r="W121" s="9" t="str">
        <f t="shared" si="6"/>
        <v>V</v>
      </c>
      <c r="X121" s="9">
        <v>21102</v>
      </c>
      <c r="Y121" s="9" t="s">
        <v>229</v>
      </c>
      <c r="Z121" s="9" t="s">
        <v>1645</v>
      </c>
      <c r="AA121" s="9">
        <v>494</v>
      </c>
      <c r="AB121" s="9" t="s">
        <v>1526</v>
      </c>
      <c r="AC121" s="9">
        <v>500</v>
      </c>
      <c r="AD121" s="9" t="s">
        <v>1544</v>
      </c>
      <c r="AE121" s="9" t="s">
        <v>2056</v>
      </c>
      <c r="AF121" s="9" t="s">
        <v>2057</v>
      </c>
      <c r="AG121" s="9" t="str">
        <f t="shared" si="7"/>
        <v>UPDATE ProductoServicio SET IDClaseProductoServicio=961 WHERE PKID=21102</v>
      </c>
    </row>
    <row r="122" spans="1:33" s="9" customFormat="1" x14ac:dyDescent="0.3">
      <c r="A122" s="9" t="s">
        <v>29</v>
      </c>
      <c r="B122" s="9" t="s">
        <v>230</v>
      </c>
      <c r="C122" s="9">
        <v>961</v>
      </c>
      <c r="D122" s="9" t="s">
        <v>1073</v>
      </c>
      <c r="E122" s="10" t="s">
        <v>691</v>
      </c>
      <c r="F122" s="9" t="s">
        <v>26</v>
      </c>
      <c r="H122" s="9" t="s">
        <v>192</v>
      </c>
      <c r="I122" s="9" t="s">
        <v>231</v>
      </c>
      <c r="M122" s="9" t="s">
        <v>843</v>
      </c>
      <c r="O122" s="9" t="s">
        <v>526</v>
      </c>
      <c r="P122" s="9" t="s">
        <v>1516</v>
      </c>
      <c r="R122" s="9" t="str">
        <f t="shared" si="4"/>
        <v xml:space="preserve"> 'TC.B2357 '</v>
      </c>
      <c r="S122" s="9" t="s">
        <v>1517</v>
      </c>
      <c r="T122" s="9" t="s">
        <v>1518</v>
      </c>
      <c r="U122" s="9" t="str">
        <f t="shared" si="5"/>
        <v>when  'TC.B2357 ' then 121</v>
      </c>
      <c r="V122" s="9">
        <v>121</v>
      </c>
      <c r="W122" s="9" t="str">
        <f t="shared" si="6"/>
        <v>V</v>
      </c>
      <c r="X122" s="9">
        <v>23383</v>
      </c>
      <c r="Y122" s="9" t="s">
        <v>230</v>
      </c>
      <c r="Z122" s="9" t="s">
        <v>1646</v>
      </c>
      <c r="AA122" s="9">
        <v>494</v>
      </c>
      <c r="AB122" s="9" t="s">
        <v>1526</v>
      </c>
      <c r="AC122" s="9">
        <v>500</v>
      </c>
      <c r="AD122" s="9" t="s">
        <v>1544</v>
      </c>
      <c r="AE122" s="9" t="s">
        <v>2056</v>
      </c>
      <c r="AF122" s="9" t="s">
        <v>2057</v>
      </c>
      <c r="AG122" s="9" t="str">
        <f t="shared" si="7"/>
        <v>UPDATE ProductoServicio SET IDClaseProductoServicio=961 WHERE PKID=23383</v>
      </c>
    </row>
    <row r="123" spans="1:33" s="9" customFormat="1" x14ac:dyDescent="0.3">
      <c r="A123" s="9" t="s">
        <v>29</v>
      </c>
      <c r="B123" s="9" t="s">
        <v>232</v>
      </c>
      <c r="C123" s="9">
        <v>961</v>
      </c>
      <c r="D123" s="9" t="s">
        <v>1073</v>
      </c>
      <c r="E123" s="10" t="s">
        <v>692</v>
      </c>
      <c r="F123" s="9" t="s">
        <v>26</v>
      </c>
      <c r="H123" s="9" t="s">
        <v>192</v>
      </c>
      <c r="I123" s="9" t="s">
        <v>231</v>
      </c>
      <c r="M123" s="9" t="s">
        <v>843</v>
      </c>
      <c r="O123" s="9" t="s">
        <v>527</v>
      </c>
      <c r="P123" s="9" t="s">
        <v>1516</v>
      </c>
      <c r="R123" s="9" t="str">
        <f t="shared" si="4"/>
        <v xml:space="preserve"> 'TC.B2358 '</v>
      </c>
      <c r="S123" s="9" t="s">
        <v>1517</v>
      </c>
      <c r="T123" s="9" t="s">
        <v>1518</v>
      </c>
      <c r="U123" s="9" t="str">
        <f t="shared" si="5"/>
        <v>when  'TC.B2358 ' then 122</v>
      </c>
      <c r="V123" s="9">
        <v>122</v>
      </c>
      <c r="W123" s="9" t="str">
        <f t="shared" si="6"/>
        <v>V</v>
      </c>
      <c r="X123" s="9">
        <v>23384</v>
      </c>
      <c r="Y123" s="9" t="s">
        <v>232</v>
      </c>
      <c r="Z123" s="9" t="s">
        <v>1647</v>
      </c>
      <c r="AA123" s="9">
        <v>494</v>
      </c>
      <c r="AB123" s="9" t="s">
        <v>1526</v>
      </c>
      <c r="AC123" s="9">
        <v>500</v>
      </c>
      <c r="AD123" s="9" t="s">
        <v>1544</v>
      </c>
      <c r="AE123" s="9" t="s">
        <v>2056</v>
      </c>
      <c r="AF123" s="9" t="s">
        <v>2057</v>
      </c>
      <c r="AG123" s="9" t="str">
        <f t="shared" si="7"/>
        <v>UPDATE ProductoServicio SET IDClaseProductoServicio=961 WHERE PKID=23384</v>
      </c>
    </row>
    <row r="124" spans="1:33" s="9" customFormat="1" x14ac:dyDescent="0.3">
      <c r="A124" s="9" t="s">
        <v>29</v>
      </c>
      <c r="B124" s="9" t="s">
        <v>233</v>
      </c>
      <c r="C124" s="9">
        <v>961</v>
      </c>
      <c r="D124" s="9" t="s">
        <v>1073</v>
      </c>
      <c r="E124" s="10" t="s">
        <v>587</v>
      </c>
      <c r="F124" s="9" t="s">
        <v>15</v>
      </c>
      <c r="H124" s="9" t="s">
        <v>234</v>
      </c>
      <c r="I124" s="9" t="s">
        <v>235</v>
      </c>
      <c r="M124" s="9" t="s">
        <v>843</v>
      </c>
      <c r="O124" s="9" t="s">
        <v>526</v>
      </c>
      <c r="P124" s="9" t="s">
        <v>1516</v>
      </c>
      <c r="R124" s="9" t="str">
        <f t="shared" si="4"/>
        <v xml:space="preserve"> 'TC.B2368 '</v>
      </c>
      <c r="S124" s="9" t="s">
        <v>1517</v>
      </c>
      <c r="T124" s="9" t="s">
        <v>1518</v>
      </c>
      <c r="U124" s="9" t="str">
        <f t="shared" si="5"/>
        <v>when  'TC.B2368 ' then 123</v>
      </c>
      <c r="V124" s="9">
        <v>123</v>
      </c>
      <c r="W124" s="9" t="str">
        <f t="shared" si="6"/>
        <v>V</v>
      </c>
      <c r="X124" s="9">
        <v>21439</v>
      </c>
      <c r="Y124" s="9" t="s">
        <v>233</v>
      </c>
      <c r="Z124" s="9" t="s">
        <v>1648</v>
      </c>
      <c r="AA124" s="9">
        <v>494</v>
      </c>
      <c r="AB124" s="9" t="s">
        <v>1526</v>
      </c>
      <c r="AC124" s="9">
        <v>500</v>
      </c>
      <c r="AD124" s="9" t="s">
        <v>1544</v>
      </c>
      <c r="AE124" s="9" t="s">
        <v>2056</v>
      </c>
      <c r="AF124" s="9" t="s">
        <v>2057</v>
      </c>
      <c r="AG124" s="9" t="str">
        <f t="shared" si="7"/>
        <v>UPDATE ProductoServicio SET IDClaseProductoServicio=961 WHERE PKID=21439</v>
      </c>
    </row>
    <row r="125" spans="1:33" s="9" customFormat="1" x14ac:dyDescent="0.3">
      <c r="A125" s="9" t="s">
        <v>29</v>
      </c>
      <c r="B125" s="9" t="s">
        <v>236</v>
      </c>
      <c r="C125" s="9">
        <v>961</v>
      </c>
      <c r="D125" s="9" t="s">
        <v>1073</v>
      </c>
      <c r="E125" s="10" t="s">
        <v>588</v>
      </c>
      <c r="F125" s="9" t="s">
        <v>15</v>
      </c>
      <c r="H125" s="9" t="s">
        <v>234</v>
      </c>
      <c r="I125" s="9" t="s">
        <v>235</v>
      </c>
      <c r="M125" s="9" t="s">
        <v>843</v>
      </c>
      <c r="O125" s="9" t="s">
        <v>527</v>
      </c>
      <c r="P125" s="9" t="s">
        <v>1516</v>
      </c>
      <c r="R125" s="9" t="str">
        <f t="shared" si="4"/>
        <v xml:space="preserve"> 'TC.B2369 '</v>
      </c>
      <c r="S125" s="9" t="s">
        <v>1517</v>
      </c>
      <c r="T125" s="9" t="s">
        <v>1518</v>
      </c>
      <c r="U125" s="9" t="str">
        <f t="shared" si="5"/>
        <v>when  'TC.B2369 ' then 124</v>
      </c>
      <c r="V125" s="9">
        <v>124</v>
      </c>
      <c r="W125" s="9" t="str">
        <f t="shared" si="6"/>
        <v>V</v>
      </c>
      <c r="X125" s="9">
        <v>21438</v>
      </c>
      <c r="Y125" s="9" t="s">
        <v>236</v>
      </c>
      <c r="Z125" s="9" t="s">
        <v>1649</v>
      </c>
      <c r="AA125" s="9">
        <v>494</v>
      </c>
      <c r="AB125" s="9" t="s">
        <v>1526</v>
      </c>
      <c r="AC125" s="9">
        <v>500</v>
      </c>
      <c r="AD125" s="9" t="s">
        <v>1544</v>
      </c>
      <c r="AE125" s="9" t="s">
        <v>2056</v>
      </c>
      <c r="AF125" s="9" t="s">
        <v>2057</v>
      </c>
      <c r="AG125" s="9" t="str">
        <f t="shared" si="7"/>
        <v>UPDATE ProductoServicio SET IDClaseProductoServicio=961 WHERE PKID=21438</v>
      </c>
    </row>
    <row r="126" spans="1:33" s="9" customFormat="1" x14ac:dyDescent="0.3">
      <c r="A126" s="9" t="s">
        <v>29</v>
      </c>
      <c r="B126" s="9" t="s">
        <v>237</v>
      </c>
      <c r="C126" s="9">
        <v>961</v>
      </c>
      <c r="D126" s="9" t="s">
        <v>1073</v>
      </c>
      <c r="E126" s="10" t="s">
        <v>556</v>
      </c>
      <c r="F126" s="9" t="s">
        <v>208</v>
      </c>
      <c r="H126" s="9" t="s">
        <v>221</v>
      </c>
      <c r="I126" s="9" t="s">
        <v>148</v>
      </c>
      <c r="M126" s="9" t="s">
        <v>843</v>
      </c>
      <c r="O126" s="9" t="s">
        <v>526</v>
      </c>
      <c r="P126" s="9" t="s">
        <v>1516</v>
      </c>
      <c r="R126" s="9" t="str">
        <f t="shared" si="4"/>
        <v xml:space="preserve"> 'TC.B2386 '</v>
      </c>
      <c r="S126" s="9" t="s">
        <v>1517</v>
      </c>
      <c r="T126" s="9" t="s">
        <v>1518</v>
      </c>
      <c r="U126" s="9" t="str">
        <f t="shared" si="5"/>
        <v>when  'TC.B2386 ' then 125</v>
      </c>
      <c r="V126" s="9">
        <v>125</v>
      </c>
      <c r="W126" s="9" t="str">
        <f t="shared" si="6"/>
        <v>V</v>
      </c>
      <c r="X126" s="9">
        <v>21955</v>
      </c>
      <c r="Y126" s="9" t="s">
        <v>237</v>
      </c>
      <c r="Z126" s="9" t="s">
        <v>1650</v>
      </c>
      <c r="AA126" s="9">
        <v>494</v>
      </c>
      <c r="AB126" s="9" t="s">
        <v>1526</v>
      </c>
      <c r="AC126" s="9">
        <v>500</v>
      </c>
      <c r="AD126" s="9" t="s">
        <v>1544</v>
      </c>
      <c r="AE126" s="9" t="s">
        <v>2056</v>
      </c>
      <c r="AF126" s="9" t="s">
        <v>2057</v>
      </c>
      <c r="AG126" s="9" t="str">
        <f t="shared" si="7"/>
        <v>UPDATE ProductoServicio SET IDClaseProductoServicio=961 WHERE PKID=21955</v>
      </c>
    </row>
    <row r="127" spans="1:33" s="9" customFormat="1" x14ac:dyDescent="0.3">
      <c r="A127" s="9" t="s">
        <v>29</v>
      </c>
      <c r="B127" s="9" t="s">
        <v>238</v>
      </c>
      <c r="C127" s="9">
        <v>961</v>
      </c>
      <c r="D127" s="9" t="s">
        <v>1073</v>
      </c>
      <c r="E127" s="10" t="s">
        <v>557</v>
      </c>
      <c r="F127" s="9" t="s">
        <v>208</v>
      </c>
      <c r="H127" s="9" t="s">
        <v>221</v>
      </c>
      <c r="I127" s="9" t="s">
        <v>148</v>
      </c>
      <c r="M127" s="9" t="s">
        <v>843</v>
      </c>
      <c r="O127" s="9" t="s">
        <v>527</v>
      </c>
      <c r="P127" s="9" t="s">
        <v>1516</v>
      </c>
      <c r="R127" s="9" t="str">
        <f t="shared" si="4"/>
        <v xml:space="preserve"> 'TC.B2387 '</v>
      </c>
      <c r="S127" s="9" t="s">
        <v>1517</v>
      </c>
      <c r="T127" s="9" t="s">
        <v>1518</v>
      </c>
      <c r="U127" s="9" t="str">
        <f t="shared" si="5"/>
        <v>when  'TC.B2387 ' then 126</v>
      </c>
      <c r="V127" s="9">
        <v>126</v>
      </c>
      <c r="W127" s="9" t="str">
        <f t="shared" si="6"/>
        <v>V</v>
      </c>
      <c r="X127" s="9">
        <v>21956</v>
      </c>
      <c r="Y127" s="9" t="s">
        <v>238</v>
      </c>
      <c r="Z127" s="9" t="s">
        <v>1651</v>
      </c>
      <c r="AA127" s="9">
        <v>494</v>
      </c>
      <c r="AB127" s="9" t="s">
        <v>1526</v>
      </c>
      <c r="AC127" s="9">
        <v>500</v>
      </c>
      <c r="AD127" s="9" t="s">
        <v>1544</v>
      </c>
      <c r="AE127" s="9" t="s">
        <v>2056</v>
      </c>
      <c r="AF127" s="9" t="s">
        <v>2057</v>
      </c>
      <c r="AG127" s="9" t="str">
        <f t="shared" si="7"/>
        <v>UPDATE ProductoServicio SET IDClaseProductoServicio=961 WHERE PKID=21956</v>
      </c>
    </row>
    <row r="128" spans="1:33" s="9" customFormat="1" x14ac:dyDescent="0.3">
      <c r="A128" s="9" t="s">
        <v>29</v>
      </c>
      <c r="B128" s="9" t="s">
        <v>239</v>
      </c>
      <c r="C128" s="9">
        <v>961</v>
      </c>
      <c r="D128" s="9" t="s">
        <v>1073</v>
      </c>
      <c r="E128" s="10" t="s">
        <v>558</v>
      </c>
      <c r="F128" s="9" t="s">
        <v>208</v>
      </c>
      <c r="H128" s="9" t="s">
        <v>221</v>
      </c>
      <c r="I128" s="9" t="s">
        <v>240</v>
      </c>
      <c r="M128" s="9" t="s">
        <v>843</v>
      </c>
      <c r="O128" s="9" t="s">
        <v>526</v>
      </c>
      <c r="P128" s="9" t="s">
        <v>1516</v>
      </c>
      <c r="R128" s="9" t="str">
        <f t="shared" si="4"/>
        <v xml:space="preserve"> 'TC.B2388 '</v>
      </c>
      <c r="S128" s="9" t="s">
        <v>1517</v>
      </c>
      <c r="T128" s="9" t="s">
        <v>1518</v>
      </c>
      <c r="U128" s="9" t="str">
        <f t="shared" si="5"/>
        <v>when  'TC.B2388 ' then 127</v>
      </c>
      <c r="V128" s="9">
        <v>127</v>
      </c>
      <c r="W128" s="9" t="str">
        <f t="shared" si="6"/>
        <v>V</v>
      </c>
      <c r="X128" s="9">
        <v>23297</v>
      </c>
      <c r="Y128" s="9" t="s">
        <v>239</v>
      </c>
      <c r="Z128" s="9" t="s">
        <v>1652</v>
      </c>
      <c r="AA128" s="9">
        <v>494</v>
      </c>
      <c r="AB128" s="9" t="s">
        <v>1526</v>
      </c>
      <c r="AC128" s="9">
        <v>500</v>
      </c>
      <c r="AD128" s="9" t="s">
        <v>1544</v>
      </c>
      <c r="AE128" s="9" t="s">
        <v>2056</v>
      </c>
      <c r="AF128" s="9" t="s">
        <v>2057</v>
      </c>
      <c r="AG128" s="9" t="str">
        <f t="shared" si="7"/>
        <v>UPDATE ProductoServicio SET IDClaseProductoServicio=961 WHERE PKID=23297</v>
      </c>
    </row>
    <row r="129" spans="1:33" s="9" customFormat="1" x14ac:dyDescent="0.3">
      <c r="A129" s="9" t="s">
        <v>29</v>
      </c>
      <c r="B129" s="9" t="s">
        <v>241</v>
      </c>
      <c r="C129" s="9">
        <v>961</v>
      </c>
      <c r="D129" s="9" t="s">
        <v>1073</v>
      </c>
      <c r="E129" s="10" t="s">
        <v>559</v>
      </c>
      <c r="F129" s="9" t="s">
        <v>208</v>
      </c>
      <c r="H129" s="9" t="s">
        <v>221</v>
      </c>
      <c r="I129" s="9" t="s">
        <v>240</v>
      </c>
      <c r="M129" s="9" t="s">
        <v>843</v>
      </c>
      <c r="O129" s="9" t="s">
        <v>527</v>
      </c>
      <c r="P129" s="9" t="s">
        <v>1516</v>
      </c>
      <c r="R129" s="9" t="str">
        <f t="shared" si="4"/>
        <v xml:space="preserve"> 'TC.B2389 '</v>
      </c>
      <c r="S129" s="9" t="s">
        <v>1517</v>
      </c>
      <c r="T129" s="9" t="s">
        <v>1518</v>
      </c>
      <c r="U129" s="9" t="str">
        <f t="shared" si="5"/>
        <v>when  'TC.B2389 ' then 128</v>
      </c>
      <c r="V129" s="9">
        <v>128</v>
      </c>
      <c r="W129" s="9" t="str">
        <f t="shared" si="6"/>
        <v>V</v>
      </c>
      <c r="X129" s="9">
        <v>23298</v>
      </c>
      <c r="Y129" s="9" t="s">
        <v>241</v>
      </c>
      <c r="Z129" s="9" t="s">
        <v>1653</v>
      </c>
      <c r="AA129" s="9">
        <v>494</v>
      </c>
      <c r="AB129" s="9" t="s">
        <v>1526</v>
      </c>
      <c r="AC129" s="9">
        <v>500</v>
      </c>
      <c r="AD129" s="9" t="s">
        <v>1544</v>
      </c>
      <c r="AE129" s="9" t="s">
        <v>2056</v>
      </c>
      <c r="AF129" s="9" t="s">
        <v>2057</v>
      </c>
      <c r="AG129" s="9" t="str">
        <f t="shared" si="7"/>
        <v>UPDATE ProductoServicio SET IDClaseProductoServicio=961 WHERE PKID=23298</v>
      </c>
    </row>
    <row r="130" spans="1:33" s="9" customFormat="1" x14ac:dyDescent="0.3">
      <c r="A130" s="9" t="s">
        <v>29</v>
      </c>
      <c r="B130" s="9" t="s">
        <v>242</v>
      </c>
      <c r="C130" s="9">
        <v>961</v>
      </c>
      <c r="D130" s="9" t="s">
        <v>1073</v>
      </c>
      <c r="E130" s="10"/>
      <c r="F130" s="9" t="s">
        <v>26</v>
      </c>
      <c r="H130" s="9" t="s">
        <v>243</v>
      </c>
      <c r="I130" s="9" t="s">
        <v>148</v>
      </c>
      <c r="M130" s="9" t="s">
        <v>843</v>
      </c>
      <c r="O130" s="9" t="s">
        <v>526</v>
      </c>
      <c r="P130" s="9" t="s">
        <v>1516</v>
      </c>
      <c r="R130" s="9" t="str">
        <f t="shared" si="4"/>
        <v xml:space="preserve"> 'TC.B2394 '</v>
      </c>
      <c r="S130" s="9" t="s">
        <v>1517</v>
      </c>
      <c r="T130" s="9" t="s">
        <v>1518</v>
      </c>
      <c r="U130" s="9" t="str">
        <f t="shared" si="5"/>
        <v>when  'TC.B2394 ' then 129</v>
      </c>
      <c r="V130" s="9">
        <v>129</v>
      </c>
      <c r="W130" s="9" t="str">
        <f t="shared" si="6"/>
        <v>V</v>
      </c>
      <c r="X130" s="9">
        <v>23385</v>
      </c>
      <c r="Y130" s="9" t="s">
        <v>242</v>
      </c>
      <c r="Z130" s="9" t="s">
        <v>1654</v>
      </c>
      <c r="AA130" s="9">
        <v>494</v>
      </c>
      <c r="AB130" s="9" t="s">
        <v>1526</v>
      </c>
      <c r="AC130" s="9">
        <v>500</v>
      </c>
      <c r="AD130" s="9" t="s">
        <v>1544</v>
      </c>
      <c r="AE130" s="9" t="s">
        <v>2056</v>
      </c>
      <c r="AF130" s="9" t="s">
        <v>2057</v>
      </c>
      <c r="AG130" s="9" t="str">
        <f t="shared" si="7"/>
        <v>UPDATE ProductoServicio SET IDClaseProductoServicio=961 WHERE PKID=23385</v>
      </c>
    </row>
    <row r="131" spans="1:33" s="9" customFormat="1" x14ac:dyDescent="0.3">
      <c r="A131" s="9" t="s">
        <v>29</v>
      </c>
      <c r="B131" s="9" t="s">
        <v>244</v>
      </c>
      <c r="C131" s="9">
        <v>961</v>
      </c>
      <c r="D131" s="9" t="s">
        <v>1073</v>
      </c>
      <c r="E131" s="10"/>
      <c r="F131" s="9" t="s">
        <v>26</v>
      </c>
      <c r="H131" s="9" t="s">
        <v>243</v>
      </c>
      <c r="I131" s="9" t="s">
        <v>245</v>
      </c>
      <c r="M131" s="9" t="s">
        <v>843</v>
      </c>
      <c r="O131" s="9" t="s">
        <v>527</v>
      </c>
      <c r="P131" s="9" t="s">
        <v>1516</v>
      </c>
      <c r="R131" s="9" t="str">
        <f t="shared" ref="R131:R194" si="8">P131&amp;B131&amp;P131&amp;Q131</f>
        <v xml:space="preserve"> 'TC.B2395 '</v>
      </c>
      <c r="S131" s="9" t="s">
        <v>1517</v>
      </c>
      <c r="T131" s="9" t="s">
        <v>1518</v>
      </c>
      <c r="U131" s="9" t="str">
        <f t="shared" ref="U131:U194" si="9">S131&amp;" "&amp;R131&amp;" "&amp;T131&amp;" "&amp;V131</f>
        <v>when  'TC.B2395 ' then 130</v>
      </c>
      <c r="V131" s="9">
        <v>130</v>
      </c>
      <c r="W131" s="9" t="str">
        <f t="shared" ref="W131:W194" si="10">IF(B131=Y131,"V","F")</f>
        <v>V</v>
      </c>
      <c r="X131" s="9">
        <v>23386</v>
      </c>
      <c r="Y131" s="9" t="s">
        <v>244</v>
      </c>
      <c r="Z131" s="9" t="s">
        <v>1655</v>
      </c>
      <c r="AA131" s="9">
        <v>494</v>
      </c>
      <c r="AB131" s="9" t="s">
        <v>1526</v>
      </c>
      <c r="AC131" s="9">
        <v>500</v>
      </c>
      <c r="AD131" s="9" t="s">
        <v>1544</v>
      </c>
      <c r="AE131" s="9" t="s">
        <v>2056</v>
      </c>
      <c r="AF131" s="9" t="s">
        <v>2057</v>
      </c>
      <c r="AG131" s="9" t="str">
        <f t="shared" ref="AG131:AG194" si="11">AE131&amp;C131&amp;" "&amp;AF131&amp;X131</f>
        <v>UPDATE ProductoServicio SET IDClaseProductoServicio=961 WHERE PKID=23386</v>
      </c>
    </row>
    <row r="132" spans="1:33" s="9" customFormat="1" x14ac:dyDescent="0.3">
      <c r="A132" s="9" t="s">
        <v>29</v>
      </c>
      <c r="B132" s="9" t="s">
        <v>246</v>
      </c>
      <c r="C132" s="9">
        <v>961</v>
      </c>
      <c r="D132" s="9" t="s">
        <v>1073</v>
      </c>
      <c r="E132" s="10" t="s">
        <v>579</v>
      </c>
      <c r="F132" s="9" t="s">
        <v>15</v>
      </c>
      <c r="H132" s="9" t="s">
        <v>247</v>
      </c>
      <c r="I132" s="9" t="s">
        <v>248</v>
      </c>
      <c r="M132" s="9" t="s">
        <v>843</v>
      </c>
      <c r="O132" s="9" t="s">
        <v>526</v>
      </c>
      <c r="P132" s="9" t="s">
        <v>1516</v>
      </c>
      <c r="R132" s="9" t="str">
        <f t="shared" si="8"/>
        <v xml:space="preserve"> 'TC.B2418 '</v>
      </c>
      <c r="S132" s="9" t="s">
        <v>1517</v>
      </c>
      <c r="T132" s="9" t="s">
        <v>1518</v>
      </c>
      <c r="U132" s="9" t="str">
        <f t="shared" si="9"/>
        <v>when  'TC.B2418 ' then 131</v>
      </c>
      <c r="V132" s="9">
        <v>131</v>
      </c>
      <c r="W132" s="9" t="str">
        <f t="shared" si="10"/>
        <v>V</v>
      </c>
      <c r="X132" s="9">
        <v>25513</v>
      </c>
      <c r="Y132" s="9" t="s">
        <v>246</v>
      </c>
      <c r="Z132" s="9" t="s">
        <v>1656</v>
      </c>
      <c r="AA132" s="9">
        <v>494</v>
      </c>
      <c r="AB132" s="9" t="s">
        <v>1526</v>
      </c>
      <c r="AC132" s="9">
        <v>500</v>
      </c>
      <c r="AD132" s="9" t="s">
        <v>1544</v>
      </c>
      <c r="AE132" s="9" t="s">
        <v>2056</v>
      </c>
      <c r="AF132" s="9" t="s">
        <v>2057</v>
      </c>
      <c r="AG132" s="9" t="str">
        <f t="shared" si="11"/>
        <v>UPDATE ProductoServicio SET IDClaseProductoServicio=961 WHERE PKID=25513</v>
      </c>
    </row>
    <row r="133" spans="1:33" s="9" customFormat="1" x14ac:dyDescent="0.3">
      <c r="A133" s="9" t="s">
        <v>29</v>
      </c>
      <c r="B133" s="9" t="s">
        <v>249</v>
      </c>
      <c r="C133" s="9">
        <v>961</v>
      </c>
      <c r="D133" s="9" t="s">
        <v>1073</v>
      </c>
      <c r="E133" s="10" t="s">
        <v>580</v>
      </c>
      <c r="F133" s="9" t="s">
        <v>15</v>
      </c>
      <c r="H133" s="9" t="s">
        <v>247</v>
      </c>
      <c r="I133" s="9" t="s">
        <v>248</v>
      </c>
      <c r="M133" s="9" t="s">
        <v>843</v>
      </c>
      <c r="O133" s="9" t="s">
        <v>527</v>
      </c>
      <c r="P133" s="9" t="s">
        <v>1516</v>
      </c>
      <c r="R133" s="9" t="str">
        <f t="shared" si="8"/>
        <v xml:space="preserve"> 'TC.B2419 '</v>
      </c>
      <c r="S133" s="9" t="s">
        <v>1517</v>
      </c>
      <c r="T133" s="9" t="s">
        <v>1518</v>
      </c>
      <c r="U133" s="9" t="str">
        <f t="shared" si="9"/>
        <v>when  'TC.B2419 ' then 132</v>
      </c>
      <c r="V133" s="9">
        <v>132</v>
      </c>
      <c r="W133" s="9" t="str">
        <f t="shared" si="10"/>
        <v>V</v>
      </c>
      <c r="X133" s="9">
        <v>25514</v>
      </c>
      <c r="Y133" s="9" t="s">
        <v>249</v>
      </c>
      <c r="Z133" s="9" t="s">
        <v>1657</v>
      </c>
      <c r="AA133" s="9">
        <v>494</v>
      </c>
      <c r="AB133" s="9" t="s">
        <v>1526</v>
      </c>
      <c r="AC133" s="9">
        <v>500</v>
      </c>
      <c r="AD133" s="9" t="s">
        <v>1544</v>
      </c>
      <c r="AE133" s="9" t="s">
        <v>2056</v>
      </c>
      <c r="AF133" s="9" t="s">
        <v>2057</v>
      </c>
      <c r="AG133" s="9" t="str">
        <f t="shared" si="11"/>
        <v>UPDATE ProductoServicio SET IDClaseProductoServicio=961 WHERE PKID=25514</v>
      </c>
    </row>
    <row r="134" spans="1:33" s="9" customFormat="1" x14ac:dyDescent="0.3">
      <c r="A134" s="9" t="s">
        <v>29</v>
      </c>
      <c r="B134" s="9" t="s">
        <v>250</v>
      </c>
      <c r="C134" s="9">
        <v>961</v>
      </c>
      <c r="D134" s="9" t="s">
        <v>1073</v>
      </c>
      <c r="E134" s="10" t="s">
        <v>682</v>
      </c>
      <c r="F134" s="9" t="s">
        <v>26</v>
      </c>
      <c r="H134" s="9" t="s">
        <v>251</v>
      </c>
      <c r="I134" s="9" t="s">
        <v>248</v>
      </c>
      <c r="M134" s="9" t="s">
        <v>843</v>
      </c>
      <c r="O134" s="9" t="s">
        <v>526</v>
      </c>
      <c r="P134" s="9" t="s">
        <v>1516</v>
      </c>
      <c r="R134" s="9" t="str">
        <f t="shared" si="8"/>
        <v xml:space="preserve"> 'TC.B2422 '</v>
      </c>
      <c r="S134" s="9" t="s">
        <v>1517</v>
      </c>
      <c r="T134" s="9" t="s">
        <v>1518</v>
      </c>
      <c r="U134" s="9" t="str">
        <f t="shared" si="9"/>
        <v>when  'TC.B2422 ' then 133</v>
      </c>
      <c r="V134" s="9">
        <v>133</v>
      </c>
      <c r="W134" s="9" t="str">
        <f t="shared" si="10"/>
        <v>V</v>
      </c>
      <c r="X134" s="9">
        <v>25506</v>
      </c>
      <c r="Y134" s="9" t="s">
        <v>250</v>
      </c>
      <c r="Z134" s="9" t="s">
        <v>1658</v>
      </c>
      <c r="AA134" s="9">
        <v>494</v>
      </c>
      <c r="AB134" s="9" t="s">
        <v>1526</v>
      </c>
      <c r="AC134" s="9">
        <v>500</v>
      </c>
      <c r="AD134" s="9" t="s">
        <v>1544</v>
      </c>
      <c r="AE134" s="9" t="s">
        <v>2056</v>
      </c>
      <c r="AF134" s="9" t="s">
        <v>2057</v>
      </c>
      <c r="AG134" s="9" t="str">
        <f t="shared" si="11"/>
        <v>UPDATE ProductoServicio SET IDClaseProductoServicio=961 WHERE PKID=25506</v>
      </c>
    </row>
    <row r="135" spans="1:33" s="9" customFormat="1" x14ac:dyDescent="0.3">
      <c r="A135" s="9" t="s">
        <v>29</v>
      </c>
      <c r="B135" s="9" t="s">
        <v>252</v>
      </c>
      <c r="C135" s="9">
        <v>961</v>
      </c>
      <c r="D135" s="9" t="s">
        <v>1073</v>
      </c>
      <c r="E135" s="10" t="s">
        <v>683</v>
      </c>
      <c r="F135" s="9" t="s">
        <v>26</v>
      </c>
      <c r="H135" s="9" t="s">
        <v>251</v>
      </c>
      <c r="I135" s="9" t="s">
        <v>248</v>
      </c>
      <c r="M135" s="9" t="s">
        <v>843</v>
      </c>
      <c r="O135" s="9" t="s">
        <v>527</v>
      </c>
      <c r="P135" s="9" t="s">
        <v>1516</v>
      </c>
      <c r="R135" s="9" t="str">
        <f t="shared" si="8"/>
        <v xml:space="preserve"> 'TC.B2423 '</v>
      </c>
      <c r="S135" s="9" t="s">
        <v>1517</v>
      </c>
      <c r="T135" s="9" t="s">
        <v>1518</v>
      </c>
      <c r="U135" s="9" t="str">
        <f t="shared" si="9"/>
        <v>when  'TC.B2423 ' then 134</v>
      </c>
      <c r="V135" s="9">
        <v>134</v>
      </c>
      <c r="W135" s="9" t="str">
        <f t="shared" si="10"/>
        <v>V</v>
      </c>
      <c r="X135" s="9">
        <v>25507</v>
      </c>
      <c r="Y135" s="9" t="s">
        <v>252</v>
      </c>
      <c r="Z135" s="9" t="s">
        <v>1659</v>
      </c>
      <c r="AA135" s="9">
        <v>494</v>
      </c>
      <c r="AB135" s="9" t="s">
        <v>1526</v>
      </c>
      <c r="AC135" s="9">
        <v>500</v>
      </c>
      <c r="AD135" s="9" t="s">
        <v>1544</v>
      </c>
      <c r="AE135" s="9" t="s">
        <v>2056</v>
      </c>
      <c r="AF135" s="9" t="s">
        <v>2057</v>
      </c>
      <c r="AG135" s="9" t="str">
        <f t="shared" si="11"/>
        <v>UPDATE ProductoServicio SET IDClaseProductoServicio=961 WHERE PKID=25507</v>
      </c>
    </row>
    <row r="136" spans="1:33" s="9" customFormat="1" x14ac:dyDescent="0.3">
      <c r="A136" s="9" t="s">
        <v>29</v>
      </c>
      <c r="B136" s="9" t="s">
        <v>861</v>
      </c>
      <c r="C136" s="9">
        <v>961</v>
      </c>
      <c r="D136" s="9" t="s">
        <v>1073</v>
      </c>
      <c r="E136" s="10" t="s">
        <v>862</v>
      </c>
      <c r="F136" s="9" t="s">
        <v>26</v>
      </c>
      <c r="H136" s="9" t="s">
        <v>863</v>
      </c>
      <c r="I136" s="9" t="s">
        <v>240</v>
      </c>
      <c r="M136" s="9" t="s">
        <v>843</v>
      </c>
      <c r="O136" s="9" t="s">
        <v>526</v>
      </c>
      <c r="P136" s="9" t="s">
        <v>1516</v>
      </c>
      <c r="R136" s="9" t="str">
        <f t="shared" si="8"/>
        <v xml:space="preserve"> 'TC.B2426 '</v>
      </c>
      <c r="S136" s="9" t="s">
        <v>1517</v>
      </c>
      <c r="T136" s="9" t="s">
        <v>1518</v>
      </c>
      <c r="U136" s="9" t="str">
        <f t="shared" si="9"/>
        <v>when  'TC.B2426 ' then 135</v>
      </c>
      <c r="V136" s="9">
        <v>135</v>
      </c>
      <c r="W136" s="9" t="str">
        <f t="shared" si="10"/>
        <v>V</v>
      </c>
      <c r="X136" s="9">
        <v>27426</v>
      </c>
      <c r="Y136" s="9" t="s">
        <v>861</v>
      </c>
      <c r="Z136" s="9" t="s">
        <v>1660</v>
      </c>
      <c r="AA136" s="9">
        <v>494</v>
      </c>
      <c r="AB136" s="9" t="s">
        <v>1526</v>
      </c>
      <c r="AC136" s="9">
        <v>500</v>
      </c>
      <c r="AD136" s="9" t="s">
        <v>1544</v>
      </c>
      <c r="AE136" s="9" t="s">
        <v>2056</v>
      </c>
      <c r="AF136" s="9" t="s">
        <v>2057</v>
      </c>
      <c r="AG136" s="9" t="str">
        <f t="shared" si="11"/>
        <v>UPDATE ProductoServicio SET IDClaseProductoServicio=961 WHERE PKID=27426</v>
      </c>
    </row>
    <row r="137" spans="1:33" s="9" customFormat="1" x14ac:dyDescent="0.3">
      <c r="A137" s="9" t="s">
        <v>29</v>
      </c>
      <c r="B137" s="9" t="s">
        <v>864</v>
      </c>
      <c r="C137" s="9">
        <v>961</v>
      </c>
      <c r="D137" s="9" t="s">
        <v>1073</v>
      </c>
      <c r="E137" s="10" t="s">
        <v>865</v>
      </c>
      <c r="F137" s="9" t="s">
        <v>26</v>
      </c>
      <c r="H137" s="9" t="s">
        <v>863</v>
      </c>
      <c r="I137" s="9" t="s">
        <v>240</v>
      </c>
      <c r="M137" s="9" t="s">
        <v>843</v>
      </c>
      <c r="O137" s="9" t="s">
        <v>527</v>
      </c>
      <c r="P137" s="9" t="s">
        <v>1516</v>
      </c>
      <c r="R137" s="9" t="str">
        <f t="shared" si="8"/>
        <v xml:space="preserve"> 'TC.B2427 '</v>
      </c>
      <c r="S137" s="9" t="s">
        <v>1517</v>
      </c>
      <c r="T137" s="9" t="s">
        <v>1518</v>
      </c>
      <c r="U137" s="9" t="str">
        <f t="shared" si="9"/>
        <v>when  'TC.B2427 ' then 136</v>
      </c>
      <c r="V137" s="9">
        <v>136</v>
      </c>
      <c r="W137" s="9" t="str">
        <f t="shared" si="10"/>
        <v>V</v>
      </c>
      <c r="X137" s="9">
        <v>27427</v>
      </c>
      <c r="Y137" s="9" t="s">
        <v>864</v>
      </c>
      <c r="Z137" s="9" t="s">
        <v>1661</v>
      </c>
      <c r="AA137" s="9">
        <v>494</v>
      </c>
      <c r="AB137" s="9" t="s">
        <v>1526</v>
      </c>
      <c r="AC137" s="9">
        <v>500</v>
      </c>
      <c r="AD137" s="9" t="s">
        <v>1544</v>
      </c>
      <c r="AE137" s="9" t="s">
        <v>2056</v>
      </c>
      <c r="AF137" s="9" t="s">
        <v>2057</v>
      </c>
      <c r="AG137" s="9" t="str">
        <f t="shared" si="11"/>
        <v>UPDATE ProductoServicio SET IDClaseProductoServicio=961 WHERE PKID=27427</v>
      </c>
    </row>
    <row r="138" spans="1:33" s="9" customFormat="1" x14ac:dyDescent="0.3">
      <c r="A138" s="9" t="s">
        <v>29</v>
      </c>
      <c r="B138" s="9" t="s">
        <v>866</v>
      </c>
      <c r="C138" s="9">
        <v>961</v>
      </c>
      <c r="D138" s="9" t="s">
        <v>1073</v>
      </c>
      <c r="E138" s="10" t="s">
        <v>867</v>
      </c>
      <c r="F138" s="9" t="s">
        <v>26</v>
      </c>
      <c r="H138" s="9" t="s">
        <v>192</v>
      </c>
      <c r="I138" s="9" t="s">
        <v>868</v>
      </c>
      <c r="M138" s="9" t="s">
        <v>843</v>
      </c>
      <c r="O138" s="9" t="s">
        <v>526</v>
      </c>
      <c r="P138" s="9" t="s">
        <v>1516</v>
      </c>
      <c r="R138" s="9" t="str">
        <f t="shared" si="8"/>
        <v xml:space="preserve"> 'TC.B2434 '</v>
      </c>
      <c r="S138" s="9" t="s">
        <v>1517</v>
      </c>
      <c r="T138" s="9" t="s">
        <v>1518</v>
      </c>
      <c r="U138" s="9" t="str">
        <f t="shared" si="9"/>
        <v>when  'TC.B2434 ' then 137</v>
      </c>
      <c r="V138" s="9">
        <v>137</v>
      </c>
      <c r="W138" s="9" t="str">
        <f t="shared" si="10"/>
        <v>V</v>
      </c>
      <c r="X138" s="9">
        <v>27429</v>
      </c>
      <c r="Y138" s="9" t="s">
        <v>866</v>
      </c>
      <c r="Z138" s="9" t="s">
        <v>1662</v>
      </c>
      <c r="AA138" s="9">
        <v>494</v>
      </c>
      <c r="AB138" s="9" t="s">
        <v>1526</v>
      </c>
      <c r="AC138" s="9">
        <v>500</v>
      </c>
      <c r="AD138" s="9" t="s">
        <v>1544</v>
      </c>
      <c r="AE138" s="9" t="s">
        <v>2056</v>
      </c>
      <c r="AF138" s="9" t="s">
        <v>2057</v>
      </c>
      <c r="AG138" s="9" t="str">
        <f t="shared" si="11"/>
        <v>UPDATE ProductoServicio SET IDClaseProductoServicio=961 WHERE PKID=27429</v>
      </c>
    </row>
    <row r="139" spans="1:33" s="9" customFormat="1" x14ac:dyDescent="0.3">
      <c r="A139" s="9" t="s">
        <v>29</v>
      </c>
      <c r="B139" s="9" t="s">
        <v>869</v>
      </c>
      <c r="C139" s="9">
        <v>961</v>
      </c>
      <c r="D139" s="9" t="s">
        <v>1073</v>
      </c>
      <c r="E139" s="10" t="s">
        <v>870</v>
      </c>
      <c r="F139" s="9" t="s">
        <v>26</v>
      </c>
      <c r="H139" s="9" t="s">
        <v>192</v>
      </c>
      <c r="I139" s="9" t="s">
        <v>868</v>
      </c>
      <c r="M139" s="9" t="s">
        <v>843</v>
      </c>
      <c r="O139" s="9" t="s">
        <v>527</v>
      </c>
      <c r="P139" s="9" t="s">
        <v>1516</v>
      </c>
      <c r="R139" s="9" t="str">
        <f t="shared" si="8"/>
        <v xml:space="preserve"> 'TC.B2435 '</v>
      </c>
      <c r="S139" s="9" t="s">
        <v>1517</v>
      </c>
      <c r="T139" s="9" t="s">
        <v>1518</v>
      </c>
      <c r="U139" s="9" t="str">
        <f t="shared" si="9"/>
        <v>when  'TC.B2435 ' then 138</v>
      </c>
      <c r="V139" s="9">
        <v>138</v>
      </c>
      <c r="W139" s="9" t="str">
        <f t="shared" si="10"/>
        <v>V</v>
      </c>
      <c r="X139" s="9">
        <v>27430</v>
      </c>
      <c r="Y139" s="9" t="s">
        <v>869</v>
      </c>
      <c r="Z139" s="9" t="s">
        <v>1663</v>
      </c>
      <c r="AA139" s="9">
        <v>494</v>
      </c>
      <c r="AB139" s="9" t="s">
        <v>1526</v>
      </c>
      <c r="AC139" s="9">
        <v>500</v>
      </c>
      <c r="AD139" s="9" t="s">
        <v>1544</v>
      </c>
      <c r="AE139" s="9" t="s">
        <v>2056</v>
      </c>
      <c r="AF139" s="9" t="s">
        <v>2057</v>
      </c>
      <c r="AG139" s="9" t="str">
        <f t="shared" si="11"/>
        <v>UPDATE ProductoServicio SET IDClaseProductoServicio=961 WHERE PKID=27430</v>
      </c>
    </row>
    <row r="140" spans="1:33" s="9" customFormat="1" x14ac:dyDescent="0.3">
      <c r="A140" s="9" t="s">
        <v>29</v>
      </c>
      <c r="B140" s="9" t="s">
        <v>871</v>
      </c>
      <c r="C140" s="9">
        <v>961</v>
      </c>
      <c r="D140" s="9" t="s">
        <v>1073</v>
      </c>
      <c r="E140" s="10" t="s">
        <v>872</v>
      </c>
      <c r="F140" s="9" t="s">
        <v>23</v>
      </c>
      <c r="H140" s="9" t="s">
        <v>299</v>
      </c>
      <c r="I140" s="9" t="s">
        <v>873</v>
      </c>
      <c r="M140" s="9" t="s">
        <v>843</v>
      </c>
      <c r="O140" s="9" t="s">
        <v>526</v>
      </c>
      <c r="P140" s="9" t="s">
        <v>1516</v>
      </c>
      <c r="R140" s="9" t="str">
        <f t="shared" si="8"/>
        <v xml:space="preserve"> 'TC.B2462 '</v>
      </c>
      <c r="S140" s="9" t="s">
        <v>1517</v>
      </c>
      <c r="T140" s="9" t="s">
        <v>1518</v>
      </c>
      <c r="U140" s="9" t="str">
        <f t="shared" si="9"/>
        <v>when  'TC.B2462 ' then 139</v>
      </c>
      <c r="V140" s="9">
        <v>139</v>
      </c>
      <c r="W140" s="9" t="str">
        <f t="shared" si="10"/>
        <v>V</v>
      </c>
      <c r="X140" s="9">
        <v>28122</v>
      </c>
      <c r="Y140" s="9" t="s">
        <v>871</v>
      </c>
      <c r="Z140" s="9" t="s">
        <v>1664</v>
      </c>
      <c r="AA140" s="9">
        <v>494</v>
      </c>
      <c r="AB140" s="9" t="s">
        <v>1526</v>
      </c>
      <c r="AC140" s="9">
        <v>500</v>
      </c>
      <c r="AD140" s="9" t="s">
        <v>1544</v>
      </c>
      <c r="AE140" s="9" t="s">
        <v>2056</v>
      </c>
      <c r="AF140" s="9" t="s">
        <v>2057</v>
      </c>
      <c r="AG140" s="9" t="str">
        <f t="shared" si="11"/>
        <v>UPDATE ProductoServicio SET IDClaseProductoServicio=961 WHERE PKID=28122</v>
      </c>
    </row>
    <row r="141" spans="1:33" s="9" customFormat="1" x14ac:dyDescent="0.3">
      <c r="A141" s="9" t="s">
        <v>29</v>
      </c>
      <c r="B141" s="9" t="s">
        <v>874</v>
      </c>
      <c r="C141" s="9">
        <v>961</v>
      </c>
      <c r="D141" s="9" t="s">
        <v>1073</v>
      </c>
      <c r="E141" s="10" t="s">
        <v>875</v>
      </c>
      <c r="F141" s="9" t="s">
        <v>23</v>
      </c>
      <c r="H141" s="9" t="s">
        <v>299</v>
      </c>
      <c r="I141" s="9" t="s">
        <v>873</v>
      </c>
      <c r="M141" s="9" t="s">
        <v>843</v>
      </c>
      <c r="O141" s="9" t="s">
        <v>527</v>
      </c>
      <c r="P141" s="9" t="s">
        <v>1516</v>
      </c>
      <c r="R141" s="9" t="str">
        <f t="shared" si="8"/>
        <v xml:space="preserve"> 'TC.B2463 '</v>
      </c>
      <c r="S141" s="9" t="s">
        <v>1517</v>
      </c>
      <c r="T141" s="9" t="s">
        <v>1518</v>
      </c>
      <c r="U141" s="9" t="str">
        <f t="shared" si="9"/>
        <v>when  'TC.B2463 ' then 140</v>
      </c>
      <c r="V141" s="9">
        <v>140</v>
      </c>
      <c r="W141" s="9" t="str">
        <f t="shared" si="10"/>
        <v>V</v>
      </c>
      <c r="X141" s="9">
        <v>28123</v>
      </c>
      <c r="Y141" s="9" t="s">
        <v>874</v>
      </c>
      <c r="Z141" s="9" t="s">
        <v>1665</v>
      </c>
      <c r="AA141" s="9">
        <v>494</v>
      </c>
      <c r="AB141" s="9" t="s">
        <v>1526</v>
      </c>
      <c r="AC141" s="9">
        <v>500</v>
      </c>
      <c r="AD141" s="9" t="s">
        <v>1544</v>
      </c>
      <c r="AE141" s="9" t="s">
        <v>2056</v>
      </c>
      <c r="AF141" s="9" t="s">
        <v>2057</v>
      </c>
      <c r="AG141" s="9" t="str">
        <f t="shared" si="11"/>
        <v>UPDATE ProductoServicio SET IDClaseProductoServicio=961 WHERE PKID=28123</v>
      </c>
    </row>
    <row r="142" spans="1:33" s="9" customFormat="1" x14ac:dyDescent="0.3">
      <c r="A142" s="9" t="s">
        <v>29</v>
      </c>
      <c r="B142" s="9" t="s">
        <v>253</v>
      </c>
      <c r="C142" s="9">
        <v>961</v>
      </c>
      <c r="D142" s="9" t="s">
        <v>1073</v>
      </c>
      <c r="E142" s="10" t="s">
        <v>703</v>
      </c>
      <c r="F142" s="9" t="s">
        <v>23</v>
      </c>
      <c r="H142" s="9" t="s">
        <v>54</v>
      </c>
      <c r="I142" s="9" t="s">
        <v>254</v>
      </c>
      <c r="M142" s="9" t="s">
        <v>843</v>
      </c>
      <c r="O142" s="9" t="s">
        <v>526</v>
      </c>
      <c r="P142" s="9" t="s">
        <v>1516</v>
      </c>
      <c r="R142" s="9" t="str">
        <f t="shared" si="8"/>
        <v xml:space="preserve"> 'TC.B3090 '</v>
      </c>
      <c r="S142" s="9" t="s">
        <v>1517</v>
      </c>
      <c r="T142" s="9" t="s">
        <v>1518</v>
      </c>
      <c r="U142" s="9" t="str">
        <f t="shared" si="9"/>
        <v>when  'TC.B3090 ' then 141</v>
      </c>
      <c r="V142" s="9">
        <v>141</v>
      </c>
      <c r="W142" s="9" t="str">
        <f t="shared" si="10"/>
        <v>V</v>
      </c>
      <c r="X142" s="9">
        <v>12477</v>
      </c>
      <c r="Y142" s="9" t="s">
        <v>253</v>
      </c>
      <c r="Z142" s="9" t="s">
        <v>1666</v>
      </c>
      <c r="AA142" s="9">
        <v>494</v>
      </c>
      <c r="AB142" s="9" t="s">
        <v>1526</v>
      </c>
      <c r="AC142" s="9">
        <v>500</v>
      </c>
      <c r="AD142" s="9" t="s">
        <v>1544</v>
      </c>
      <c r="AE142" s="9" t="s">
        <v>2056</v>
      </c>
      <c r="AF142" s="9" t="s">
        <v>2057</v>
      </c>
      <c r="AG142" s="9" t="str">
        <f t="shared" si="11"/>
        <v>UPDATE ProductoServicio SET IDClaseProductoServicio=961 WHERE PKID=12477</v>
      </c>
    </row>
    <row r="143" spans="1:33" s="9" customFormat="1" x14ac:dyDescent="0.3">
      <c r="A143" s="9" t="s">
        <v>29</v>
      </c>
      <c r="B143" s="9" t="s">
        <v>255</v>
      </c>
      <c r="C143" s="9">
        <v>961</v>
      </c>
      <c r="D143" s="9" t="s">
        <v>1073</v>
      </c>
      <c r="E143" s="10" t="s">
        <v>704</v>
      </c>
      <c r="F143" s="9" t="s">
        <v>23</v>
      </c>
      <c r="H143" s="9" t="s">
        <v>54</v>
      </c>
      <c r="I143" s="9" t="s">
        <v>254</v>
      </c>
      <c r="M143" s="9" t="s">
        <v>843</v>
      </c>
      <c r="O143" s="9" t="s">
        <v>527</v>
      </c>
      <c r="P143" s="9" t="s">
        <v>1516</v>
      </c>
      <c r="R143" s="9" t="str">
        <f t="shared" si="8"/>
        <v xml:space="preserve"> 'TC.B3091 '</v>
      </c>
      <c r="S143" s="9" t="s">
        <v>1517</v>
      </c>
      <c r="T143" s="9" t="s">
        <v>1518</v>
      </c>
      <c r="U143" s="9" t="str">
        <f t="shared" si="9"/>
        <v>when  'TC.B3091 ' then 142</v>
      </c>
      <c r="V143" s="9">
        <v>142</v>
      </c>
      <c r="W143" s="9" t="str">
        <f t="shared" si="10"/>
        <v>V</v>
      </c>
      <c r="X143" s="9">
        <v>12478</v>
      </c>
      <c r="Y143" s="9" t="s">
        <v>255</v>
      </c>
      <c r="Z143" s="9" t="s">
        <v>1667</v>
      </c>
      <c r="AA143" s="9">
        <v>494</v>
      </c>
      <c r="AB143" s="9" t="s">
        <v>1526</v>
      </c>
      <c r="AC143" s="9">
        <v>500</v>
      </c>
      <c r="AD143" s="9" t="s">
        <v>1544</v>
      </c>
      <c r="AE143" s="9" t="s">
        <v>2056</v>
      </c>
      <c r="AF143" s="9" t="s">
        <v>2057</v>
      </c>
      <c r="AG143" s="9" t="str">
        <f t="shared" si="11"/>
        <v>UPDATE ProductoServicio SET IDClaseProductoServicio=961 WHERE PKID=12478</v>
      </c>
    </row>
    <row r="144" spans="1:33" s="9" customFormat="1" x14ac:dyDescent="0.3">
      <c r="A144" s="9" t="s">
        <v>29</v>
      </c>
      <c r="B144" s="9" t="s">
        <v>256</v>
      </c>
      <c r="C144" s="9">
        <v>961</v>
      </c>
      <c r="D144" s="9" t="s">
        <v>1073</v>
      </c>
      <c r="E144" s="10" t="s">
        <v>720</v>
      </c>
      <c r="F144" s="9" t="s">
        <v>23</v>
      </c>
      <c r="H144" s="9" t="s">
        <v>257</v>
      </c>
      <c r="I144" s="9" t="s">
        <v>14</v>
      </c>
      <c r="M144" s="9" t="s">
        <v>843</v>
      </c>
      <c r="O144" s="9" t="s">
        <v>529</v>
      </c>
      <c r="P144" s="9" t="s">
        <v>1516</v>
      </c>
      <c r="R144" s="9" t="str">
        <f t="shared" si="8"/>
        <v xml:space="preserve"> 'TC.B3161 '</v>
      </c>
      <c r="S144" s="9" t="s">
        <v>1517</v>
      </c>
      <c r="T144" s="9" t="s">
        <v>1518</v>
      </c>
      <c r="U144" s="9" t="str">
        <f t="shared" si="9"/>
        <v>when  'TC.B3161 ' then 143</v>
      </c>
      <c r="V144" s="9">
        <v>143</v>
      </c>
      <c r="W144" s="9" t="str">
        <f t="shared" si="10"/>
        <v>V</v>
      </c>
      <c r="X144" s="9">
        <v>12603</v>
      </c>
      <c r="Y144" s="9" t="s">
        <v>256</v>
      </c>
      <c r="Z144" s="9" t="s">
        <v>1668</v>
      </c>
      <c r="AA144" s="9">
        <v>494</v>
      </c>
      <c r="AB144" s="9" t="s">
        <v>1526</v>
      </c>
      <c r="AC144" s="9">
        <v>500</v>
      </c>
      <c r="AD144" s="9" t="s">
        <v>1544</v>
      </c>
      <c r="AE144" s="9" t="s">
        <v>2056</v>
      </c>
      <c r="AF144" s="9" t="s">
        <v>2057</v>
      </c>
      <c r="AG144" s="9" t="str">
        <f t="shared" si="11"/>
        <v>UPDATE ProductoServicio SET IDClaseProductoServicio=961 WHERE PKID=12603</v>
      </c>
    </row>
    <row r="145" spans="1:33" s="9" customFormat="1" x14ac:dyDescent="0.3">
      <c r="A145" s="9" t="s">
        <v>29</v>
      </c>
      <c r="B145" s="9" t="s">
        <v>258</v>
      </c>
      <c r="C145" s="9">
        <v>961</v>
      </c>
      <c r="D145" s="9" t="s">
        <v>1073</v>
      </c>
      <c r="E145" s="10" t="s">
        <v>721</v>
      </c>
      <c r="F145" s="9" t="s">
        <v>23</v>
      </c>
      <c r="H145" s="9" t="s">
        <v>257</v>
      </c>
      <c r="I145" s="9" t="s">
        <v>14</v>
      </c>
      <c r="M145" s="9" t="s">
        <v>843</v>
      </c>
      <c r="O145" s="9" t="s">
        <v>530</v>
      </c>
      <c r="P145" s="9" t="s">
        <v>1516</v>
      </c>
      <c r="R145" s="9" t="str">
        <f t="shared" si="8"/>
        <v xml:space="preserve"> 'TC.B3162 '</v>
      </c>
      <c r="S145" s="9" t="s">
        <v>1517</v>
      </c>
      <c r="T145" s="9" t="s">
        <v>1518</v>
      </c>
      <c r="U145" s="9" t="str">
        <f t="shared" si="9"/>
        <v>when  'TC.B3162 ' then 144</v>
      </c>
      <c r="V145" s="9">
        <v>144</v>
      </c>
      <c r="W145" s="9" t="str">
        <f t="shared" si="10"/>
        <v>V</v>
      </c>
      <c r="X145" s="9">
        <v>12604</v>
      </c>
      <c r="Y145" s="9" t="s">
        <v>258</v>
      </c>
      <c r="Z145" s="9" t="s">
        <v>1669</v>
      </c>
      <c r="AA145" s="9">
        <v>494</v>
      </c>
      <c r="AB145" s="9" t="s">
        <v>1526</v>
      </c>
      <c r="AC145" s="9">
        <v>500</v>
      </c>
      <c r="AD145" s="9" t="s">
        <v>1544</v>
      </c>
      <c r="AE145" s="9" t="s">
        <v>2056</v>
      </c>
      <c r="AF145" s="9" t="s">
        <v>2057</v>
      </c>
      <c r="AG145" s="9" t="str">
        <f t="shared" si="11"/>
        <v>UPDATE ProductoServicio SET IDClaseProductoServicio=961 WHERE PKID=12604</v>
      </c>
    </row>
    <row r="146" spans="1:33" s="9" customFormat="1" x14ac:dyDescent="0.3">
      <c r="A146" s="9" t="s">
        <v>29</v>
      </c>
      <c r="B146" s="9" t="s">
        <v>259</v>
      </c>
      <c r="C146" s="9">
        <v>961</v>
      </c>
      <c r="D146" s="9" t="s">
        <v>1073</v>
      </c>
      <c r="E146" s="10" t="s">
        <v>666</v>
      </c>
      <c r="F146" s="9" t="s">
        <v>22</v>
      </c>
      <c r="H146" s="9" t="s">
        <v>260</v>
      </c>
      <c r="I146" s="9" t="s">
        <v>261</v>
      </c>
      <c r="M146" s="9" t="s">
        <v>843</v>
      </c>
      <c r="O146" s="9" t="s">
        <v>526</v>
      </c>
      <c r="P146" s="9" t="s">
        <v>1516</v>
      </c>
      <c r="R146" s="9" t="str">
        <f t="shared" si="8"/>
        <v xml:space="preserve"> 'TC.B3220 '</v>
      </c>
      <c r="S146" s="9" t="s">
        <v>1517</v>
      </c>
      <c r="T146" s="9" t="s">
        <v>1518</v>
      </c>
      <c r="U146" s="9" t="str">
        <f t="shared" si="9"/>
        <v>when  'TC.B3220 ' then 145</v>
      </c>
      <c r="V146" s="9">
        <v>145</v>
      </c>
      <c r="W146" s="9" t="str">
        <f t="shared" si="10"/>
        <v>V</v>
      </c>
      <c r="X146" s="9">
        <v>19292</v>
      </c>
      <c r="Y146" s="9" t="s">
        <v>259</v>
      </c>
      <c r="Z146" s="9" t="s">
        <v>1670</v>
      </c>
      <c r="AA146" s="9">
        <v>494</v>
      </c>
      <c r="AB146" s="9" t="s">
        <v>1526</v>
      </c>
      <c r="AC146" s="9">
        <v>500</v>
      </c>
      <c r="AD146" s="9" t="s">
        <v>1544</v>
      </c>
      <c r="AE146" s="9" t="s">
        <v>2056</v>
      </c>
      <c r="AF146" s="9" t="s">
        <v>2057</v>
      </c>
      <c r="AG146" s="9" t="str">
        <f t="shared" si="11"/>
        <v>UPDATE ProductoServicio SET IDClaseProductoServicio=961 WHERE PKID=19292</v>
      </c>
    </row>
    <row r="147" spans="1:33" s="9" customFormat="1" x14ac:dyDescent="0.3">
      <c r="A147" s="9" t="s">
        <v>29</v>
      </c>
      <c r="B147" s="9" t="s">
        <v>262</v>
      </c>
      <c r="C147" s="9">
        <v>961</v>
      </c>
      <c r="D147" s="9" t="s">
        <v>1073</v>
      </c>
      <c r="E147" s="10" t="s">
        <v>667</v>
      </c>
      <c r="F147" s="9" t="s">
        <v>22</v>
      </c>
      <c r="H147" s="9" t="s">
        <v>260</v>
      </c>
      <c r="I147" s="9" t="s">
        <v>261</v>
      </c>
      <c r="M147" s="9" t="s">
        <v>843</v>
      </c>
      <c r="O147" s="9" t="s">
        <v>527</v>
      </c>
      <c r="P147" s="9" t="s">
        <v>1516</v>
      </c>
      <c r="R147" s="9" t="str">
        <f t="shared" si="8"/>
        <v xml:space="preserve"> 'TC.B3221 '</v>
      </c>
      <c r="S147" s="9" t="s">
        <v>1517</v>
      </c>
      <c r="T147" s="9" t="s">
        <v>1518</v>
      </c>
      <c r="U147" s="9" t="str">
        <f t="shared" si="9"/>
        <v>when  'TC.B3221 ' then 146</v>
      </c>
      <c r="V147" s="9">
        <v>146</v>
      </c>
      <c r="W147" s="9" t="str">
        <f t="shared" si="10"/>
        <v>V</v>
      </c>
      <c r="X147" s="9">
        <v>19293</v>
      </c>
      <c r="Y147" s="9" t="s">
        <v>262</v>
      </c>
      <c r="Z147" s="9" t="s">
        <v>1671</v>
      </c>
      <c r="AA147" s="9">
        <v>494</v>
      </c>
      <c r="AB147" s="9" t="s">
        <v>1526</v>
      </c>
      <c r="AC147" s="9">
        <v>500</v>
      </c>
      <c r="AD147" s="9" t="s">
        <v>1544</v>
      </c>
      <c r="AE147" s="9" t="s">
        <v>2056</v>
      </c>
      <c r="AF147" s="9" t="s">
        <v>2057</v>
      </c>
      <c r="AG147" s="9" t="str">
        <f t="shared" si="11"/>
        <v>UPDATE ProductoServicio SET IDClaseProductoServicio=961 WHERE PKID=19293</v>
      </c>
    </row>
    <row r="148" spans="1:33" s="9" customFormat="1" x14ac:dyDescent="0.3">
      <c r="A148" s="9" t="s">
        <v>29</v>
      </c>
      <c r="B148" s="9" t="s">
        <v>263</v>
      </c>
      <c r="C148" s="9">
        <v>961</v>
      </c>
      <c r="D148" s="9" t="s">
        <v>1073</v>
      </c>
      <c r="E148" s="10" t="s">
        <v>668</v>
      </c>
      <c r="F148" s="9" t="s">
        <v>22</v>
      </c>
      <c r="H148" s="9" t="s">
        <v>260</v>
      </c>
      <c r="I148" s="9" t="s">
        <v>261</v>
      </c>
      <c r="M148" s="9" t="s">
        <v>843</v>
      </c>
      <c r="O148" s="9" t="s">
        <v>529</v>
      </c>
      <c r="P148" s="9" t="s">
        <v>1516</v>
      </c>
      <c r="R148" s="9" t="str">
        <f t="shared" si="8"/>
        <v xml:space="preserve"> 'TC.B3222 '</v>
      </c>
      <c r="S148" s="9" t="s">
        <v>1517</v>
      </c>
      <c r="T148" s="9" t="s">
        <v>1518</v>
      </c>
      <c r="U148" s="9" t="str">
        <f t="shared" si="9"/>
        <v>when  'TC.B3222 ' then 147</v>
      </c>
      <c r="V148" s="9">
        <v>147</v>
      </c>
      <c r="W148" s="9" t="str">
        <f t="shared" si="10"/>
        <v>V</v>
      </c>
      <c r="X148" s="9">
        <v>19294</v>
      </c>
      <c r="Y148" s="9" t="s">
        <v>263</v>
      </c>
      <c r="Z148" s="9" t="s">
        <v>1672</v>
      </c>
      <c r="AA148" s="9">
        <v>494</v>
      </c>
      <c r="AB148" s="9" t="s">
        <v>1526</v>
      </c>
      <c r="AC148" s="9">
        <v>500</v>
      </c>
      <c r="AD148" s="9" t="s">
        <v>1544</v>
      </c>
      <c r="AE148" s="9" t="s">
        <v>2056</v>
      </c>
      <c r="AF148" s="9" t="s">
        <v>2057</v>
      </c>
      <c r="AG148" s="9" t="str">
        <f t="shared" si="11"/>
        <v>UPDATE ProductoServicio SET IDClaseProductoServicio=961 WHERE PKID=19294</v>
      </c>
    </row>
    <row r="149" spans="1:33" s="9" customFormat="1" x14ac:dyDescent="0.3">
      <c r="A149" s="9" t="s">
        <v>29</v>
      </c>
      <c r="B149" s="9" t="s">
        <v>264</v>
      </c>
      <c r="C149" s="9">
        <v>961</v>
      </c>
      <c r="D149" s="9" t="s">
        <v>1073</v>
      </c>
      <c r="E149" s="10" t="s">
        <v>669</v>
      </c>
      <c r="F149" s="9" t="s">
        <v>22</v>
      </c>
      <c r="H149" s="9" t="s">
        <v>260</v>
      </c>
      <c r="I149" s="9" t="s">
        <v>261</v>
      </c>
      <c r="M149" s="9" t="s">
        <v>843</v>
      </c>
      <c r="O149" s="9" t="s">
        <v>530</v>
      </c>
      <c r="P149" s="9" t="s">
        <v>1516</v>
      </c>
      <c r="R149" s="9" t="str">
        <f t="shared" si="8"/>
        <v xml:space="preserve"> 'TC.B3223 '</v>
      </c>
      <c r="S149" s="9" t="s">
        <v>1517</v>
      </c>
      <c r="T149" s="9" t="s">
        <v>1518</v>
      </c>
      <c r="U149" s="9" t="str">
        <f t="shared" si="9"/>
        <v>when  'TC.B3223 ' then 148</v>
      </c>
      <c r="V149" s="9">
        <v>148</v>
      </c>
      <c r="W149" s="9" t="str">
        <f t="shared" si="10"/>
        <v>V</v>
      </c>
      <c r="X149" s="9">
        <v>19295</v>
      </c>
      <c r="Y149" s="9" t="s">
        <v>264</v>
      </c>
      <c r="Z149" s="9" t="s">
        <v>1673</v>
      </c>
      <c r="AA149" s="9">
        <v>494</v>
      </c>
      <c r="AB149" s="9" t="s">
        <v>1526</v>
      </c>
      <c r="AC149" s="9">
        <v>500</v>
      </c>
      <c r="AD149" s="9" t="s">
        <v>1544</v>
      </c>
      <c r="AE149" s="9" t="s">
        <v>2056</v>
      </c>
      <c r="AF149" s="9" t="s">
        <v>2057</v>
      </c>
      <c r="AG149" s="9" t="str">
        <f t="shared" si="11"/>
        <v>UPDATE ProductoServicio SET IDClaseProductoServicio=961 WHERE PKID=19295</v>
      </c>
    </row>
    <row r="150" spans="1:33" s="9" customFormat="1" x14ac:dyDescent="0.3">
      <c r="A150" s="9" t="s">
        <v>29</v>
      </c>
      <c r="B150" s="9" t="s">
        <v>265</v>
      </c>
      <c r="C150" s="9">
        <v>961</v>
      </c>
      <c r="D150" s="9" t="s">
        <v>1073</v>
      </c>
      <c r="E150" s="10" t="s">
        <v>718</v>
      </c>
      <c r="F150" s="9" t="s">
        <v>23</v>
      </c>
      <c r="H150" s="9" t="s">
        <v>266</v>
      </c>
      <c r="I150" s="9" t="s">
        <v>267</v>
      </c>
      <c r="M150" s="9" t="s">
        <v>843</v>
      </c>
      <c r="O150" s="9" t="s">
        <v>526</v>
      </c>
      <c r="P150" s="9" t="s">
        <v>1516</v>
      </c>
      <c r="R150" s="9" t="str">
        <f t="shared" si="8"/>
        <v xml:space="preserve"> 'TC.B3224 '</v>
      </c>
      <c r="S150" s="9" t="s">
        <v>1517</v>
      </c>
      <c r="T150" s="9" t="s">
        <v>1518</v>
      </c>
      <c r="U150" s="9" t="str">
        <f t="shared" si="9"/>
        <v>when  'TC.B3224 ' then 149</v>
      </c>
      <c r="V150" s="9">
        <v>149</v>
      </c>
      <c r="W150" s="9" t="str">
        <f t="shared" si="10"/>
        <v>V</v>
      </c>
      <c r="X150" s="9">
        <v>12591</v>
      </c>
      <c r="Y150" s="9" t="s">
        <v>265</v>
      </c>
      <c r="Z150" s="9" t="s">
        <v>1674</v>
      </c>
      <c r="AA150" s="9">
        <v>494</v>
      </c>
      <c r="AB150" s="9" t="s">
        <v>1526</v>
      </c>
      <c r="AC150" s="9">
        <v>500</v>
      </c>
      <c r="AD150" s="9" t="s">
        <v>1544</v>
      </c>
      <c r="AE150" s="9" t="s">
        <v>2056</v>
      </c>
      <c r="AF150" s="9" t="s">
        <v>2057</v>
      </c>
      <c r="AG150" s="9" t="str">
        <f t="shared" si="11"/>
        <v>UPDATE ProductoServicio SET IDClaseProductoServicio=961 WHERE PKID=12591</v>
      </c>
    </row>
    <row r="151" spans="1:33" s="9" customFormat="1" x14ac:dyDescent="0.3">
      <c r="A151" s="9" t="s">
        <v>29</v>
      </c>
      <c r="B151" s="9" t="s">
        <v>268</v>
      </c>
      <c r="C151" s="9">
        <v>961</v>
      </c>
      <c r="D151" s="9" t="s">
        <v>1073</v>
      </c>
      <c r="E151" s="10" t="s">
        <v>719</v>
      </c>
      <c r="F151" s="9" t="s">
        <v>23</v>
      </c>
      <c r="G151" s="9" t="s">
        <v>34</v>
      </c>
      <c r="H151" s="9" t="s">
        <v>266</v>
      </c>
      <c r="I151" s="9" t="s">
        <v>267</v>
      </c>
      <c r="M151" s="9" t="s">
        <v>843</v>
      </c>
      <c r="O151" s="9" t="s">
        <v>527</v>
      </c>
      <c r="P151" s="9" t="s">
        <v>1516</v>
      </c>
      <c r="R151" s="9" t="str">
        <f t="shared" si="8"/>
        <v xml:space="preserve"> 'TC.B3225 '</v>
      </c>
      <c r="S151" s="9" t="s">
        <v>1517</v>
      </c>
      <c r="T151" s="9" t="s">
        <v>1518</v>
      </c>
      <c r="U151" s="9" t="str">
        <f t="shared" si="9"/>
        <v>when  'TC.B3225 ' then 150</v>
      </c>
      <c r="V151" s="9">
        <v>150</v>
      </c>
      <c r="W151" s="9" t="str">
        <f t="shared" si="10"/>
        <v>V</v>
      </c>
      <c r="X151" s="9">
        <v>12592</v>
      </c>
      <c r="Y151" s="9" t="s">
        <v>268</v>
      </c>
      <c r="Z151" s="9" t="s">
        <v>1675</v>
      </c>
      <c r="AA151" s="9">
        <v>494</v>
      </c>
      <c r="AB151" s="9" t="s">
        <v>1526</v>
      </c>
      <c r="AC151" s="9">
        <v>500</v>
      </c>
      <c r="AD151" s="9" t="s">
        <v>1544</v>
      </c>
      <c r="AE151" s="9" t="s">
        <v>2056</v>
      </c>
      <c r="AF151" s="9" t="s">
        <v>2057</v>
      </c>
      <c r="AG151" s="9" t="str">
        <f t="shared" si="11"/>
        <v>UPDATE ProductoServicio SET IDClaseProductoServicio=961 WHERE PKID=12592</v>
      </c>
    </row>
    <row r="152" spans="1:33" s="9" customFormat="1" x14ac:dyDescent="0.3">
      <c r="A152" s="9" t="s">
        <v>29</v>
      </c>
      <c r="B152" s="9" t="s">
        <v>269</v>
      </c>
      <c r="C152" s="9">
        <v>961</v>
      </c>
      <c r="D152" s="9" t="s">
        <v>1073</v>
      </c>
      <c r="E152" s="10" t="s">
        <v>717</v>
      </c>
      <c r="F152" s="9" t="s">
        <v>23</v>
      </c>
      <c r="H152" s="9" t="s">
        <v>178</v>
      </c>
      <c r="I152" s="9" t="s">
        <v>155</v>
      </c>
      <c r="M152" s="9" t="s">
        <v>843</v>
      </c>
      <c r="O152" s="9" t="s">
        <v>527</v>
      </c>
      <c r="P152" s="9" t="s">
        <v>1516</v>
      </c>
      <c r="R152" s="9" t="str">
        <f t="shared" si="8"/>
        <v xml:space="preserve"> 'TC.B3227 '</v>
      </c>
      <c r="S152" s="9" t="s">
        <v>1517</v>
      </c>
      <c r="T152" s="9" t="s">
        <v>1518</v>
      </c>
      <c r="U152" s="9" t="str">
        <f t="shared" si="9"/>
        <v>when  'TC.B3227 ' then 151</v>
      </c>
      <c r="V152" s="9">
        <v>151</v>
      </c>
      <c r="W152" s="9" t="str">
        <f t="shared" si="10"/>
        <v>V</v>
      </c>
      <c r="X152" s="9">
        <v>12594</v>
      </c>
      <c r="Y152" s="9" t="s">
        <v>269</v>
      </c>
      <c r="Z152" s="9" t="s">
        <v>1676</v>
      </c>
      <c r="AA152" s="9">
        <v>494</v>
      </c>
      <c r="AB152" s="9" t="s">
        <v>1526</v>
      </c>
      <c r="AC152" s="9">
        <v>500</v>
      </c>
      <c r="AD152" s="9" t="s">
        <v>1544</v>
      </c>
      <c r="AE152" s="9" t="s">
        <v>2056</v>
      </c>
      <c r="AF152" s="9" t="s">
        <v>2057</v>
      </c>
      <c r="AG152" s="9" t="str">
        <f t="shared" si="11"/>
        <v>UPDATE ProductoServicio SET IDClaseProductoServicio=961 WHERE PKID=12594</v>
      </c>
    </row>
    <row r="153" spans="1:33" s="9" customFormat="1" x14ac:dyDescent="0.3">
      <c r="A153" s="9" t="s">
        <v>29</v>
      </c>
      <c r="B153" s="9" t="s">
        <v>270</v>
      </c>
      <c r="C153" s="9">
        <v>961</v>
      </c>
      <c r="D153" s="9" t="s">
        <v>1073</v>
      </c>
      <c r="E153" s="10" t="s">
        <v>705</v>
      </c>
      <c r="F153" s="9" t="s">
        <v>23</v>
      </c>
      <c r="H153" s="9" t="s">
        <v>271</v>
      </c>
      <c r="I153" s="9" t="s">
        <v>272</v>
      </c>
      <c r="M153" s="9" t="s">
        <v>843</v>
      </c>
      <c r="O153" s="9" t="s">
        <v>526</v>
      </c>
      <c r="P153" s="9" t="s">
        <v>1516</v>
      </c>
      <c r="R153" s="9" t="str">
        <f t="shared" si="8"/>
        <v xml:space="preserve"> 'TC.B3232 '</v>
      </c>
      <c r="S153" s="9" t="s">
        <v>1517</v>
      </c>
      <c r="T153" s="9" t="s">
        <v>1518</v>
      </c>
      <c r="U153" s="9" t="str">
        <f t="shared" si="9"/>
        <v>when  'TC.B3232 ' then 152</v>
      </c>
      <c r="V153" s="9">
        <v>152</v>
      </c>
      <c r="W153" s="9" t="str">
        <f t="shared" si="10"/>
        <v>V</v>
      </c>
      <c r="X153" s="9">
        <v>12428</v>
      </c>
      <c r="Y153" s="9" t="s">
        <v>270</v>
      </c>
      <c r="Z153" s="9" t="s">
        <v>1677</v>
      </c>
      <c r="AA153" s="9">
        <v>494</v>
      </c>
      <c r="AB153" s="9" t="s">
        <v>1526</v>
      </c>
      <c r="AC153" s="9">
        <v>500</v>
      </c>
      <c r="AD153" s="9" t="s">
        <v>1544</v>
      </c>
      <c r="AE153" s="9" t="s">
        <v>2056</v>
      </c>
      <c r="AF153" s="9" t="s">
        <v>2057</v>
      </c>
      <c r="AG153" s="9" t="str">
        <f t="shared" si="11"/>
        <v>UPDATE ProductoServicio SET IDClaseProductoServicio=961 WHERE PKID=12428</v>
      </c>
    </row>
    <row r="154" spans="1:33" s="9" customFormat="1" x14ac:dyDescent="0.3">
      <c r="A154" s="9" t="s">
        <v>29</v>
      </c>
      <c r="B154" s="9" t="s">
        <v>273</v>
      </c>
      <c r="C154" s="9">
        <v>961</v>
      </c>
      <c r="D154" s="9" t="s">
        <v>1073</v>
      </c>
      <c r="E154" s="10" t="s">
        <v>706</v>
      </c>
      <c r="F154" s="9" t="s">
        <v>23</v>
      </c>
      <c r="H154" s="9" t="s">
        <v>271</v>
      </c>
      <c r="I154" s="9" t="s">
        <v>272</v>
      </c>
      <c r="M154" s="9" t="s">
        <v>843</v>
      </c>
      <c r="O154" s="9" t="s">
        <v>527</v>
      </c>
      <c r="P154" s="9" t="s">
        <v>1516</v>
      </c>
      <c r="R154" s="9" t="str">
        <f t="shared" si="8"/>
        <v xml:space="preserve"> 'TC.B3233 '</v>
      </c>
      <c r="S154" s="9" t="s">
        <v>1517</v>
      </c>
      <c r="T154" s="9" t="s">
        <v>1518</v>
      </c>
      <c r="U154" s="9" t="str">
        <f t="shared" si="9"/>
        <v>when  'TC.B3233 ' then 153</v>
      </c>
      <c r="V154" s="9">
        <v>153</v>
      </c>
      <c r="W154" s="9" t="str">
        <f t="shared" si="10"/>
        <v>V</v>
      </c>
      <c r="X154" s="9">
        <v>12429</v>
      </c>
      <c r="Y154" s="9" t="s">
        <v>273</v>
      </c>
      <c r="Z154" s="9" t="s">
        <v>1678</v>
      </c>
      <c r="AA154" s="9">
        <v>494</v>
      </c>
      <c r="AB154" s="9" t="s">
        <v>1526</v>
      </c>
      <c r="AC154" s="9">
        <v>500</v>
      </c>
      <c r="AD154" s="9" t="s">
        <v>1544</v>
      </c>
      <c r="AE154" s="9" t="s">
        <v>2056</v>
      </c>
      <c r="AF154" s="9" t="s">
        <v>2057</v>
      </c>
      <c r="AG154" s="9" t="str">
        <f t="shared" si="11"/>
        <v>UPDATE ProductoServicio SET IDClaseProductoServicio=961 WHERE PKID=12429</v>
      </c>
    </row>
    <row r="155" spans="1:33" s="9" customFormat="1" x14ac:dyDescent="0.3">
      <c r="A155" s="9" t="s">
        <v>29</v>
      </c>
      <c r="B155" s="9" t="s">
        <v>274</v>
      </c>
      <c r="C155" s="9">
        <v>961</v>
      </c>
      <c r="D155" s="9" t="s">
        <v>1073</v>
      </c>
      <c r="E155" s="10" t="s">
        <v>778</v>
      </c>
      <c r="F155" s="9" t="s">
        <v>23</v>
      </c>
      <c r="H155" s="9" t="s">
        <v>275</v>
      </c>
      <c r="I155" s="9" t="s">
        <v>276</v>
      </c>
      <c r="M155" s="9" t="s">
        <v>843</v>
      </c>
      <c r="O155" s="9" t="s">
        <v>526</v>
      </c>
      <c r="P155" s="9" t="s">
        <v>1516</v>
      </c>
      <c r="R155" s="9" t="str">
        <f t="shared" si="8"/>
        <v xml:space="preserve"> 'TC.B3239 '</v>
      </c>
      <c r="S155" s="9" t="s">
        <v>1517</v>
      </c>
      <c r="T155" s="9" t="s">
        <v>1518</v>
      </c>
      <c r="U155" s="9" t="str">
        <f t="shared" si="9"/>
        <v>when  'TC.B3239 ' then 154</v>
      </c>
      <c r="V155" s="9">
        <v>154</v>
      </c>
      <c r="W155" s="9" t="str">
        <f t="shared" si="10"/>
        <v>V</v>
      </c>
      <c r="X155" s="9">
        <v>19357</v>
      </c>
      <c r="Y155" s="9" t="s">
        <v>274</v>
      </c>
      <c r="Z155" s="9" t="s">
        <v>1679</v>
      </c>
      <c r="AA155" s="9">
        <v>494</v>
      </c>
      <c r="AB155" s="9" t="s">
        <v>1526</v>
      </c>
      <c r="AC155" s="9">
        <v>500</v>
      </c>
      <c r="AD155" s="9" t="s">
        <v>1544</v>
      </c>
      <c r="AE155" s="9" t="s">
        <v>2056</v>
      </c>
      <c r="AF155" s="9" t="s">
        <v>2057</v>
      </c>
      <c r="AG155" s="9" t="str">
        <f t="shared" si="11"/>
        <v>UPDATE ProductoServicio SET IDClaseProductoServicio=961 WHERE PKID=19357</v>
      </c>
    </row>
    <row r="156" spans="1:33" s="9" customFormat="1" x14ac:dyDescent="0.3">
      <c r="A156" s="9" t="s">
        <v>29</v>
      </c>
      <c r="B156" s="9" t="s">
        <v>277</v>
      </c>
      <c r="C156" s="9">
        <v>961</v>
      </c>
      <c r="D156" s="9" t="s">
        <v>1073</v>
      </c>
      <c r="E156" s="10" t="s">
        <v>779</v>
      </c>
      <c r="F156" s="9" t="s">
        <v>23</v>
      </c>
      <c r="H156" s="9" t="s">
        <v>275</v>
      </c>
      <c r="I156" s="9" t="s">
        <v>276</v>
      </c>
      <c r="M156" s="9" t="s">
        <v>843</v>
      </c>
      <c r="O156" s="9" t="s">
        <v>527</v>
      </c>
      <c r="P156" s="9" t="s">
        <v>1516</v>
      </c>
      <c r="R156" s="9" t="str">
        <f t="shared" si="8"/>
        <v xml:space="preserve"> 'TC.B3240 '</v>
      </c>
      <c r="S156" s="9" t="s">
        <v>1517</v>
      </c>
      <c r="T156" s="9" t="s">
        <v>1518</v>
      </c>
      <c r="U156" s="9" t="str">
        <f t="shared" si="9"/>
        <v>when  'TC.B3240 ' then 155</v>
      </c>
      <c r="V156" s="9">
        <v>155</v>
      </c>
      <c r="W156" s="9" t="str">
        <f t="shared" si="10"/>
        <v>V</v>
      </c>
      <c r="X156" s="9">
        <v>19358</v>
      </c>
      <c r="Y156" s="9" t="s">
        <v>277</v>
      </c>
      <c r="Z156" s="9" t="s">
        <v>1680</v>
      </c>
      <c r="AA156" s="9">
        <v>494</v>
      </c>
      <c r="AB156" s="9" t="s">
        <v>1526</v>
      </c>
      <c r="AC156" s="9">
        <v>500</v>
      </c>
      <c r="AD156" s="9" t="s">
        <v>1544</v>
      </c>
      <c r="AE156" s="9" t="s">
        <v>2056</v>
      </c>
      <c r="AF156" s="9" t="s">
        <v>2057</v>
      </c>
      <c r="AG156" s="9" t="str">
        <f t="shared" si="11"/>
        <v>UPDATE ProductoServicio SET IDClaseProductoServicio=961 WHERE PKID=19358</v>
      </c>
    </row>
    <row r="157" spans="1:33" s="9" customFormat="1" x14ac:dyDescent="0.3">
      <c r="A157" s="9" t="s">
        <v>29</v>
      </c>
      <c r="B157" s="9" t="s">
        <v>278</v>
      </c>
      <c r="C157" s="9">
        <v>961</v>
      </c>
      <c r="D157" s="9" t="s">
        <v>1073</v>
      </c>
      <c r="E157" s="10" t="s">
        <v>763</v>
      </c>
      <c r="F157" s="9" t="s">
        <v>23</v>
      </c>
      <c r="H157" s="9" t="s">
        <v>279</v>
      </c>
      <c r="I157" s="9" t="s">
        <v>88</v>
      </c>
      <c r="M157" s="9" t="s">
        <v>843</v>
      </c>
      <c r="O157" s="9" t="s">
        <v>526</v>
      </c>
      <c r="P157" s="9" t="s">
        <v>1516</v>
      </c>
      <c r="R157" s="9" t="str">
        <f t="shared" si="8"/>
        <v xml:space="preserve"> 'TC.B3245 '</v>
      </c>
      <c r="S157" s="9" t="s">
        <v>1517</v>
      </c>
      <c r="T157" s="9" t="s">
        <v>1518</v>
      </c>
      <c r="U157" s="9" t="str">
        <f t="shared" si="9"/>
        <v>when  'TC.B3245 ' then 156</v>
      </c>
      <c r="V157" s="9">
        <v>156</v>
      </c>
      <c r="W157" s="9" t="str">
        <f t="shared" si="10"/>
        <v>V</v>
      </c>
      <c r="X157" s="9">
        <v>17402</v>
      </c>
      <c r="Y157" s="9" t="s">
        <v>278</v>
      </c>
      <c r="Z157" s="9" t="s">
        <v>1681</v>
      </c>
      <c r="AA157" s="9">
        <v>494</v>
      </c>
      <c r="AB157" s="9" t="s">
        <v>1526</v>
      </c>
      <c r="AC157" s="9">
        <v>500</v>
      </c>
      <c r="AD157" s="9" t="s">
        <v>1544</v>
      </c>
      <c r="AE157" s="9" t="s">
        <v>2056</v>
      </c>
      <c r="AF157" s="9" t="s">
        <v>2057</v>
      </c>
      <c r="AG157" s="9" t="str">
        <f t="shared" si="11"/>
        <v>UPDATE ProductoServicio SET IDClaseProductoServicio=961 WHERE PKID=17402</v>
      </c>
    </row>
    <row r="158" spans="1:33" s="9" customFormat="1" x14ac:dyDescent="0.3">
      <c r="A158" s="9" t="s">
        <v>29</v>
      </c>
      <c r="B158" s="9" t="s">
        <v>280</v>
      </c>
      <c r="C158" s="9">
        <v>961</v>
      </c>
      <c r="D158" s="9" t="s">
        <v>1073</v>
      </c>
      <c r="E158" s="10" t="s">
        <v>764</v>
      </c>
      <c r="F158" s="9" t="s">
        <v>23</v>
      </c>
      <c r="H158" s="9" t="s">
        <v>279</v>
      </c>
      <c r="I158" s="9" t="s">
        <v>88</v>
      </c>
      <c r="M158" s="9" t="s">
        <v>843</v>
      </c>
      <c r="O158" s="9" t="s">
        <v>527</v>
      </c>
      <c r="P158" s="9" t="s">
        <v>1516</v>
      </c>
      <c r="R158" s="9" t="str">
        <f t="shared" si="8"/>
        <v xml:space="preserve"> 'TC.B3246 '</v>
      </c>
      <c r="S158" s="9" t="s">
        <v>1517</v>
      </c>
      <c r="T158" s="9" t="s">
        <v>1518</v>
      </c>
      <c r="U158" s="9" t="str">
        <f t="shared" si="9"/>
        <v>when  'TC.B3246 ' then 157</v>
      </c>
      <c r="V158" s="9">
        <v>157</v>
      </c>
      <c r="W158" s="9" t="str">
        <f t="shared" si="10"/>
        <v>V</v>
      </c>
      <c r="X158" s="9">
        <v>17403</v>
      </c>
      <c r="Y158" s="9" t="s">
        <v>280</v>
      </c>
      <c r="Z158" s="9" t="s">
        <v>1682</v>
      </c>
      <c r="AA158" s="9">
        <v>494</v>
      </c>
      <c r="AB158" s="9" t="s">
        <v>1526</v>
      </c>
      <c r="AC158" s="9">
        <v>500</v>
      </c>
      <c r="AD158" s="9" t="s">
        <v>1544</v>
      </c>
      <c r="AE158" s="9" t="s">
        <v>2056</v>
      </c>
      <c r="AF158" s="9" t="s">
        <v>2057</v>
      </c>
      <c r="AG158" s="9" t="str">
        <f t="shared" si="11"/>
        <v>UPDATE ProductoServicio SET IDClaseProductoServicio=961 WHERE PKID=17403</v>
      </c>
    </row>
    <row r="159" spans="1:33" s="9" customFormat="1" x14ac:dyDescent="0.3">
      <c r="A159" s="9" t="s">
        <v>29</v>
      </c>
      <c r="B159" s="9" t="s">
        <v>281</v>
      </c>
      <c r="C159" s="9">
        <v>961</v>
      </c>
      <c r="D159" s="9" t="s">
        <v>1073</v>
      </c>
      <c r="E159" s="10" t="s">
        <v>582</v>
      </c>
      <c r="F159" s="9" t="s">
        <v>15</v>
      </c>
      <c r="H159" s="9" t="s">
        <v>282</v>
      </c>
      <c r="I159" s="9" t="s">
        <v>276</v>
      </c>
      <c r="M159" s="9" t="s">
        <v>843</v>
      </c>
      <c r="O159" s="9" t="s">
        <v>526</v>
      </c>
      <c r="P159" s="9" t="s">
        <v>1516</v>
      </c>
      <c r="R159" s="9" t="str">
        <f t="shared" si="8"/>
        <v xml:space="preserve"> 'TC.B3263 '</v>
      </c>
      <c r="S159" s="9" t="s">
        <v>1517</v>
      </c>
      <c r="T159" s="9" t="s">
        <v>1518</v>
      </c>
      <c r="U159" s="9" t="str">
        <f t="shared" si="9"/>
        <v>when  'TC.B3263 ' then 158</v>
      </c>
      <c r="V159" s="9">
        <v>158</v>
      </c>
      <c r="W159" s="9" t="str">
        <f t="shared" si="10"/>
        <v>V</v>
      </c>
      <c r="X159" s="9">
        <v>12890</v>
      </c>
      <c r="Y159" s="9" t="s">
        <v>281</v>
      </c>
      <c r="Z159" s="9" t="s">
        <v>1683</v>
      </c>
      <c r="AA159" s="9">
        <v>494</v>
      </c>
      <c r="AB159" s="9" t="s">
        <v>1526</v>
      </c>
      <c r="AC159" s="9">
        <v>500</v>
      </c>
      <c r="AD159" s="9" t="s">
        <v>1544</v>
      </c>
      <c r="AE159" s="9" t="s">
        <v>2056</v>
      </c>
      <c r="AF159" s="9" t="s">
        <v>2057</v>
      </c>
      <c r="AG159" s="9" t="str">
        <f t="shared" si="11"/>
        <v>UPDATE ProductoServicio SET IDClaseProductoServicio=961 WHERE PKID=12890</v>
      </c>
    </row>
    <row r="160" spans="1:33" s="9" customFormat="1" x14ac:dyDescent="0.3">
      <c r="A160" s="9" t="s">
        <v>29</v>
      </c>
      <c r="B160" s="9" t="s">
        <v>283</v>
      </c>
      <c r="C160" s="9">
        <v>961</v>
      </c>
      <c r="D160" s="9" t="s">
        <v>1073</v>
      </c>
      <c r="E160" s="10" t="s">
        <v>583</v>
      </c>
      <c r="F160" s="9" t="s">
        <v>15</v>
      </c>
      <c r="H160" s="9" t="s">
        <v>282</v>
      </c>
      <c r="I160" s="9" t="s">
        <v>276</v>
      </c>
      <c r="M160" s="9" t="s">
        <v>843</v>
      </c>
      <c r="O160" s="9" t="s">
        <v>527</v>
      </c>
      <c r="P160" s="9" t="s">
        <v>1516</v>
      </c>
      <c r="R160" s="9" t="str">
        <f t="shared" si="8"/>
        <v xml:space="preserve"> 'TC.B3264 '</v>
      </c>
      <c r="S160" s="9" t="s">
        <v>1517</v>
      </c>
      <c r="T160" s="9" t="s">
        <v>1518</v>
      </c>
      <c r="U160" s="9" t="str">
        <f t="shared" si="9"/>
        <v>when  'TC.B3264 ' then 159</v>
      </c>
      <c r="V160" s="9">
        <v>159</v>
      </c>
      <c r="W160" s="9" t="str">
        <f t="shared" si="10"/>
        <v>V</v>
      </c>
      <c r="X160" s="9">
        <v>12891</v>
      </c>
      <c r="Y160" s="9" t="s">
        <v>283</v>
      </c>
      <c r="Z160" s="9" t="s">
        <v>1684</v>
      </c>
      <c r="AA160" s="9">
        <v>494</v>
      </c>
      <c r="AB160" s="9" t="s">
        <v>1526</v>
      </c>
      <c r="AC160" s="9">
        <v>500</v>
      </c>
      <c r="AD160" s="9" t="s">
        <v>1544</v>
      </c>
      <c r="AE160" s="9" t="s">
        <v>2056</v>
      </c>
      <c r="AF160" s="9" t="s">
        <v>2057</v>
      </c>
      <c r="AG160" s="9" t="str">
        <f t="shared" si="11"/>
        <v>UPDATE ProductoServicio SET IDClaseProductoServicio=961 WHERE PKID=12891</v>
      </c>
    </row>
    <row r="161" spans="1:33" s="9" customFormat="1" x14ac:dyDescent="0.3">
      <c r="A161" s="9" t="s">
        <v>29</v>
      </c>
      <c r="B161" s="9" t="s">
        <v>284</v>
      </c>
      <c r="C161" s="9">
        <v>961</v>
      </c>
      <c r="D161" s="9" t="s">
        <v>1073</v>
      </c>
      <c r="E161" s="10" t="s">
        <v>584</v>
      </c>
      <c r="F161" s="9" t="s">
        <v>15</v>
      </c>
      <c r="H161" s="9" t="s">
        <v>285</v>
      </c>
      <c r="I161" s="9" t="s">
        <v>148</v>
      </c>
      <c r="M161" s="9" t="s">
        <v>843</v>
      </c>
      <c r="O161" s="9" t="s">
        <v>527</v>
      </c>
      <c r="P161" s="9" t="s">
        <v>1516</v>
      </c>
      <c r="R161" s="9" t="str">
        <f t="shared" si="8"/>
        <v xml:space="preserve"> 'TC.B3265 '</v>
      </c>
      <c r="S161" s="9" t="s">
        <v>1517</v>
      </c>
      <c r="T161" s="9" t="s">
        <v>1518</v>
      </c>
      <c r="U161" s="9" t="str">
        <f t="shared" si="9"/>
        <v>when  'TC.B3265 ' then 160</v>
      </c>
      <c r="V161" s="9">
        <v>160</v>
      </c>
      <c r="W161" s="9" t="str">
        <f t="shared" si="10"/>
        <v>V</v>
      </c>
      <c r="X161" s="9">
        <v>12885</v>
      </c>
      <c r="Y161" s="9" t="s">
        <v>284</v>
      </c>
      <c r="Z161" s="9" t="s">
        <v>1685</v>
      </c>
      <c r="AA161" s="9">
        <v>494</v>
      </c>
      <c r="AB161" s="9" t="s">
        <v>1526</v>
      </c>
      <c r="AC161" s="9">
        <v>500</v>
      </c>
      <c r="AD161" s="9" t="s">
        <v>1544</v>
      </c>
      <c r="AE161" s="9" t="s">
        <v>2056</v>
      </c>
      <c r="AF161" s="9" t="s">
        <v>2057</v>
      </c>
      <c r="AG161" s="9" t="str">
        <f t="shared" si="11"/>
        <v>UPDATE ProductoServicio SET IDClaseProductoServicio=961 WHERE PKID=12885</v>
      </c>
    </row>
    <row r="162" spans="1:33" s="9" customFormat="1" x14ac:dyDescent="0.3">
      <c r="A162" s="9" t="s">
        <v>29</v>
      </c>
      <c r="B162" s="9" t="s">
        <v>286</v>
      </c>
      <c r="C162" s="9">
        <v>961</v>
      </c>
      <c r="D162" s="9" t="s">
        <v>1073</v>
      </c>
      <c r="E162" s="10" t="s">
        <v>585</v>
      </c>
      <c r="F162" s="9" t="s">
        <v>15</v>
      </c>
      <c r="H162" s="9" t="s">
        <v>285</v>
      </c>
      <c r="I162" s="9" t="s">
        <v>148</v>
      </c>
      <c r="M162" s="9" t="s">
        <v>843</v>
      </c>
      <c r="O162" s="9" t="s">
        <v>526</v>
      </c>
      <c r="P162" s="9" t="s">
        <v>1516</v>
      </c>
      <c r="R162" s="9" t="str">
        <f t="shared" si="8"/>
        <v xml:space="preserve"> 'TC.B3266 '</v>
      </c>
      <c r="S162" s="9" t="s">
        <v>1517</v>
      </c>
      <c r="T162" s="9" t="s">
        <v>1518</v>
      </c>
      <c r="U162" s="9" t="str">
        <f t="shared" si="9"/>
        <v>when  'TC.B3266 ' then 161</v>
      </c>
      <c r="V162" s="9">
        <v>161</v>
      </c>
      <c r="W162" s="9" t="str">
        <f t="shared" si="10"/>
        <v>V</v>
      </c>
      <c r="X162" s="9">
        <v>12886</v>
      </c>
      <c r="Y162" s="9" t="s">
        <v>286</v>
      </c>
      <c r="Z162" s="9" t="s">
        <v>1686</v>
      </c>
      <c r="AA162" s="9">
        <v>494</v>
      </c>
      <c r="AB162" s="9" t="s">
        <v>1526</v>
      </c>
      <c r="AC162" s="9">
        <v>500</v>
      </c>
      <c r="AD162" s="9" t="s">
        <v>1544</v>
      </c>
      <c r="AE162" s="9" t="s">
        <v>2056</v>
      </c>
      <c r="AF162" s="9" t="s">
        <v>2057</v>
      </c>
      <c r="AG162" s="9" t="str">
        <f t="shared" si="11"/>
        <v>UPDATE ProductoServicio SET IDClaseProductoServicio=961 WHERE PKID=12886</v>
      </c>
    </row>
    <row r="163" spans="1:33" s="9" customFormat="1" x14ac:dyDescent="0.3">
      <c r="A163" s="9" t="s">
        <v>29</v>
      </c>
      <c r="B163" s="9" t="s">
        <v>287</v>
      </c>
      <c r="C163" s="9">
        <v>961</v>
      </c>
      <c r="D163" s="9" t="s">
        <v>1073</v>
      </c>
      <c r="E163" s="10" t="s">
        <v>765</v>
      </c>
      <c r="F163" s="9" t="s">
        <v>23</v>
      </c>
      <c r="H163" s="9" t="s">
        <v>279</v>
      </c>
      <c r="I163" s="9" t="s">
        <v>206</v>
      </c>
      <c r="M163" s="9" t="s">
        <v>843</v>
      </c>
      <c r="O163" s="9" t="s">
        <v>526</v>
      </c>
      <c r="P163" s="9" t="s">
        <v>1516</v>
      </c>
      <c r="R163" s="9" t="str">
        <f t="shared" si="8"/>
        <v xml:space="preserve"> 'TC.B3285 '</v>
      </c>
      <c r="S163" s="9" t="s">
        <v>1517</v>
      </c>
      <c r="T163" s="9" t="s">
        <v>1518</v>
      </c>
      <c r="U163" s="9" t="str">
        <f t="shared" si="9"/>
        <v>when  'TC.B3285 ' then 162</v>
      </c>
      <c r="V163" s="9">
        <v>162</v>
      </c>
      <c r="W163" s="9" t="str">
        <f t="shared" si="10"/>
        <v>V</v>
      </c>
      <c r="X163" s="9">
        <v>17404</v>
      </c>
      <c r="Y163" s="9" t="s">
        <v>287</v>
      </c>
      <c r="Z163" s="9" t="s">
        <v>1687</v>
      </c>
      <c r="AA163" s="9">
        <v>494</v>
      </c>
      <c r="AB163" s="9" t="s">
        <v>1526</v>
      </c>
      <c r="AC163" s="9">
        <v>500</v>
      </c>
      <c r="AD163" s="9" t="s">
        <v>1544</v>
      </c>
      <c r="AE163" s="9" t="s">
        <v>2056</v>
      </c>
      <c r="AF163" s="9" t="s">
        <v>2057</v>
      </c>
      <c r="AG163" s="9" t="str">
        <f t="shared" si="11"/>
        <v>UPDATE ProductoServicio SET IDClaseProductoServicio=961 WHERE PKID=17404</v>
      </c>
    </row>
    <row r="164" spans="1:33" s="9" customFormat="1" x14ac:dyDescent="0.3">
      <c r="A164" s="9" t="s">
        <v>29</v>
      </c>
      <c r="B164" s="9" t="s">
        <v>288</v>
      </c>
      <c r="C164" s="9">
        <v>961</v>
      </c>
      <c r="D164" s="9" t="s">
        <v>1073</v>
      </c>
      <c r="E164" s="10" t="s">
        <v>766</v>
      </c>
      <c r="F164" s="9" t="s">
        <v>23</v>
      </c>
      <c r="H164" s="9" t="s">
        <v>279</v>
      </c>
      <c r="I164" s="9" t="s">
        <v>206</v>
      </c>
      <c r="M164" s="9" t="s">
        <v>843</v>
      </c>
      <c r="O164" s="9" t="s">
        <v>527</v>
      </c>
      <c r="P164" s="9" t="s">
        <v>1516</v>
      </c>
      <c r="R164" s="9" t="str">
        <f t="shared" si="8"/>
        <v xml:space="preserve"> 'TC.B3286 '</v>
      </c>
      <c r="S164" s="9" t="s">
        <v>1517</v>
      </c>
      <c r="T164" s="9" t="s">
        <v>1518</v>
      </c>
      <c r="U164" s="9" t="str">
        <f t="shared" si="9"/>
        <v>when  'TC.B3286 ' then 163</v>
      </c>
      <c r="V164" s="9">
        <v>163</v>
      </c>
      <c r="W164" s="9" t="str">
        <f t="shared" si="10"/>
        <v>V</v>
      </c>
      <c r="X164" s="9">
        <v>17405</v>
      </c>
      <c r="Y164" s="9" t="s">
        <v>288</v>
      </c>
      <c r="Z164" s="9" t="s">
        <v>1688</v>
      </c>
      <c r="AA164" s="9">
        <v>494</v>
      </c>
      <c r="AB164" s="9" t="s">
        <v>1526</v>
      </c>
      <c r="AC164" s="9">
        <v>500</v>
      </c>
      <c r="AD164" s="9" t="s">
        <v>1544</v>
      </c>
      <c r="AE164" s="9" t="s">
        <v>2056</v>
      </c>
      <c r="AF164" s="9" t="s">
        <v>2057</v>
      </c>
      <c r="AG164" s="9" t="str">
        <f t="shared" si="11"/>
        <v>UPDATE ProductoServicio SET IDClaseProductoServicio=961 WHERE PKID=17405</v>
      </c>
    </row>
    <row r="165" spans="1:33" s="9" customFormat="1" x14ac:dyDescent="0.3">
      <c r="A165" s="9" t="s">
        <v>29</v>
      </c>
      <c r="B165" s="9" t="s">
        <v>876</v>
      </c>
      <c r="C165" s="9">
        <v>961</v>
      </c>
      <c r="D165" s="9" t="s">
        <v>1073</v>
      </c>
      <c r="E165" s="10" t="s">
        <v>877</v>
      </c>
      <c r="F165" s="9" t="s">
        <v>208</v>
      </c>
      <c r="H165" s="9" t="s">
        <v>508</v>
      </c>
      <c r="I165" s="9" t="s">
        <v>880</v>
      </c>
      <c r="M165" s="9" t="s">
        <v>843</v>
      </c>
      <c r="O165" s="9" t="s">
        <v>526</v>
      </c>
      <c r="P165" s="9" t="s">
        <v>1516</v>
      </c>
      <c r="R165" s="9" t="str">
        <f t="shared" si="8"/>
        <v xml:space="preserve"> 'TC.B3299 '</v>
      </c>
      <c r="S165" s="9" t="s">
        <v>1517</v>
      </c>
      <c r="T165" s="9" t="s">
        <v>1518</v>
      </c>
      <c r="U165" s="9" t="str">
        <f t="shared" si="9"/>
        <v>when  'TC.B3299 ' then 164</v>
      </c>
      <c r="V165" s="9">
        <v>164</v>
      </c>
      <c r="W165" s="9" t="str">
        <f t="shared" si="10"/>
        <v>V</v>
      </c>
      <c r="X165" s="9">
        <v>12770</v>
      </c>
      <c r="Y165" s="9" t="s">
        <v>876</v>
      </c>
      <c r="Z165" s="9" t="s">
        <v>1689</v>
      </c>
      <c r="AA165" s="9">
        <v>494</v>
      </c>
      <c r="AB165" s="9" t="s">
        <v>1526</v>
      </c>
      <c r="AC165" s="9">
        <v>500</v>
      </c>
      <c r="AD165" s="9" t="s">
        <v>1544</v>
      </c>
      <c r="AE165" s="9" t="s">
        <v>2056</v>
      </c>
      <c r="AF165" s="9" t="s">
        <v>2057</v>
      </c>
      <c r="AG165" s="9" t="str">
        <f t="shared" si="11"/>
        <v>UPDATE ProductoServicio SET IDClaseProductoServicio=961 WHERE PKID=12770</v>
      </c>
    </row>
    <row r="166" spans="1:33" s="9" customFormat="1" x14ac:dyDescent="0.3">
      <c r="A166" s="9" t="s">
        <v>29</v>
      </c>
      <c r="B166" s="9" t="s">
        <v>878</v>
      </c>
      <c r="C166" s="9">
        <v>961</v>
      </c>
      <c r="D166" s="9" t="s">
        <v>1073</v>
      </c>
      <c r="E166" s="10" t="s">
        <v>879</v>
      </c>
      <c r="F166" s="9" t="s">
        <v>208</v>
      </c>
      <c r="H166" s="9" t="s">
        <v>508</v>
      </c>
      <c r="I166" s="9" t="s">
        <v>880</v>
      </c>
      <c r="M166" s="9" t="s">
        <v>843</v>
      </c>
      <c r="O166" s="9" t="s">
        <v>527</v>
      </c>
      <c r="P166" s="9" t="s">
        <v>1516</v>
      </c>
      <c r="R166" s="9" t="str">
        <f t="shared" si="8"/>
        <v xml:space="preserve"> 'TC.B3300 '</v>
      </c>
      <c r="S166" s="9" t="s">
        <v>1517</v>
      </c>
      <c r="T166" s="9" t="s">
        <v>1518</v>
      </c>
      <c r="U166" s="9" t="str">
        <f t="shared" si="9"/>
        <v>when  'TC.B3300 ' then 165</v>
      </c>
      <c r="V166" s="9">
        <v>165</v>
      </c>
      <c r="W166" s="9" t="str">
        <f t="shared" si="10"/>
        <v>V</v>
      </c>
      <c r="X166" s="9">
        <v>12771</v>
      </c>
      <c r="Y166" s="9" t="s">
        <v>878</v>
      </c>
      <c r="Z166" s="9" t="s">
        <v>1690</v>
      </c>
      <c r="AA166" s="9">
        <v>494</v>
      </c>
      <c r="AB166" s="9" t="s">
        <v>1526</v>
      </c>
      <c r="AC166" s="9">
        <v>500</v>
      </c>
      <c r="AD166" s="9" t="s">
        <v>1544</v>
      </c>
      <c r="AE166" s="9" t="s">
        <v>2056</v>
      </c>
      <c r="AF166" s="9" t="s">
        <v>2057</v>
      </c>
      <c r="AG166" s="9" t="str">
        <f t="shared" si="11"/>
        <v>UPDATE ProductoServicio SET IDClaseProductoServicio=961 WHERE PKID=12771</v>
      </c>
    </row>
    <row r="167" spans="1:33" s="9" customFormat="1" x14ac:dyDescent="0.3">
      <c r="A167" s="9" t="s">
        <v>29</v>
      </c>
      <c r="B167" s="9" t="s">
        <v>289</v>
      </c>
      <c r="C167" s="9">
        <v>961</v>
      </c>
      <c r="D167" s="9" t="s">
        <v>1073</v>
      </c>
      <c r="E167" s="10" t="s">
        <v>708</v>
      </c>
      <c r="F167" s="9" t="s">
        <v>23</v>
      </c>
      <c r="H167" s="9" t="s">
        <v>290</v>
      </c>
      <c r="I167" s="9" t="s">
        <v>291</v>
      </c>
      <c r="M167" s="9" t="s">
        <v>843</v>
      </c>
      <c r="O167" s="9" t="s">
        <v>526</v>
      </c>
      <c r="P167" s="9" t="s">
        <v>1516</v>
      </c>
      <c r="R167" s="9" t="str">
        <f t="shared" si="8"/>
        <v xml:space="preserve"> 'TC.B3301 '</v>
      </c>
      <c r="S167" s="9" t="s">
        <v>1517</v>
      </c>
      <c r="T167" s="9" t="s">
        <v>1518</v>
      </c>
      <c r="U167" s="9" t="str">
        <f t="shared" si="9"/>
        <v>when  'TC.B3301 ' then 166</v>
      </c>
      <c r="V167" s="9">
        <v>166</v>
      </c>
      <c r="W167" s="9" t="str">
        <f t="shared" si="10"/>
        <v>V</v>
      </c>
      <c r="X167" s="9">
        <v>21939</v>
      </c>
      <c r="Y167" s="9" t="s">
        <v>289</v>
      </c>
      <c r="Z167" s="9" t="s">
        <v>1691</v>
      </c>
      <c r="AA167" s="9">
        <v>494</v>
      </c>
      <c r="AB167" s="9" t="s">
        <v>1526</v>
      </c>
      <c r="AC167" s="9">
        <v>500</v>
      </c>
      <c r="AD167" s="9" t="s">
        <v>1544</v>
      </c>
      <c r="AE167" s="9" t="s">
        <v>2056</v>
      </c>
      <c r="AF167" s="9" t="s">
        <v>2057</v>
      </c>
      <c r="AG167" s="9" t="str">
        <f t="shared" si="11"/>
        <v>UPDATE ProductoServicio SET IDClaseProductoServicio=961 WHERE PKID=21939</v>
      </c>
    </row>
    <row r="168" spans="1:33" s="9" customFormat="1" x14ac:dyDescent="0.3">
      <c r="A168" s="9" t="s">
        <v>29</v>
      </c>
      <c r="B168" s="9" t="s">
        <v>292</v>
      </c>
      <c r="C168" s="9">
        <v>961</v>
      </c>
      <c r="D168" s="9" t="s">
        <v>1073</v>
      </c>
      <c r="E168" s="10" t="s">
        <v>709</v>
      </c>
      <c r="F168" s="9" t="s">
        <v>23</v>
      </c>
      <c r="H168" s="9" t="s">
        <v>290</v>
      </c>
      <c r="I168" s="9" t="s">
        <v>291</v>
      </c>
      <c r="M168" s="9" t="s">
        <v>843</v>
      </c>
      <c r="O168" s="9" t="s">
        <v>527</v>
      </c>
      <c r="P168" s="9" t="s">
        <v>1516</v>
      </c>
      <c r="R168" s="9" t="str">
        <f t="shared" si="8"/>
        <v xml:space="preserve"> 'TC.B3302 '</v>
      </c>
      <c r="S168" s="9" t="s">
        <v>1517</v>
      </c>
      <c r="T168" s="9" t="s">
        <v>1518</v>
      </c>
      <c r="U168" s="9" t="str">
        <f t="shared" si="9"/>
        <v>when  'TC.B3302 ' then 167</v>
      </c>
      <c r="V168" s="9">
        <v>167</v>
      </c>
      <c r="W168" s="9" t="str">
        <f t="shared" si="10"/>
        <v>V</v>
      </c>
      <c r="X168" s="9">
        <v>21940</v>
      </c>
      <c r="Y168" s="9" t="s">
        <v>292</v>
      </c>
      <c r="Z168" s="9" t="s">
        <v>1692</v>
      </c>
      <c r="AA168" s="9">
        <v>494</v>
      </c>
      <c r="AB168" s="9" t="s">
        <v>1526</v>
      </c>
      <c r="AC168" s="9">
        <v>500</v>
      </c>
      <c r="AD168" s="9" t="s">
        <v>1544</v>
      </c>
      <c r="AE168" s="9" t="s">
        <v>2056</v>
      </c>
      <c r="AF168" s="9" t="s">
        <v>2057</v>
      </c>
      <c r="AG168" s="9" t="str">
        <f t="shared" si="11"/>
        <v>UPDATE ProductoServicio SET IDClaseProductoServicio=961 WHERE PKID=21940</v>
      </c>
    </row>
    <row r="169" spans="1:33" s="9" customFormat="1" x14ac:dyDescent="0.3">
      <c r="A169" s="9" t="s">
        <v>29</v>
      </c>
      <c r="B169" s="9" t="s">
        <v>293</v>
      </c>
      <c r="C169" s="9">
        <v>961</v>
      </c>
      <c r="D169" s="9" t="s">
        <v>1073</v>
      </c>
      <c r="E169" s="10" t="s">
        <v>699</v>
      </c>
      <c r="F169" s="9" t="s">
        <v>23</v>
      </c>
      <c r="H169" s="9" t="s">
        <v>24</v>
      </c>
      <c r="I169" s="9" t="s">
        <v>186</v>
      </c>
      <c r="M169" s="9" t="s">
        <v>843</v>
      </c>
      <c r="O169" s="9" t="s">
        <v>526</v>
      </c>
      <c r="P169" s="9" t="s">
        <v>1516</v>
      </c>
      <c r="R169" s="9" t="str">
        <f t="shared" si="8"/>
        <v xml:space="preserve"> 'TC.B3303 '</v>
      </c>
      <c r="S169" s="9" t="s">
        <v>1517</v>
      </c>
      <c r="T169" s="9" t="s">
        <v>1518</v>
      </c>
      <c r="U169" s="9" t="str">
        <f t="shared" si="9"/>
        <v>when  'TC.B3303 ' then 168</v>
      </c>
      <c r="V169" s="9">
        <v>168</v>
      </c>
      <c r="W169" s="9" t="str">
        <f t="shared" si="10"/>
        <v>V</v>
      </c>
      <c r="X169" s="9">
        <v>12353</v>
      </c>
      <c r="Y169" s="9" t="s">
        <v>293</v>
      </c>
      <c r="Z169" s="9" t="s">
        <v>1693</v>
      </c>
      <c r="AA169" s="9">
        <v>494</v>
      </c>
      <c r="AB169" s="9" t="s">
        <v>1526</v>
      </c>
      <c r="AC169" s="9">
        <v>500</v>
      </c>
      <c r="AD169" s="9" t="s">
        <v>1544</v>
      </c>
      <c r="AE169" s="9" t="s">
        <v>2056</v>
      </c>
      <c r="AF169" s="9" t="s">
        <v>2057</v>
      </c>
      <c r="AG169" s="9" t="str">
        <f t="shared" si="11"/>
        <v>UPDATE ProductoServicio SET IDClaseProductoServicio=961 WHERE PKID=12353</v>
      </c>
    </row>
    <row r="170" spans="1:33" s="9" customFormat="1" x14ac:dyDescent="0.3">
      <c r="A170" s="9" t="s">
        <v>29</v>
      </c>
      <c r="B170" s="9" t="s">
        <v>294</v>
      </c>
      <c r="C170" s="9">
        <v>961</v>
      </c>
      <c r="D170" s="9" t="s">
        <v>1073</v>
      </c>
      <c r="E170" s="10" t="s">
        <v>700</v>
      </c>
      <c r="F170" s="9" t="s">
        <v>23</v>
      </c>
      <c r="H170" s="9" t="s">
        <v>24</v>
      </c>
      <c r="I170" s="9" t="s">
        <v>186</v>
      </c>
      <c r="M170" s="9" t="s">
        <v>843</v>
      </c>
      <c r="O170" s="9" t="s">
        <v>527</v>
      </c>
      <c r="P170" s="9" t="s">
        <v>1516</v>
      </c>
      <c r="R170" s="9" t="str">
        <f t="shared" si="8"/>
        <v xml:space="preserve"> 'TC.B3304 '</v>
      </c>
      <c r="S170" s="9" t="s">
        <v>1517</v>
      </c>
      <c r="T170" s="9" t="s">
        <v>1518</v>
      </c>
      <c r="U170" s="9" t="str">
        <f t="shared" si="9"/>
        <v>when  'TC.B3304 ' then 169</v>
      </c>
      <c r="V170" s="9">
        <v>169</v>
      </c>
      <c r="W170" s="9" t="str">
        <f t="shared" si="10"/>
        <v>V</v>
      </c>
      <c r="X170" s="9">
        <v>12354</v>
      </c>
      <c r="Y170" s="9" t="s">
        <v>294</v>
      </c>
      <c r="Z170" s="9" t="s">
        <v>1694</v>
      </c>
      <c r="AA170" s="9">
        <v>494</v>
      </c>
      <c r="AB170" s="9" t="s">
        <v>1526</v>
      </c>
      <c r="AC170" s="9">
        <v>500</v>
      </c>
      <c r="AD170" s="9" t="s">
        <v>1544</v>
      </c>
      <c r="AE170" s="9" t="s">
        <v>2056</v>
      </c>
      <c r="AF170" s="9" t="s">
        <v>2057</v>
      </c>
      <c r="AG170" s="9" t="str">
        <f t="shared" si="11"/>
        <v>UPDATE ProductoServicio SET IDClaseProductoServicio=961 WHERE PKID=12354</v>
      </c>
    </row>
    <row r="171" spans="1:33" s="9" customFormat="1" x14ac:dyDescent="0.3">
      <c r="A171" s="9" t="s">
        <v>29</v>
      </c>
      <c r="B171" s="9" t="s">
        <v>295</v>
      </c>
      <c r="C171" s="9">
        <v>961</v>
      </c>
      <c r="D171" s="9" t="s">
        <v>1073</v>
      </c>
      <c r="E171" s="10" t="s">
        <v>609</v>
      </c>
      <c r="F171" s="9" t="s">
        <v>13</v>
      </c>
      <c r="H171" s="9" t="s">
        <v>296</v>
      </c>
      <c r="I171" s="9" t="s">
        <v>182</v>
      </c>
      <c r="M171" s="9" t="s">
        <v>843</v>
      </c>
      <c r="O171" s="9" t="s">
        <v>526</v>
      </c>
      <c r="P171" s="9" t="s">
        <v>1516</v>
      </c>
      <c r="R171" s="9" t="str">
        <f t="shared" si="8"/>
        <v xml:space="preserve"> 'TC.B3315 '</v>
      </c>
      <c r="S171" s="9" t="s">
        <v>1517</v>
      </c>
      <c r="T171" s="9" t="s">
        <v>1518</v>
      </c>
      <c r="U171" s="9" t="str">
        <f t="shared" si="9"/>
        <v>when  'TC.B3315 ' then 170</v>
      </c>
      <c r="V171" s="9">
        <v>170</v>
      </c>
      <c r="W171" s="9" t="str">
        <f t="shared" si="10"/>
        <v>V</v>
      </c>
      <c r="X171" s="9">
        <v>15484</v>
      </c>
      <c r="Y171" s="9" t="s">
        <v>295</v>
      </c>
      <c r="Z171" s="9" t="s">
        <v>1695</v>
      </c>
      <c r="AA171" s="9">
        <v>494</v>
      </c>
      <c r="AB171" s="9" t="s">
        <v>1526</v>
      </c>
      <c r="AC171" s="9">
        <v>500</v>
      </c>
      <c r="AD171" s="9" t="s">
        <v>1544</v>
      </c>
      <c r="AE171" s="9" t="s">
        <v>2056</v>
      </c>
      <c r="AF171" s="9" t="s">
        <v>2057</v>
      </c>
      <c r="AG171" s="9" t="str">
        <f t="shared" si="11"/>
        <v>UPDATE ProductoServicio SET IDClaseProductoServicio=961 WHERE PKID=15484</v>
      </c>
    </row>
    <row r="172" spans="1:33" s="9" customFormat="1" x14ac:dyDescent="0.3">
      <c r="A172" s="9" t="s">
        <v>29</v>
      </c>
      <c r="B172" s="9" t="s">
        <v>297</v>
      </c>
      <c r="C172" s="9">
        <v>961</v>
      </c>
      <c r="D172" s="9" t="s">
        <v>1073</v>
      </c>
      <c r="E172" s="10" t="s">
        <v>610</v>
      </c>
      <c r="F172" s="9" t="s">
        <v>13</v>
      </c>
      <c r="H172" s="9" t="s">
        <v>296</v>
      </c>
      <c r="I172" s="9" t="s">
        <v>182</v>
      </c>
      <c r="M172" s="9" t="s">
        <v>843</v>
      </c>
      <c r="O172" s="9" t="s">
        <v>527</v>
      </c>
      <c r="P172" s="9" t="s">
        <v>1516</v>
      </c>
      <c r="R172" s="9" t="str">
        <f t="shared" si="8"/>
        <v xml:space="preserve"> 'TC.B3316 '</v>
      </c>
      <c r="S172" s="9" t="s">
        <v>1517</v>
      </c>
      <c r="T172" s="9" t="s">
        <v>1518</v>
      </c>
      <c r="U172" s="9" t="str">
        <f t="shared" si="9"/>
        <v>when  'TC.B3316 ' then 171</v>
      </c>
      <c r="V172" s="9">
        <v>171</v>
      </c>
      <c r="W172" s="9" t="str">
        <f t="shared" si="10"/>
        <v>V</v>
      </c>
      <c r="X172" s="9">
        <v>15485</v>
      </c>
      <c r="Y172" s="9" t="s">
        <v>297</v>
      </c>
      <c r="Z172" s="9" t="s">
        <v>1696</v>
      </c>
      <c r="AA172" s="9">
        <v>494</v>
      </c>
      <c r="AB172" s="9" t="s">
        <v>1526</v>
      </c>
      <c r="AC172" s="9">
        <v>500</v>
      </c>
      <c r="AD172" s="9" t="s">
        <v>1544</v>
      </c>
      <c r="AE172" s="9" t="s">
        <v>2056</v>
      </c>
      <c r="AF172" s="9" t="s">
        <v>2057</v>
      </c>
      <c r="AG172" s="9" t="str">
        <f t="shared" si="11"/>
        <v>UPDATE ProductoServicio SET IDClaseProductoServicio=961 WHERE PKID=15485</v>
      </c>
    </row>
    <row r="173" spans="1:33" s="9" customFormat="1" x14ac:dyDescent="0.3">
      <c r="A173" s="9" t="s">
        <v>29</v>
      </c>
      <c r="B173" s="9" t="s">
        <v>298</v>
      </c>
      <c r="C173" s="9">
        <v>961</v>
      </c>
      <c r="D173" s="9" t="s">
        <v>1073</v>
      </c>
      <c r="E173" s="10" t="s">
        <v>776</v>
      </c>
      <c r="F173" s="9" t="s">
        <v>23</v>
      </c>
      <c r="H173" s="9" t="s">
        <v>299</v>
      </c>
      <c r="I173" s="9" t="s">
        <v>148</v>
      </c>
      <c r="M173" s="9" t="s">
        <v>843</v>
      </c>
      <c r="O173" s="9" t="s">
        <v>526</v>
      </c>
      <c r="P173" s="9" t="s">
        <v>1516</v>
      </c>
      <c r="R173" s="9" t="str">
        <f t="shared" si="8"/>
        <v xml:space="preserve"> 'TC.B3317 '</v>
      </c>
      <c r="S173" s="9" t="s">
        <v>1517</v>
      </c>
      <c r="T173" s="9" t="s">
        <v>1518</v>
      </c>
      <c r="U173" s="9" t="str">
        <f t="shared" si="9"/>
        <v>when  'TC.B3317 ' then 172</v>
      </c>
      <c r="V173" s="9">
        <v>172</v>
      </c>
      <c r="W173" s="9" t="str">
        <f t="shared" si="10"/>
        <v>V</v>
      </c>
      <c r="X173" s="9">
        <v>19145</v>
      </c>
      <c r="Y173" s="9" t="s">
        <v>298</v>
      </c>
      <c r="Z173" s="9" t="s">
        <v>1697</v>
      </c>
      <c r="AA173" s="9">
        <v>494</v>
      </c>
      <c r="AB173" s="9" t="s">
        <v>1526</v>
      </c>
      <c r="AC173" s="9">
        <v>500</v>
      </c>
      <c r="AD173" s="9" t="s">
        <v>1544</v>
      </c>
      <c r="AE173" s="9" t="s">
        <v>2056</v>
      </c>
      <c r="AF173" s="9" t="s">
        <v>2057</v>
      </c>
      <c r="AG173" s="9" t="str">
        <f t="shared" si="11"/>
        <v>UPDATE ProductoServicio SET IDClaseProductoServicio=961 WHERE PKID=19145</v>
      </c>
    </row>
    <row r="174" spans="1:33" s="9" customFormat="1" x14ac:dyDescent="0.3">
      <c r="A174" s="9" t="s">
        <v>29</v>
      </c>
      <c r="B174" s="9" t="s">
        <v>300</v>
      </c>
      <c r="C174" s="9">
        <v>961</v>
      </c>
      <c r="D174" s="9" t="s">
        <v>1073</v>
      </c>
      <c r="E174" s="10" t="s">
        <v>777</v>
      </c>
      <c r="F174" s="9" t="s">
        <v>23</v>
      </c>
      <c r="H174" s="9" t="s">
        <v>299</v>
      </c>
      <c r="I174" s="9" t="s">
        <v>148</v>
      </c>
      <c r="M174" s="9" t="s">
        <v>843</v>
      </c>
      <c r="O174" s="9" t="s">
        <v>527</v>
      </c>
      <c r="P174" s="9" t="s">
        <v>1516</v>
      </c>
      <c r="R174" s="9" t="str">
        <f t="shared" si="8"/>
        <v xml:space="preserve"> 'TC.B3318 '</v>
      </c>
      <c r="S174" s="9" t="s">
        <v>1517</v>
      </c>
      <c r="T174" s="9" t="s">
        <v>1518</v>
      </c>
      <c r="U174" s="9" t="str">
        <f t="shared" si="9"/>
        <v>when  'TC.B3318 ' then 173</v>
      </c>
      <c r="V174" s="9">
        <v>173</v>
      </c>
      <c r="W174" s="9" t="str">
        <f t="shared" si="10"/>
        <v>V</v>
      </c>
      <c r="X174" s="9">
        <v>19146</v>
      </c>
      <c r="Y174" s="9" t="s">
        <v>300</v>
      </c>
      <c r="Z174" s="9" t="s">
        <v>1698</v>
      </c>
      <c r="AA174" s="9">
        <v>494</v>
      </c>
      <c r="AB174" s="9" t="s">
        <v>1526</v>
      </c>
      <c r="AC174" s="9">
        <v>500</v>
      </c>
      <c r="AD174" s="9" t="s">
        <v>1544</v>
      </c>
      <c r="AE174" s="9" t="s">
        <v>2056</v>
      </c>
      <c r="AF174" s="9" t="s">
        <v>2057</v>
      </c>
      <c r="AG174" s="9" t="str">
        <f t="shared" si="11"/>
        <v>UPDATE ProductoServicio SET IDClaseProductoServicio=961 WHERE PKID=19146</v>
      </c>
    </row>
    <row r="175" spans="1:33" s="9" customFormat="1" x14ac:dyDescent="0.3">
      <c r="A175" s="9" t="s">
        <v>29</v>
      </c>
      <c r="B175" s="9" t="s">
        <v>301</v>
      </c>
      <c r="C175" s="9">
        <v>961</v>
      </c>
      <c r="D175" s="9" t="s">
        <v>1073</v>
      </c>
      <c r="E175" s="10" t="s">
        <v>670</v>
      </c>
      <c r="F175" s="9" t="s">
        <v>22</v>
      </c>
      <c r="H175" s="9" t="s">
        <v>260</v>
      </c>
      <c r="I175" s="9" t="s">
        <v>25</v>
      </c>
      <c r="M175" s="9" t="s">
        <v>843</v>
      </c>
      <c r="O175" s="9" t="s">
        <v>526</v>
      </c>
      <c r="P175" s="9" t="s">
        <v>1516</v>
      </c>
      <c r="R175" s="9" t="str">
        <f t="shared" si="8"/>
        <v xml:space="preserve"> 'TC.B3320 '</v>
      </c>
      <c r="S175" s="9" t="s">
        <v>1517</v>
      </c>
      <c r="T175" s="9" t="s">
        <v>1518</v>
      </c>
      <c r="U175" s="9" t="str">
        <f t="shared" si="9"/>
        <v>when  'TC.B3320 ' then 174</v>
      </c>
      <c r="V175" s="9">
        <v>174</v>
      </c>
      <c r="W175" s="9" t="str">
        <f t="shared" si="10"/>
        <v>V</v>
      </c>
      <c r="X175" s="9">
        <v>19296</v>
      </c>
      <c r="Y175" s="9" t="s">
        <v>301</v>
      </c>
      <c r="Z175" s="9" t="s">
        <v>1699</v>
      </c>
      <c r="AA175" s="9">
        <v>494</v>
      </c>
      <c r="AB175" s="9" t="s">
        <v>1526</v>
      </c>
      <c r="AC175" s="9">
        <v>500</v>
      </c>
      <c r="AD175" s="9" t="s">
        <v>1544</v>
      </c>
      <c r="AE175" s="9" t="s">
        <v>2056</v>
      </c>
      <c r="AF175" s="9" t="s">
        <v>2057</v>
      </c>
      <c r="AG175" s="9" t="str">
        <f t="shared" si="11"/>
        <v>UPDATE ProductoServicio SET IDClaseProductoServicio=961 WHERE PKID=19296</v>
      </c>
    </row>
    <row r="176" spans="1:33" s="9" customFormat="1" x14ac:dyDescent="0.3">
      <c r="A176" s="9" t="s">
        <v>29</v>
      </c>
      <c r="B176" s="9" t="s">
        <v>302</v>
      </c>
      <c r="C176" s="9">
        <v>961</v>
      </c>
      <c r="D176" s="9" t="s">
        <v>1073</v>
      </c>
      <c r="E176" s="10" t="s">
        <v>671</v>
      </c>
      <c r="F176" s="9" t="s">
        <v>22</v>
      </c>
      <c r="H176" s="9" t="s">
        <v>260</v>
      </c>
      <c r="I176" s="9" t="s">
        <v>25</v>
      </c>
      <c r="M176" s="9" t="s">
        <v>843</v>
      </c>
      <c r="O176" s="9" t="s">
        <v>527</v>
      </c>
      <c r="P176" s="9" t="s">
        <v>1516</v>
      </c>
      <c r="R176" s="9" t="str">
        <f t="shared" si="8"/>
        <v xml:space="preserve"> 'TC.B3321 '</v>
      </c>
      <c r="S176" s="9" t="s">
        <v>1517</v>
      </c>
      <c r="T176" s="9" t="s">
        <v>1518</v>
      </c>
      <c r="U176" s="9" t="str">
        <f t="shared" si="9"/>
        <v>when  'TC.B3321 ' then 175</v>
      </c>
      <c r="V176" s="9">
        <v>175</v>
      </c>
      <c r="W176" s="9" t="str">
        <f t="shared" si="10"/>
        <v>V</v>
      </c>
      <c r="X176" s="9">
        <v>19297</v>
      </c>
      <c r="Y176" s="9" t="s">
        <v>302</v>
      </c>
      <c r="Z176" s="9" t="s">
        <v>1700</v>
      </c>
      <c r="AA176" s="9">
        <v>494</v>
      </c>
      <c r="AB176" s="9" t="s">
        <v>1526</v>
      </c>
      <c r="AC176" s="9">
        <v>500</v>
      </c>
      <c r="AD176" s="9" t="s">
        <v>1544</v>
      </c>
      <c r="AE176" s="9" t="s">
        <v>2056</v>
      </c>
      <c r="AF176" s="9" t="s">
        <v>2057</v>
      </c>
      <c r="AG176" s="9" t="str">
        <f t="shared" si="11"/>
        <v>UPDATE ProductoServicio SET IDClaseProductoServicio=961 WHERE PKID=19297</v>
      </c>
    </row>
    <row r="177" spans="1:33" s="9" customFormat="1" x14ac:dyDescent="0.3">
      <c r="A177" s="9" t="s">
        <v>29</v>
      </c>
      <c r="B177" s="9" t="s">
        <v>881</v>
      </c>
      <c r="C177" s="9">
        <v>961</v>
      </c>
      <c r="D177" s="9" t="s">
        <v>1073</v>
      </c>
      <c r="E177" s="10" t="s">
        <v>882</v>
      </c>
      <c r="F177" s="9" t="s">
        <v>23</v>
      </c>
      <c r="H177" s="9" t="s">
        <v>24</v>
      </c>
      <c r="I177" s="9" t="s">
        <v>883</v>
      </c>
      <c r="M177" s="9" t="s">
        <v>843</v>
      </c>
      <c r="O177" s="9" t="s">
        <v>527</v>
      </c>
      <c r="P177" s="9" t="s">
        <v>1516</v>
      </c>
      <c r="R177" s="9" t="str">
        <f t="shared" si="8"/>
        <v xml:space="preserve"> 'TC.B3353 '</v>
      </c>
      <c r="S177" s="9" t="s">
        <v>1517</v>
      </c>
      <c r="T177" s="9" t="s">
        <v>1518</v>
      </c>
      <c r="U177" s="9" t="str">
        <f t="shared" si="9"/>
        <v>when  'TC.B3353 ' then 176</v>
      </c>
      <c r="V177" s="9">
        <v>176</v>
      </c>
      <c r="W177" s="9" t="str">
        <f t="shared" si="10"/>
        <v>V</v>
      </c>
      <c r="X177" s="9">
        <v>27632</v>
      </c>
      <c r="Y177" s="9" t="s">
        <v>881</v>
      </c>
      <c r="Z177" s="9" t="s">
        <v>1701</v>
      </c>
      <c r="AA177" s="9">
        <v>494</v>
      </c>
      <c r="AB177" s="9" t="s">
        <v>1526</v>
      </c>
      <c r="AC177" s="9">
        <v>500</v>
      </c>
      <c r="AD177" s="9" t="s">
        <v>1544</v>
      </c>
      <c r="AE177" s="9" t="s">
        <v>2056</v>
      </c>
      <c r="AF177" s="9" t="s">
        <v>2057</v>
      </c>
      <c r="AG177" s="9" t="str">
        <f t="shared" si="11"/>
        <v>UPDATE ProductoServicio SET IDClaseProductoServicio=961 WHERE PKID=27632</v>
      </c>
    </row>
    <row r="178" spans="1:33" s="9" customFormat="1" x14ac:dyDescent="0.3">
      <c r="A178" s="9" t="s">
        <v>29</v>
      </c>
      <c r="B178" s="9" t="s">
        <v>884</v>
      </c>
      <c r="C178" s="9">
        <v>961</v>
      </c>
      <c r="D178" s="9" t="s">
        <v>1073</v>
      </c>
      <c r="E178" s="10" t="s">
        <v>885</v>
      </c>
      <c r="F178" s="9" t="s">
        <v>23</v>
      </c>
      <c r="H178" s="9" t="s">
        <v>24</v>
      </c>
      <c r="I178" s="9" t="s">
        <v>883</v>
      </c>
      <c r="M178" s="9" t="s">
        <v>843</v>
      </c>
      <c r="O178" s="9" t="s">
        <v>526</v>
      </c>
      <c r="P178" s="9" t="s">
        <v>1516</v>
      </c>
      <c r="R178" s="9" t="str">
        <f t="shared" si="8"/>
        <v xml:space="preserve"> 'TC.B3354 '</v>
      </c>
      <c r="S178" s="9" t="s">
        <v>1517</v>
      </c>
      <c r="T178" s="9" t="s">
        <v>1518</v>
      </c>
      <c r="U178" s="9" t="str">
        <f t="shared" si="9"/>
        <v>when  'TC.B3354 ' then 177</v>
      </c>
      <c r="V178" s="9">
        <v>177</v>
      </c>
      <c r="W178" s="9" t="str">
        <f t="shared" si="10"/>
        <v>V</v>
      </c>
      <c r="X178" s="9">
        <v>27633</v>
      </c>
      <c r="Y178" s="9" t="s">
        <v>884</v>
      </c>
      <c r="Z178" s="9" t="s">
        <v>1702</v>
      </c>
      <c r="AA178" s="9">
        <v>494</v>
      </c>
      <c r="AB178" s="9" t="s">
        <v>1526</v>
      </c>
      <c r="AC178" s="9">
        <v>500</v>
      </c>
      <c r="AD178" s="9" t="s">
        <v>1544</v>
      </c>
      <c r="AE178" s="9" t="s">
        <v>2056</v>
      </c>
      <c r="AF178" s="9" t="s">
        <v>2057</v>
      </c>
      <c r="AG178" s="9" t="str">
        <f t="shared" si="11"/>
        <v>UPDATE ProductoServicio SET IDClaseProductoServicio=961 WHERE PKID=27633</v>
      </c>
    </row>
    <row r="179" spans="1:33" s="9" customFormat="1" x14ac:dyDescent="0.3">
      <c r="A179" s="9" t="s">
        <v>29</v>
      </c>
      <c r="B179" s="9" t="s">
        <v>303</v>
      </c>
      <c r="C179" s="9">
        <v>961</v>
      </c>
      <c r="D179" s="9" t="s">
        <v>1073</v>
      </c>
      <c r="E179" s="10" t="s">
        <v>782</v>
      </c>
      <c r="F179" s="9" t="s">
        <v>13</v>
      </c>
      <c r="H179" s="9" t="s">
        <v>304</v>
      </c>
      <c r="I179" s="9" t="s">
        <v>305</v>
      </c>
      <c r="M179" s="9" t="s">
        <v>843</v>
      </c>
      <c r="O179" s="9" t="s">
        <v>526</v>
      </c>
      <c r="P179" s="9" t="s">
        <v>1516</v>
      </c>
      <c r="R179" s="9" t="str">
        <f t="shared" si="8"/>
        <v xml:space="preserve"> 'TC.B3363 '</v>
      </c>
      <c r="S179" s="9" t="s">
        <v>1517</v>
      </c>
      <c r="T179" s="9" t="s">
        <v>1518</v>
      </c>
      <c r="U179" s="9" t="str">
        <f t="shared" si="9"/>
        <v>when  'TC.B3363 ' then 178</v>
      </c>
      <c r="V179" s="9">
        <v>178</v>
      </c>
      <c r="W179" s="9" t="str">
        <f t="shared" si="10"/>
        <v>V</v>
      </c>
      <c r="X179" s="9">
        <v>23303</v>
      </c>
      <c r="Y179" s="9" t="s">
        <v>303</v>
      </c>
      <c r="Z179" s="9" t="s">
        <v>1703</v>
      </c>
      <c r="AA179" s="9">
        <v>494</v>
      </c>
      <c r="AB179" s="9" t="s">
        <v>1526</v>
      </c>
      <c r="AC179" s="9">
        <v>500</v>
      </c>
      <c r="AD179" s="9" t="s">
        <v>1544</v>
      </c>
      <c r="AE179" s="9" t="s">
        <v>2056</v>
      </c>
      <c r="AF179" s="9" t="s">
        <v>2057</v>
      </c>
      <c r="AG179" s="9" t="str">
        <f t="shared" si="11"/>
        <v>UPDATE ProductoServicio SET IDClaseProductoServicio=961 WHERE PKID=23303</v>
      </c>
    </row>
    <row r="180" spans="1:33" s="9" customFormat="1" x14ac:dyDescent="0.3">
      <c r="A180" s="9" t="s">
        <v>29</v>
      </c>
      <c r="B180" s="9" t="s">
        <v>306</v>
      </c>
      <c r="C180" s="9">
        <v>961</v>
      </c>
      <c r="D180" s="9" t="s">
        <v>1073</v>
      </c>
      <c r="E180" s="10" t="s">
        <v>783</v>
      </c>
      <c r="F180" s="9" t="s">
        <v>13</v>
      </c>
      <c r="H180" s="9" t="s">
        <v>304</v>
      </c>
      <c r="I180" s="9" t="s">
        <v>305</v>
      </c>
      <c r="M180" s="9" t="s">
        <v>843</v>
      </c>
      <c r="O180" s="9" t="s">
        <v>527</v>
      </c>
      <c r="P180" s="9" t="s">
        <v>1516</v>
      </c>
      <c r="R180" s="9" t="str">
        <f t="shared" si="8"/>
        <v xml:space="preserve"> 'TC.B3364 '</v>
      </c>
      <c r="S180" s="9" t="s">
        <v>1517</v>
      </c>
      <c r="T180" s="9" t="s">
        <v>1518</v>
      </c>
      <c r="U180" s="9" t="str">
        <f t="shared" si="9"/>
        <v>when  'TC.B3364 ' then 179</v>
      </c>
      <c r="V180" s="9">
        <v>179</v>
      </c>
      <c r="W180" s="9" t="str">
        <f t="shared" si="10"/>
        <v>V</v>
      </c>
      <c r="X180" s="9">
        <v>23304</v>
      </c>
      <c r="Y180" s="9" t="s">
        <v>306</v>
      </c>
      <c r="Z180" s="9" t="s">
        <v>1704</v>
      </c>
      <c r="AA180" s="9">
        <v>494</v>
      </c>
      <c r="AB180" s="9" t="s">
        <v>1526</v>
      </c>
      <c r="AC180" s="9">
        <v>500</v>
      </c>
      <c r="AD180" s="9" t="s">
        <v>1544</v>
      </c>
      <c r="AE180" s="9" t="s">
        <v>2056</v>
      </c>
      <c r="AF180" s="9" t="s">
        <v>2057</v>
      </c>
      <c r="AG180" s="9" t="str">
        <f t="shared" si="11"/>
        <v>UPDATE ProductoServicio SET IDClaseProductoServicio=961 WHERE PKID=23304</v>
      </c>
    </row>
    <row r="181" spans="1:33" s="9" customFormat="1" x14ac:dyDescent="0.3">
      <c r="A181" s="9" t="s">
        <v>29</v>
      </c>
      <c r="B181" s="9" t="s">
        <v>307</v>
      </c>
      <c r="C181" s="9">
        <v>961</v>
      </c>
      <c r="D181" s="9" t="s">
        <v>1073</v>
      </c>
      <c r="E181" s="10" t="s">
        <v>729</v>
      </c>
      <c r="F181" s="9" t="s">
        <v>23</v>
      </c>
      <c r="H181" s="9" t="s">
        <v>308</v>
      </c>
      <c r="I181" s="9" t="s">
        <v>309</v>
      </c>
      <c r="M181" s="9" t="s">
        <v>843</v>
      </c>
      <c r="O181" s="9" t="s">
        <v>526</v>
      </c>
      <c r="P181" s="9" t="s">
        <v>1516</v>
      </c>
      <c r="R181" s="9" t="str">
        <f t="shared" si="8"/>
        <v xml:space="preserve"> 'TC.B3367 '</v>
      </c>
      <c r="S181" s="9" t="s">
        <v>1517</v>
      </c>
      <c r="T181" s="9" t="s">
        <v>1518</v>
      </c>
      <c r="U181" s="9" t="str">
        <f t="shared" si="9"/>
        <v>when  'TC.B3367 ' then 180</v>
      </c>
      <c r="V181" s="9">
        <v>180</v>
      </c>
      <c r="W181" s="9" t="str">
        <f t="shared" si="10"/>
        <v>V</v>
      </c>
      <c r="X181" s="9">
        <v>24902</v>
      </c>
      <c r="Y181" s="9" t="s">
        <v>307</v>
      </c>
      <c r="Z181" s="9" t="s">
        <v>1705</v>
      </c>
      <c r="AA181" s="9">
        <v>494</v>
      </c>
      <c r="AB181" s="9" t="s">
        <v>1526</v>
      </c>
      <c r="AC181" s="9">
        <v>500</v>
      </c>
      <c r="AD181" s="9" t="s">
        <v>1544</v>
      </c>
      <c r="AE181" s="9" t="s">
        <v>2056</v>
      </c>
      <c r="AF181" s="9" t="s">
        <v>2057</v>
      </c>
      <c r="AG181" s="9" t="str">
        <f t="shared" si="11"/>
        <v>UPDATE ProductoServicio SET IDClaseProductoServicio=961 WHERE PKID=24902</v>
      </c>
    </row>
    <row r="182" spans="1:33" s="9" customFormat="1" x14ac:dyDescent="0.3">
      <c r="A182" s="9" t="s">
        <v>29</v>
      </c>
      <c r="B182" s="9" t="s">
        <v>310</v>
      </c>
      <c r="C182" s="9">
        <v>961</v>
      </c>
      <c r="D182" s="9" t="s">
        <v>1073</v>
      </c>
      <c r="E182" s="10" t="s">
        <v>730</v>
      </c>
      <c r="F182" s="9" t="s">
        <v>23</v>
      </c>
      <c r="H182" s="9" t="s">
        <v>308</v>
      </c>
      <c r="I182" s="9" t="s">
        <v>309</v>
      </c>
      <c r="M182" s="9" t="s">
        <v>843</v>
      </c>
      <c r="O182" s="9" t="s">
        <v>527</v>
      </c>
      <c r="P182" s="9" t="s">
        <v>1516</v>
      </c>
      <c r="R182" s="9" t="str">
        <f t="shared" si="8"/>
        <v xml:space="preserve"> 'TC.B3368 '</v>
      </c>
      <c r="S182" s="9" t="s">
        <v>1517</v>
      </c>
      <c r="T182" s="9" t="s">
        <v>1518</v>
      </c>
      <c r="U182" s="9" t="str">
        <f t="shared" si="9"/>
        <v>when  'TC.B3368 ' then 181</v>
      </c>
      <c r="V182" s="9">
        <v>181</v>
      </c>
      <c r="W182" s="9" t="str">
        <f t="shared" si="10"/>
        <v>V</v>
      </c>
      <c r="X182" s="9">
        <v>24903</v>
      </c>
      <c r="Y182" s="9" t="s">
        <v>310</v>
      </c>
      <c r="Z182" s="9" t="s">
        <v>1706</v>
      </c>
      <c r="AA182" s="9">
        <v>494</v>
      </c>
      <c r="AB182" s="9" t="s">
        <v>1526</v>
      </c>
      <c r="AC182" s="9">
        <v>500</v>
      </c>
      <c r="AD182" s="9" t="s">
        <v>1544</v>
      </c>
      <c r="AE182" s="9" t="s">
        <v>2056</v>
      </c>
      <c r="AF182" s="9" t="s">
        <v>2057</v>
      </c>
      <c r="AG182" s="9" t="str">
        <f t="shared" si="11"/>
        <v>UPDATE ProductoServicio SET IDClaseProductoServicio=961 WHERE PKID=24903</v>
      </c>
    </row>
    <row r="183" spans="1:33" s="9" customFormat="1" x14ac:dyDescent="0.3">
      <c r="A183" s="9" t="s">
        <v>29</v>
      </c>
      <c r="B183" s="9" t="s">
        <v>311</v>
      </c>
      <c r="C183" s="9">
        <v>961</v>
      </c>
      <c r="D183" s="9" t="s">
        <v>1073</v>
      </c>
      <c r="E183" s="10" t="s">
        <v>731</v>
      </c>
      <c r="F183" s="9" t="s">
        <v>23</v>
      </c>
      <c r="H183" s="9" t="s">
        <v>308</v>
      </c>
      <c r="I183" s="9" t="s">
        <v>309</v>
      </c>
      <c r="M183" s="9" t="s">
        <v>843</v>
      </c>
      <c r="O183" s="9" t="s">
        <v>529</v>
      </c>
      <c r="P183" s="9" t="s">
        <v>1516</v>
      </c>
      <c r="R183" s="9" t="str">
        <f t="shared" si="8"/>
        <v xml:space="preserve"> 'TC.B3369 '</v>
      </c>
      <c r="S183" s="9" t="s">
        <v>1517</v>
      </c>
      <c r="T183" s="9" t="s">
        <v>1518</v>
      </c>
      <c r="U183" s="9" t="str">
        <f t="shared" si="9"/>
        <v>when  'TC.B3369 ' then 182</v>
      </c>
      <c r="V183" s="9">
        <v>182</v>
      </c>
      <c r="W183" s="9" t="str">
        <f t="shared" si="10"/>
        <v>V</v>
      </c>
      <c r="X183" s="9">
        <v>24904</v>
      </c>
      <c r="Y183" s="9" t="s">
        <v>311</v>
      </c>
      <c r="Z183" s="9" t="s">
        <v>1707</v>
      </c>
      <c r="AA183" s="9">
        <v>494</v>
      </c>
      <c r="AB183" s="9" t="s">
        <v>1526</v>
      </c>
      <c r="AC183" s="9">
        <v>500</v>
      </c>
      <c r="AD183" s="9" t="s">
        <v>1544</v>
      </c>
      <c r="AE183" s="9" t="s">
        <v>2056</v>
      </c>
      <c r="AF183" s="9" t="s">
        <v>2057</v>
      </c>
      <c r="AG183" s="9" t="str">
        <f t="shared" si="11"/>
        <v>UPDATE ProductoServicio SET IDClaseProductoServicio=961 WHERE PKID=24904</v>
      </c>
    </row>
    <row r="184" spans="1:33" s="9" customFormat="1" x14ac:dyDescent="0.3">
      <c r="A184" s="9" t="s">
        <v>29</v>
      </c>
      <c r="B184" s="9" t="s">
        <v>312</v>
      </c>
      <c r="C184" s="9">
        <v>961</v>
      </c>
      <c r="D184" s="9" t="s">
        <v>1073</v>
      </c>
      <c r="E184" s="10" t="s">
        <v>732</v>
      </c>
      <c r="F184" s="9" t="s">
        <v>23</v>
      </c>
      <c r="H184" s="9" t="s">
        <v>308</v>
      </c>
      <c r="I184" s="9" t="s">
        <v>309</v>
      </c>
      <c r="M184" s="9" t="s">
        <v>843</v>
      </c>
      <c r="O184" s="9" t="s">
        <v>530</v>
      </c>
      <c r="P184" s="9" t="s">
        <v>1516</v>
      </c>
      <c r="R184" s="9" t="str">
        <f t="shared" si="8"/>
        <v xml:space="preserve"> 'TC.B3370 '</v>
      </c>
      <c r="S184" s="9" t="s">
        <v>1517</v>
      </c>
      <c r="T184" s="9" t="s">
        <v>1518</v>
      </c>
      <c r="U184" s="9" t="str">
        <f t="shared" si="9"/>
        <v>when  'TC.B3370 ' then 183</v>
      </c>
      <c r="V184" s="9">
        <v>183</v>
      </c>
      <c r="W184" s="9" t="str">
        <f t="shared" si="10"/>
        <v>V</v>
      </c>
      <c r="X184" s="9">
        <v>24905</v>
      </c>
      <c r="Y184" s="9" t="s">
        <v>312</v>
      </c>
      <c r="Z184" s="9" t="s">
        <v>1708</v>
      </c>
      <c r="AA184" s="9">
        <v>494</v>
      </c>
      <c r="AB184" s="9" t="s">
        <v>1526</v>
      </c>
      <c r="AC184" s="9">
        <v>500</v>
      </c>
      <c r="AD184" s="9" t="s">
        <v>1544</v>
      </c>
      <c r="AE184" s="9" t="s">
        <v>2056</v>
      </c>
      <c r="AF184" s="9" t="s">
        <v>2057</v>
      </c>
      <c r="AG184" s="9" t="str">
        <f t="shared" si="11"/>
        <v>UPDATE ProductoServicio SET IDClaseProductoServicio=961 WHERE PKID=24905</v>
      </c>
    </row>
    <row r="185" spans="1:33" s="9" customFormat="1" x14ac:dyDescent="0.3">
      <c r="A185" s="9" t="s">
        <v>29</v>
      </c>
      <c r="B185" s="9" t="s">
        <v>313</v>
      </c>
      <c r="C185" s="9">
        <v>961</v>
      </c>
      <c r="D185" s="9" t="s">
        <v>1073</v>
      </c>
      <c r="E185" s="10" t="s">
        <v>733</v>
      </c>
      <c r="F185" s="9" t="s">
        <v>23</v>
      </c>
      <c r="H185" s="9" t="s">
        <v>308</v>
      </c>
      <c r="I185" s="9" t="s">
        <v>21</v>
      </c>
      <c r="M185" s="9" t="s">
        <v>843</v>
      </c>
      <c r="O185" s="9" t="s">
        <v>526</v>
      </c>
      <c r="P185" s="9" t="s">
        <v>1516</v>
      </c>
      <c r="R185" s="9" t="str">
        <f t="shared" si="8"/>
        <v xml:space="preserve"> 'TC.B3371 '</v>
      </c>
      <c r="S185" s="9" t="s">
        <v>1517</v>
      </c>
      <c r="T185" s="9" t="s">
        <v>1518</v>
      </c>
      <c r="U185" s="9" t="str">
        <f t="shared" si="9"/>
        <v>when  'TC.B3371 ' then 184</v>
      </c>
      <c r="V185" s="9">
        <v>184</v>
      </c>
      <c r="W185" s="9" t="str">
        <f t="shared" si="10"/>
        <v>V</v>
      </c>
      <c r="X185" s="9">
        <v>24900</v>
      </c>
      <c r="Y185" s="9" t="s">
        <v>313</v>
      </c>
      <c r="Z185" s="9" t="s">
        <v>1709</v>
      </c>
      <c r="AA185" s="9">
        <v>494</v>
      </c>
      <c r="AB185" s="9" t="s">
        <v>1526</v>
      </c>
      <c r="AC185" s="9">
        <v>500</v>
      </c>
      <c r="AD185" s="9" t="s">
        <v>1544</v>
      </c>
      <c r="AE185" s="9" t="s">
        <v>2056</v>
      </c>
      <c r="AF185" s="9" t="s">
        <v>2057</v>
      </c>
      <c r="AG185" s="9" t="str">
        <f t="shared" si="11"/>
        <v>UPDATE ProductoServicio SET IDClaseProductoServicio=961 WHERE PKID=24900</v>
      </c>
    </row>
    <row r="186" spans="1:33" s="9" customFormat="1" x14ac:dyDescent="0.3">
      <c r="A186" s="9" t="s">
        <v>29</v>
      </c>
      <c r="B186" s="9" t="s">
        <v>314</v>
      </c>
      <c r="C186" s="9">
        <v>961</v>
      </c>
      <c r="D186" s="9" t="s">
        <v>1073</v>
      </c>
      <c r="E186" s="10" t="s">
        <v>734</v>
      </c>
      <c r="F186" s="9" t="s">
        <v>23</v>
      </c>
      <c r="H186" s="9" t="s">
        <v>308</v>
      </c>
      <c r="I186" s="9" t="s">
        <v>21</v>
      </c>
      <c r="M186" s="9" t="s">
        <v>843</v>
      </c>
      <c r="O186" s="9" t="s">
        <v>527</v>
      </c>
      <c r="P186" s="9" t="s">
        <v>1516</v>
      </c>
      <c r="R186" s="9" t="str">
        <f t="shared" si="8"/>
        <v xml:space="preserve"> 'TC.B3372 '</v>
      </c>
      <c r="S186" s="9" t="s">
        <v>1517</v>
      </c>
      <c r="T186" s="9" t="s">
        <v>1518</v>
      </c>
      <c r="U186" s="9" t="str">
        <f t="shared" si="9"/>
        <v>when  'TC.B3372 ' then 185</v>
      </c>
      <c r="V186" s="9">
        <v>185</v>
      </c>
      <c r="W186" s="9" t="str">
        <f t="shared" si="10"/>
        <v>V</v>
      </c>
      <c r="X186" s="9">
        <v>24901</v>
      </c>
      <c r="Y186" s="9" t="s">
        <v>314</v>
      </c>
      <c r="Z186" s="9" t="s">
        <v>1710</v>
      </c>
      <c r="AA186" s="9">
        <v>494</v>
      </c>
      <c r="AB186" s="9" t="s">
        <v>1526</v>
      </c>
      <c r="AC186" s="9">
        <v>500</v>
      </c>
      <c r="AD186" s="9" t="s">
        <v>1544</v>
      </c>
      <c r="AE186" s="9" t="s">
        <v>2056</v>
      </c>
      <c r="AF186" s="9" t="s">
        <v>2057</v>
      </c>
      <c r="AG186" s="9" t="str">
        <f t="shared" si="11"/>
        <v>UPDATE ProductoServicio SET IDClaseProductoServicio=961 WHERE PKID=24901</v>
      </c>
    </row>
    <row r="187" spans="1:33" s="9" customFormat="1" x14ac:dyDescent="0.3">
      <c r="A187" s="9" t="s">
        <v>29</v>
      </c>
      <c r="B187" s="9" t="s">
        <v>886</v>
      </c>
      <c r="C187" s="9">
        <v>961</v>
      </c>
      <c r="D187" s="9" t="s">
        <v>1073</v>
      </c>
      <c r="E187" s="10" t="s">
        <v>887</v>
      </c>
      <c r="F187" s="9" t="s">
        <v>26</v>
      </c>
      <c r="H187" s="9" t="s">
        <v>888</v>
      </c>
      <c r="I187" s="9" t="s">
        <v>889</v>
      </c>
      <c r="M187" s="9" t="s">
        <v>843</v>
      </c>
      <c r="O187" s="9" t="s">
        <v>526</v>
      </c>
      <c r="P187" s="9" t="s">
        <v>1516</v>
      </c>
      <c r="R187" s="9" t="str">
        <f t="shared" si="8"/>
        <v xml:space="preserve"> 'TC.B3375 '</v>
      </c>
      <c r="S187" s="9" t="s">
        <v>1517</v>
      </c>
      <c r="T187" s="9" t="s">
        <v>1518</v>
      </c>
      <c r="U187" s="9" t="str">
        <f t="shared" si="9"/>
        <v>when  'TC.B3375 ' then 186</v>
      </c>
      <c r="V187" s="9">
        <v>186</v>
      </c>
      <c r="W187" s="9" t="str">
        <f t="shared" si="10"/>
        <v>V</v>
      </c>
      <c r="X187" s="9">
        <v>20780</v>
      </c>
      <c r="Y187" s="9" t="s">
        <v>886</v>
      </c>
      <c r="Z187" s="9" t="s">
        <v>1711</v>
      </c>
      <c r="AA187" s="9">
        <v>494</v>
      </c>
      <c r="AB187" s="9" t="s">
        <v>1526</v>
      </c>
      <c r="AC187" s="9">
        <v>500</v>
      </c>
      <c r="AD187" s="9" t="s">
        <v>1544</v>
      </c>
      <c r="AE187" s="9" t="s">
        <v>2056</v>
      </c>
      <c r="AF187" s="9" t="s">
        <v>2057</v>
      </c>
      <c r="AG187" s="9" t="str">
        <f t="shared" si="11"/>
        <v>UPDATE ProductoServicio SET IDClaseProductoServicio=961 WHERE PKID=20780</v>
      </c>
    </row>
    <row r="188" spans="1:33" s="9" customFormat="1" x14ac:dyDescent="0.3">
      <c r="A188" s="9" t="s">
        <v>29</v>
      </c>
      <c r="B188" s="9" t="s">
        <v>890</v>
      </c>
      <c r="C188" s="9">
        <v>961</v>
      </c>
      <c r="D188" s="9" t="s">
        <v>1073</v>
      </c>
      <c r="E188" s="10" t="s">
        <v>891</v>
      </c>
      <c r="F188" s="9" t="s">
        <v>26</v>
      </c>
      <c r="H188" s="9" t="s">
        <v>888</v>
      </c>
      <c r="I188" s="9" t="s">
        <v>892</v>
      </c>
      <c r="M188" s="9" t="s">
        <v>843</v>
      </c>
      <c r="O188" s="9" t="s">
        <v>526</v>
      </c>
      <c r="P188" s="9" t="s">
        <v>1516</v>
      </c>
      <c r="R188" s="9" t="str">
        <f t="shared" si="8"/>
        <v xml:space="preserve"> 'TC.B3376 '</v>
      </c>
      <c r="S188" s="9" t="s">
        <v>1517</v>
      </c>
      <c r="T188" s="9" t="s">
        <v>1518</v>
      </c>
      <c r="U188" s="9" t="str">
        <f t="shared" si="9"/>
        <v>when  'TC.B3376 ' then 187</v>
      </c>
      <c r="V188" s="9">
        <v>187</v>
      </c>
      <c r="W188" s="9" t="str">
        <f t="shared" si="10"/>
        <v>V</v>
      </c>
      <c r="X188" s="9">
        <v>20781</v>
      </c>
      <c r="Y188" s="9" t="s">
        <v>890</v>
      </c>
      <c r="Z188" s="9" t="s">
        <v>1712</v>
      </c>
      <c r="AA188" s="9">
        <v>494</v>
      </c>
      <c r="AB188" s="9" t="s">
        <v>1526</v>
      </c>
      <c r="AC188" s="9">
        <v>500</v>
      </c>
      <c r="AD188" s="9" t="s">
        <v>1544</v>
      </c>
      <c r="AE188" s="9" t="s">
        <v>2056</v>
      </c>
      <c r="AF188" s="9" t="s">
        <v>2057</v>
      </c>
      <c r="AG188" s="9" t="str">
        <f t="shared" si="11"/>
        <v>UPDATE ProductoServicio SET IDClaseProductoServicio=961 WHERE PKID=20781</v>
      </c>
    </row>
    <row r="189" spans="1:33" s="9" customFormat="1" x14ac:dyDescent="0.3">
      <c r="A189" s="9" t="s">
        <v>29</v>
      </c>
      <c r="B189" s="9" t="s">
        <v>315</v>
      </c>
      <c r="C189" s="9">
        <v>961</v>
      </c>
      <c r="D189" s="9" t="s">
        <v>1073</v>
      </c>
      <c r="E189" s="10" t="s">
        <v>664</v>
      </c>
      <c r="F189" s="9" t="s">
        <v>22</v>
      </c>
      <c r="H189" s="9" t="s">
        <v>316</v>
      </c>
      <c r="I189" s="9" t="s">
        <v>225</v>
      </c>
      <c r="M189" s="9" t="s">
        <v>843</v>
      </c>
      <c r="O189" s="9" t="s">
        <v>526</v>
      </c>
      <c r="P189" s="9" t="s">
        <v>1516</v>
      </c>
      <c r="R189" s="9" t="str">
        <f t="shared" si="8"/>
        <v xml:space="preserve"> 'TC.B3383 '</v>
      </c>
      <c r="S189" s="9" t="s">
        <v>1517</v>
      </c>
      <c r="T189" s="9" t="s">
        <v>1518</v>
      </c>
      <c r="U189" s="9" t="str">
        <f t="shared" si="9"/>
        <v>when  'TC.B3383 ' then 188</v>
      </c>
      <c r="V189" s="9">
        <v>188</v>
      </c>
      <c r="W189" s="9" t="str">
        <f t="shared" si="10"/>
        <v>V</v>
      </c>
      <c r="X189" s="9">
        <v>20716</v>
      </c>
      <c r="Y189" s="9" t="s">
        <v>315</v>
      </c>
      <c r="Z189" s="9" t="s">
        <v>1713</v>
      </c>
      <c r="AA189" s="9">
        <v>494</v>
      </c>
      <c r="AB189" s="9" t="s">
        <v>1526</v>
      </c>
      <c r="AC189" s="9">
        <v>500</v>
      </c>
      <c r="AD189" s="9" t="s">
        <v>1544</v>
      </c>
      <c r="AE189" s="9" t="s">
        <v>2056</v>
      </c>
      <c r="AF189" s="9" t="s">
        <v>2057</v>
      </c>
      <c r="AG189" s="9" t="str">
        <f t="shared" si="11"/>
        <v>UPDATE ProductoServicio SET IDClaseProductoServicio=961 WHERE PKID=20716</v>
      </c>
    </row>
    <row r="190" spans="1:33" s="9" customFormat="1" x14ac:dyDescent="0.3">
      <c r="A190" s="9" t="s">
        <v>29</v>
      </c>
      <c r="B190" s="9" t="s">
        <v>317</v>
      </c>
      <c r="C190" s="9">
        <v>961</v>
      </c>
      <c r="D190" s="9" t="s">
        <v>1073</v>
      </c>
      <c r="E190" s="10" t="s">
        <v>665</v>
      </c>
      <c r="F190" s="9" t="s">
        <v>22</v>
      </c>
      <c r="H190" s="9" t="s">
        <v>316</v>
      </c>
      <c r="I190" s="9" t="s">
        <v>225</v>
      </c>
      <c r="M190" s="9" t="s">
        <v>843</v>
      </c>
      <c r="O190" s="9" t="s">
        <v>527</v>
      </c>
      <c r="P190" s="9" t="s">
        <v>1516</v>
      </c>
      <c r="R190" s="9" t="str">
        <f t="shared" si="8"/>
        <v xml:space="preserve"> 'TC.B3384 '</v>
      </c>
      <c r="S190" s="9" t="s">
        <v>1517</v>
      </c>
      <c r="T190" s="9" t="s">
        <v>1518</v>
      </c>
      <c r="U190" s="9" t="str">
        <f t="shared" si="9"/>
        <v>when  'TC.B3384 ' then 189</v>
      </c>
      <c r="V190" s="9">
        <v>189</v>
      </c>
      <c r="W190" s="9" t="str">
        <f t="shared" si="10"/>
        <v>V</v>
      </c>
      <c r="X190" s="9">
        <v>20717</v>
      </c>
      <c r="Y190" s="9" t="s">
        <v>317</v>
      </c>
      <c r="Z190" s="9" t="s">
        <v>1714</v>
      </c>
      <c r="AA190" s="9">
        <v>494</v>
      </c>
      <c r="AB190" s="9" t="s">
        <v>1526</v>
      </c>
      <c r="AC190" s="9">
        <v>500</v>
      </c>
      <c r="AD190" s="9" t="s">
        <v>1544</v>
      </c>
      <c r="AE190" s="9" t="s">
        <v>2056</v>
      </c>
      <c r="AF190" s="9" t="s">
        <v>2057</v>
      </c>
      <c r="AG190" s="9" t="str">
        <f t="shared" si="11"/>
        <v>UPDATE ProductoServicio SET IDClaseProductoServicio=961 WHERE PKID=20717</v>
      </c>
    </row>
    <row r="191" spans="1:33" s="9" customFormat="1" x14ac:dyDescent="0.3">
      <c r="A191" s="9" t="s">
        <v>29</v>
      </c>
      <c r="B191" s="9" t="s">
        <v>318</v>
      </c>
      <c r="C191" s="9">
        <v>961</v>
      </c>
      <c r="D191" s="9" t="s">
        <v>1073</v>
      </c>
      <c r="E191" s="10" t="s">
        <v>767</v>
      </c>
      <c r="F191" s="9" t="s">
        <v>23</v>
      </c>
      <c r="H191" s="9" t="s">
        <v>279</v>
      </c>
      <c r="I191" s="9" t="s">
        <v>225</v>
      </c>
      <c r="M191" s="9" t="s">
        <v>843</v>
      </c>
      <c r="O191" s="9" t="s">
        <v>526</v>
      </c>
      <c r="P191" s="9" t="s">
        <v>1516</v>
      </c>
      <c r="R191" s="9" t="str">
        <f t="shared" si="8"/>
        <v xml:space="preserve"> 'TC.B3396 '</v>
      </c>
      <c r="S191" s="9" t="s">
        <v>1517</v>
      </c>
      <c r="T191" s="9" t="s">
        <v>1518</v>
      </c>
      <c r="U191" s="9" t="str">
        <f t="shared" si="9"/>
        <v>when  'TC.B3396 ' then 190</v>
      </c>
      <c r="V191" s="9">
        <v>190</v>
      </c>
      <c r="W191" s="9" t="str">
        <f t="shared" si="10"/>
        <v>V</v>
      </c>
      <c r="X191" s="9">
        <v>21983</v>
      </c>
      <c r="Y191" s="9" t="s">
        <v>318</v>
      </c>
      <c r="Z191" s="9" t="s">
        <v>1715</v>
      </c>
      <c r="AA191" s="9">
        <v>494</v>
      </c>
      <c r="AB191" s="9" t="s">
        <v>1526</v>
      </c>
      <c r="AC191" s="9">
        <v>500</v>
      </c>
      <c r="AD191" s="9" t="s">
        <v>1544</v>
      </c>
      <c r="AE191" s="9" t="s">
        <v>2056</v>
      </c>
      <c r="AF191" s="9" t="s">
        <v>2057</v>
      </c>
      <c r="AG191" s="9" t="str">
        <f t="shared" si="11"/>
        <v>UPDATE ProductoServicio SET IDClaseProductoServicio=961 WHERE PKID=21983</v>
      </c>
    </row>
    <row r="192" spans="1:33" s="9" customFormat="1" x14ac:dyDescent="0.3">
      <c r="A192" s="9" t="s">
        <v>29</v>
      </c>
      <c r="B192" s="9" t="s">
        <v>319</v>
      </c>
      <c r="C192" s="9">
        <v>961</v>
      </c>
      <c r="D192" s="9" t="s">
        <v>1073</v>
      </c>
      <c r="E192" s="10" t="s">
        <v>768</v>
      </c>
      <c r="F192" s="9" t="s">
        <v>23</v>
      </c>
      <c r="H192" s="9" t="s">
        <v>279</v>
      </c>
      <c r="I192" s="9" t="s">
        <v>225</v>
      </c>
      <c r="M192" s="9" t="s">
        <v>843</v>
      </c>
      <c r="O192" s="9" t="s">
        <v>527</v>
      </c>
      <c r="P192" s="9" t="s">
        <v>1516</v>
      </c>
      <c r="R192" s="9" t="str">
        <f t="shared" si="8"/>
        <v xml:space="preserve"> 'TC.B3397 '</v>
      </c>
      <c r="S192" s="9" t="s">
        <v>1517</v>
      </c>
      <c r="T192" s="9" t="s">
        <v>1518</v>
      </c>
      <c r="U192" s="9" t="str">
        <f t="shared" si="9"/>
        <v>when  'TC.B3397 ' then 191</v>
      </c>
      <c r="V192" s="9">
        <v>191</v>
      </c>
      <c r="W192" s="9" t="str">
        <f t="shared" si="10"/>
        <v>V</v>
      </c>
      <c r="X192" s="9">
        <v>21984</v>
      </c>
      <c r="Y192" s="9" t="s">
        <v>319</v>
      </c>
      <c r="Z192" s="9" t="s">
        <v>1716</v>
      </c>
      <c r="AA192" s="9">
        <v>494</v>
      </c>
      <c r="AB192" s="9" t="s">
        <v>1526</v>
      </c>
      <c r="AC192" s="9">
        <v>500</v>
      </c>
      <c r="AD192" s="9" t="s">
        <v>1544</v>
      </c>
      <c r="AE192" s="9" t="s">
        <v>2056</v>
      </c>
      <c r="AF192" s="9" t="s">
        <v>2057</v>
      </c>
      <c r="AG192" s="9" t="str">
        <f t="shared" si="11"/>
        <v>UPDATE ProductoServicio SET IDClaseProductoServicio=961 WHERE PKID=21984</v>
      </c>
    </row>
    <row r="193" spans="1:33" s="9" customFormat="1" x14ac:dyDescent="0.3">
      <c r="A193" s="9" t="s">
        <v>29</v>
      </c>
      <c r="B193" s="9" t="s">
        <v>320</v>
      </c>
      <c r="C193" s="9">
        <v>961</v>
      </c>
      <c r="D193" s="9" t="s">
        <v>1073</v>
      </c>
      <c r="E193" s="10" t="s">
        <v>735</v>
      </c>
      <c r="F193" s="9" t="s">
        <v>23</v>
      </c>
      <c r="H193" s="9" t="s">
        <v>809</v>
      </c>
      <c r="I193" s="9" t="s">
        <v>21</v>
      </c>
      <c r="M193" s="9" t="s">
        <v>843</v>
      </c>
      <c r="O193" s="9" t="s">
        <v>526</v>
      </c>
      <c r="P193" s="9" t="s">
        <v>1516</v>
      </c>
      <c r="R193" s="9" t="str">
        <f t="shared" si="8"/>
        <v xml:space="preserve"> 'TC.B3404 '</v>
      </c>
      <c r="S193" s="9" t="s">
        <v>1517</v>
      </c>
      <c r="T193" s="9" t="s">
        <v>1518</v>
      </c>
      <c r="U193" s="9" t="str">
        <f t="shared" si="9"/>
        <v>when  'TC.B3404 ' then 192</v>
      </c>
      <c r="V193" s="9">
        <v>192</v>
      </c>
      <c r="W193" s="9" t="str">
        <f t="shared" si="10"/>
        <v>V</v>
      </c>
      <c r="X193" s="9">
        <v>21441</v>
      </c>
      <c r="Y193" s="9" t="s">
        <v>320</v>
      </c>
      <c r="Z193" s="9" t="s">
        <v>1717</v>
      </c>
      <c r="AA193" s="9">
        <v>494</v>
      </c>
      <c r="AB193" s="9" t="s">
        <v>1526</v>
      </c>
      <c r="AC193" s="9">
        <v>500</v>
      </c>
      <c r="AD193" s="9" t="s">
        <v>1544</v>
      </c>
      <c r="AE193" s="9" t="s">
        <v>2056</v>
      </c>
      <c r="AF193" s="9" t="s">
        <v>2057</v>
      </c>
      <c r="AG193" s="9" t="str">
        <f t="shared" si="11"/>
        <v>UPDATE ProductoServicio SET IDClaseProductoServicio=961 WHERE PKID=21441</v>
      </c>
    </row>
    <row r="194" spans="1:33" s="9" customFormat="1" x14ac:dyDescent="0.3">
      <c r="A194" s="9" t="s">
        <v>29</v>
      </c>
      <c r="B194" s="9" t="s">
        <v>321</v>
      </c>
      <c r="C194" s="9">
        <v>961</v>
      </c>
      <c r="D194" s="9" t="s">
        <v>1073</v>
      </c>
      <c r="E194" s="10" t="s">
        <v>736</v>
      </c>
      <c r="F194" s="9" t="s">
        <v>23</v>
      </c>
      <c r="H194" s="9" t="s">
        <v>809</v>
      </c>
      <c r="I194" s="9" t="s">
        <v>21</v>
      </c>
      <c r="M194" s="9" t="s">
        <v>843</v>
      </c>
      <c r="O194" s="9" t="s">
        <v>527</v>
      </c>
      <c r="P194" s="9" t="s">
        <v>1516</v>
      </c>
      <c r="R194" s="9" t="str">
        <f t="shared" si="8"/>
        <v xml:space="preserve"> 'TC.B3405 '</v>
      </c>
      <c r="S194" s="9" t="s">
        <v>1517</v>
      </c>
      <c r="T194" s="9" t="s">
        <v>1518</v>
      </c>
      <c r="U194" s="9" t="str">
        <f t="shared" si="9"/>
        <v>when  'TC.B3405 ' then 193</v>
      </c>
      <c r="V194" s="9">
        <v>193</v>
      </c>
      <c r="W194" s="9" t="str">
        <f t="shared" si="10"/>
        <v>V</v>
      </c>
      <c r="X194" s="9">
        <v>21440</v>
      </c>
      <c r="Y194" s="9" t="s">
        <v>321</v>
      </c>
      <c r="Z194" s="9" t="s">
        <v>1718</v>
      </c>
      <c r="AA194" s="9">
        <v>494</v>
      </c>
      <c r="AB194" s="9" t="s">
        <v>1526</v>
      </c>
      <c r="AC194" s="9">
        <v>500</v>
      </c>
      <c r="AD194" s="9" t="s">
        <v>1544</v>
      </c>
      <c r="AE194" s="9" t="s">
        <v>2056</v>
      </c>
      <c r="AF194" s="9" t="s">
        <v>2057</v>
      </c>
      <c r="AG194" s="9" t="str">
        <f t="shared" si="11"/>
        <v>UPDATE ProductoServicio SET IDClaseProductoServicio=961 WHERE PKID=21440</v>
      </c>
    </row>
    <row r="195" spans="1:33" s="9" customFormat="1" x14ac:dyDescent="0.3">
      <c r="A195" s="9" t="s">
        <v>29</v>
      </c>
      <c r="B195" s="9" t="s">
        <v>893</v>
      </c>
      <c r="C195" s="9">
        <v>961</v>
      </c>
      <c r="D195" s="9" t="s">
        <v>1073</v>
      </c>
      <c r="E195" s="10" t="s">
        <v>894</v>
      </c>
      <c r="F195" s="9" t="s">
        <v>23</v>
      </c>
      <c r="H195" s="9" t="s">
        <v>24</v>
      </c>
      <c r="I195" s="9" t="s">
        <v>895</v>
      </c>
      <c r="M195" s="9" t="s">
        <v>843</v>
      </c>
      <c r="O195" s="9" t="s">
        <v>526</v>
      </c>
      <c r="P195" s="9" t="s">
        <v>1516</v>
      </c>
      <c r="R195" s="9" t="str">
        <f t="shared" ref="R195:R258" si="12">P195&amp;B195&amp;P195&amp;Q195</f>
        <v xml:space="preserve"> 'TC.B3406 '</v>
      </c>
      <c r="S195" s="9" t="s">
        <v>1517</v>
      </c>
      <c r="T195" s="9" t="s">
        <v>1518</v>
      </c>
      <c r="U195" s="9" t="str">
        <f t="shared" ref="U195:U258" si="13">S195&amp;" "&amp;R195&amp;" "&amp;T195&amp;" "&amp;V195</f>
        <v>when  'TC.B3406 ' then 194</v>
      </c>
      <c r="V195" s="9">
        <v>194</v>
      </c>
      <c r="W195" s="9" t="str">
        <f t="shared" ref="W195:W258" si="14">IF(B195=Y195,"V","F")</f>
        <v>V</v>
      </c>
      <c r="X195" s="9">
        <v>21941</v>
      </c>
      <c r="Y195" s="9" t="s">
        <v>893</v>
      </c>
      <c r="Z195" s="9" t="s">
        <v>1719</v>
      </c>
      <c r="AA195" s="9">
        <v>494</v>
      </c>
      <c r="AB195" s="9" t="s">
        <v>1526</v>
      </c>
      <c r="AC195" s="9">
        <v>499</v>
      </c>
      <c r="AD195" s="9" t="s">
        <v>449</v>
      </c>
      <c r="AE195" s="9" t="s">
        <v>2056</v>
      </c>
      <c r="AF195" s="9" t="s">
        <v>2057</v>
      </c>
      <c r="AG195" s="9" t="str">
        <f t="shared" ref="AG195:AG258" si="15">AE195&amp;C195&amp;" "&amp;AF195&amp;X195</f>
        <v>UPDATE ProductoServicio SET IDClaseProductoServicio=961 WHERE PKID=21941</v>
      </c>
    </row>
    <row r="196" spans="1:33" s="9" customFormat="1" x14ac:dyDescent="0.3">
      <c r="A196" s="9" t="s">
        <v>29</v>
      </c>
      <c r="B196" s="9" t="s">
        <v>896</v>
      </c>
      <c r="C196" s="9">
        <v>961</v>
      </c>
      <c r="D196" s="9" t="s">
        <v>1073</v>
      </c>
      <c r="E196" s="10" t="s">
        <v>897</v>
      </c>
      <c r="F196" s="9" t="s">
        <v>23</v>
      </c>
      <c r="H196" s="9" t="s">
        <v>24</v>
      </c>
      <c r="I196" s="9" t="s">
        <v>895</v>
      </c>
      <c r="M196" s="9" t="s">
        <v>843</v>
      </c>
      <c r="O196" s="9" t="s">
        <v>527</v>
      </c>
      <c r="P196" s="9" t="s">
        <v>1516</v>
      </c>
      <c r="R196" s="9" t="str">
        <f t="shared" si="12"/>
        <v xml:space="preserve"> 'TC.B3407 '</v>
      </c>
      <c r="S196" s="9" t="s">
        <v>1517</v>
      </c>
      <c r="T196" s="9" t="s">
        <v>1518</v>
      </c>
      <c r="U196" s="9" t="str">
        <f t="shared" si="13"/>
        <v>when  'TC.B3407 ' then 195</v>
      </c>
      <c r="V196" s="9">
        <v>195</v>
      </c>
      <c r="W196" s="9" t="str">
        <f t="shared" si="14"/>
        <v>V</v>
      </c>
      <c r="X196" s="9">
        <v>21942</v>
      </c>
      <c r="Y196" s="9" t="s">
        <v>896</v>
      </c>
      <c r="Z196" s="9" t="s">
        <v>1720</v>
      </c>
      <c r="AA196" s="9">
        <v>494</v>
      </c>
      <c r="AB196" s="9" t="s">
        <v>1526</v>
      </c>
      <c r="AC196" s="9">
        <v>500</v>
      </c>
      <c r="AD196" s="9" t="s">
        <v>1544</v>
      </c>
      <c r="AE196" s="9" t="s">
        <v>2056</v>
      </c>
      <c r="AF196" s="9" t="s">
        <v>2057</v>
      </c>
      <c r="AG196" s="9" t="str">
        <f t="shared" si="15"/>
        <v>UPDATE ProductoServicio SET IDClaseProductoServicio=961 WHERE PKID=21942</v>
      </c>
    </row>
    <row r="197" spans="1:33" s="9" customFormat="1" x14ac:dyDescent="0.3">
      <c r="A197" s="9" t="s">
        <v>29</v>
      </c>
      <c r="B197" s="9" t="s">
        <v>322</v>
      </c>
      <c r="C197" s="9">
        <v>961</v>
      </c>
      <c r="D197" s="9" t="s">
        <v>1073</v>
      </c>
      <c r="E197" s="10" t="s">
        <v>646</v>
      </c>
      <c r="F197" s="9" t="s">
        <v>22</v>
      </c>
      <c r="H197" s="9" t="s">
        <v>323</v>
      </c>
      <c r="I197" s="9" t="s">
        <v>25</v>
      </c>
      <c r="M197" s="9" t="s">
        <v>843</v>
      </c>
      <c r="O197" s="9" t="s">
        <v>526</v>
      </c>
      <c r="P197" s="9" t="s">
        <v>1516</v>
      </c>
      <c r="R197" s="9" t="str">
        <f t="shared" si="12"/>
        <v xml:space="preserve"> 'TC.B3408 '</v>
      </c>
      <c r="S197" s="9" t="s">
        <v>1517</v>
      </c>
      <c r="T197" s="9" t="s">
        <v>1518</v>
      </c>
      <c r="U197" s="9" t="str">
        <f t="shared" si="13"/>
        <v>when  'TC.B3408 ' then 196</v>
      </c>
      <c r="V197" s="9">
        <v>196</v>
      </c>
      <c r="W197" s="9" t="str">
        <f t="shared" si="14"/>
        <v>V</v>
      </c>
      <c r="X197" s="9">
        <v>21434</v>
      </c>
      <c r="Y197" s="9" t="s">
        <v>322</v>
      </c>
      <c r="Z197" s="9" t="s">
        <v>1721</v>
      </c>
      <c r="AA197" s="9">
        <v>494</v>
      </c>
      <c r="AB197" s="9" t="s">
        <v>1526</v>
      </c>
      <c r="AC197" s="9">
        <v>500</v>
      </c>
      <c r="AD197" s="9" t="s">
        <v>1544</v>
      </c>
      <c r="AE197" s="9" t="s">
        <v>2056</v>
      </c>
      <c r="AF197" s="9" t="s">
        <v>2057</v>
      </c>
      <c r="AG197" s="9" t="str">
        <f t="shared" si="15"/>
        <v>UPDATE ProductoServicio SET IDClaseProductoServicio=961 WHERE PKID=21434</v>
      </c>
    </row>
    <row r="198" spans="1:33" s="9" customFormat="1" x14ac:dyDescent="0.3">
      <c r="A198" s="9" t="s">
        <v>29</v>
      </c>
      <c r="B198" s="9" t="s">
        <v>324</v>
      </c>
      <c r="C198" s="9">
        <v>961</v>
      </c>
      <c r="D198" s="9" t="s">
        <v>1073</v>
      </c>
      <c r="E198" s="10" t="s">
        <v>647</v>
      </c>
      <c r="F198" s="9" t="s">
        <v>22</v>
      </c>
      <c r="H198" s="9" t="s">
        <v>323</v>
      </c>
      <c r="I198" s="9" t="s">
        <v>25</v>
      </c>
      <c r="M198" s="9" t="s">
        <v>843</v>
      </c>
      <c r="O198" s="9" t="s">
        <v>527</v>
      </c>
      <c r="P198" s="9" t="s">
        <v>1516</v>
      </c>
      <c r="R198" s="9" t="str">
        <f t="shared" si="12"/>
        <v xml:space="preserve"> 'TC.B3409 '</v>
      </c>
      <c r="S198" s="9" t="s">
        <v>1517</v>
      </c>
      <c r="T198" s="9" t="s">
        <v>1518</v>
      </c>
      <c r="U198" s="9" t="str">
        <f t="shared" si="13"/>
        <v>when  'TC.B3409 ' then 197</v>
      </c>
      <c r="V198" s="9">
        <v>197</v>
      </c>
      <c r="W198" s="9" t="str">
        <f t="shared" si="14"/>
        <v>V</v>
      </c>
      <c r="X198" s="9">
        <v>21433</v>
      </c>
      <c r="Y198" s="9" t="s">
        <v>324</v>
      </c>
      <c r="Z198" s="9" t="s">
        <v>1722</v>
      </c>
      <c r="AA198" s="9">
        <v>494</v>
      </c>
      <c r="AB198" s="9" t="s">
        <v>1526</v>
      </c>
      <c r="AC198" s="9">
        <v>500</v>
      </c>
      <c r="AD198" s="9" t="s">
        <v>1544</v>
      </c>
      <c r="AE198" s="9" t="s">
        <v>2056</v>
      </c>
      <c r="AF198" s="9" t="s">
        <v>2057</v>
      </c>
      <c r="AG198" s="9" t="str">
        <f t="shared" si="15"/>
        <v>UPDATE ProductoServicio SET IDClaseProductoServicio=961 WHERE PKID=21433</v>
      </c>
    </row>
    <row r="199" spans="1:33" s="9" customFormat="1" x14ac:dyDescent="0.3">
      <c r="A199" s="9" t="s">
        <v>29</v>
      </c>
      <c r="B199" s="9" t="s">
        <v>325</v>
      </c>
      <c r="C199" s="9">
        <v>961</v>
      </c>
      <c r="D199" s="9" t="s">
        <v>1073</v>
      </c>
      <c r="E199" s="10" t="s">
        <v>672</v>
      </c>
      <c r="F199" s="9" t="s">
        <v>22</v>
      </c>
      <c r="H199" s="9" t="s">
        <v>260</v>
      </c>
      <c r="I199" s="9" t="s">
        <v>235</v>
      </c>
      <c r="M199" s="9" t="s">
        <v>843</v>
      </c>
      <c r="O199" s="9" t="s">
        <v>526</v>
      </c>
      <c r="P199" s="9" t="s">
        <v>1516</v>
      </c>
      <c r="R199" s="9" t="str">
        <f t="shared" si="12"/>
        <v xml:space="preserve"> 'TC.B3410 '</v>
      </c>
      <c r="S199" s="9" t="s">
        <v>1517</v>
      </c>
      <c r="T199" s="9" t="s">
        <v>1518</v>
      </c>
      <c r="U199" s="9" t="str">
        <f t="shared" si="13"/>
        <v>when  'TC.B3410 ' then 198</v>
      </c>
      <c r="V199" s="9">
        <v>198</v>
      </c>
      <c r="W199" s="9" t="str">
        <f t="shared" si="14"/>
        <v>V</v>
      </c>
      <c r="X199" s="9">
        <v>21443</v>
      </c>
      <c r="Y199" s="9" t="s">
        <v>325</v>
      </c>
      <c r="Z199" s="9" t="s">
        <v>1723</v>
      </c>
      <c r="AA199" s="9">
        <v>494</v>
      </c>
      <c r="AB199" s="9" t="s">
        <v>1526</v>
      </c>
      <c r="AC199" s="9">
        <v>500</v>
      </c>
      <c r="AD199" s="9" t="s">
        <v>1544</v>
      </c>
      <c r="AE199" s="9" t="s">
        <v>2056</v>
      </c>
      <c r="AF199" s="9" t="s">
        <v>2057</v>
      </c>
      <c r="AG199" s="9" t="str">
        <f t="shared" si="15"/>
        <v>UPDATE ProductoServicio SET IDClaseProductoServicio=961 WHERE PKID=21443</v>
      </c>
    </row>
    <row r="200" spans="1:33" s="9" customFormat="1" x14ac:dyDescent="0.3">
      <c r="A200" s="9" t="s">
        <v>29</v>
      </c>
      <c r="B200" s="9" t="s">
        <v>326</v>
      </c>
      <c r="C200" s="9">
        <v>961</v>
      </c>
      <c r="D200" s="9" t="s">
        <v>1073</v>
      </c>
      <c r="E200" s="10" t="s">
        <v>673</v>
      </c>
      <c r="F200" s="9" t="s">
        <v>22</v>
      </c>
      <c r="H200" s="9" t="s">
        <v>260</v>
      </c>
      <c r="I200" s="9" t="s">
        <v>235</v>
      </c>
      <c r="M200" s="9" t="s">
        <v>843</v>
      </c>
      <c r="O200" s="9" t="s">
        <v>527</v>
      </c>
      <c r="P200" s="9" t="s">
        <v>1516</v>
      </c>
      <c r="R200" s="9" t="str">
        <f t="shared" si="12"/>
        <v xml:space="preserve"> 'TC.B3411 '</v>
      </c>
      <c r="S200" s="9" t="s">
        <v>1517</v>
      </c>
      <c r="T200" s="9" t="s">
        <v>1518</v>
      </c>
      <c r="U200" s="9" t="str">
        <f t="shared" si="13"/>
        <v>when  'TC.B3411 ' then 199</v>
      </c>
      <c r="V200" s="9">
        <v>199</v>
      </c>
      <c r="W200" s="9" t="str">
        <f t="shared" si="14"/>
        <v>V</v>
      </c>
      <c r="X200" s="9">
        <v>21444</v>
      </c>
      <c r="Y200" s="9" t="s">
        <v>326</v>
      </c>
      <c r="Z200" s="9" t="s">
        <v>1724</v>
      </c>
      <c r="AA200" s="9">
        <v>494</v>
      </c>
      <c r="AB200" s="9" t="s">
        <v>1526</v>
      </c>
      <c r="AC200" s="9">
        <v>500</v>
      </c>
      <c r="AD200" s="9" t="s">
        <v>1544</v>
      </c>
      <c r="AE200" s="9" t="s">
        <v>2056</v>
      </c>
      <c r="AF200" s="9" t="s">
        <v>2057</v>
      </c>
      <c r="AG200" s="9" t="str">
        <f t="shared" si="15"/>
        <v>UPDATE ProductoServicio SET IDClaseProductoServicio=961 WHERE PKID=21444</v>
      </c>
    </row>
    <row r="201" spans="1:33" s="9" customFormat="1" x14ac:dyDescent="0.3">
      <c r="A201" s="9" t="s">
        <v>29</v>
      </c>
      <c r="B201" s="9" t="s">
        <v>327</v>
      </c>
      <c r="C201" s="9">
        <v>961</v>
      </c>
      <c r="D201" s="9" t="s">
        <v>1073</v>
      </c>
      <c r="E201" s="10" t="s">
        <v>623</v>
      </c>
      <c r="F201" s="9" t="s">
        <v>22</v>
      </c>
      <c r="H201" s="9" t="s">
        <v>328</v>
      </c>
      <c r="I201" s="9" t="s">
        <v>240</v>
      </c>
      <c r="M201" s="9" t="s">
        <v>843</v>
      </c>
      <c r="O201" s="9" t="s">
        <v>526</v>
      </c>
      <c r="P201" s="9" t="s">
        <v>1516</v>
      </c>
      <c r="R201" s="9" t="str">
        <f t="shared" si="12"/>
        <v xml:space="preserve"> 'TC.B3418 '</v>
      </c>
      <c r="S201" s="9" t="s">
        <v>1517</v>
      </c>
      <c r="T201" s="9" t="s">
        <v>1518</v>
      </c>
      <c r="U201" s="9" t="str">
        <f t="shared" si="13"/>
        <v>when  'TC.B3418 ' then 200</v>
      </c>
      <c r="V201" s="9">
        <v>200</v>
      </c>
      <c r="W201" s="9" t="str">
        <f t="shared" si="14"/>
        <v>V</v>
      </c>
      <c r="X201" s="9">
        <v>21985</v>
      </c>
      <c r="Y201" s="9" t="s">
        <v>327</v>
      </c>
      <c r="Z201" s="9" t="s">
        <v>1725</v>
      </c>
      <c r="AA201" s="9">
        <v>494</v>
      </c>
      <c r="AB201" s="9" t="s">
        <v>1526</v>
      </c>
      <c r="AC201" s="9">
        <v>500</v>
      </c>
      <c r="AD201" s="9" t="s">
        <v>1544</v>
      </c>
      <c r="AE201" s="9" t="s">
        <v>2056</v>
      </c>
      <c r="AF201" s="9" t="s">
        <v>2057</v>
      </c>
      <c r="AG201" s="9" t="str">
        <f t="shared" si="15"/>
        <v>UPDATE ProductoServicio SET IDClaseProductoServicio=961 WHERE PKID=21985</v>
      </c>
    </row>
    <row r="202" spans="1:33" s="9" customFormat="1" x14ac:dyDescent="0.3">
      <c r="A202" s="9" t="s">
        <v>29</v>
      </c>
      <c r="B202" s="9" t="s">
        <v>329</v>
      </c>
      <c r="C202" s="9">
        <v>961</v>
      </c>
      <c r="D202" s="9" t="s">
        <v>1073</v>
      </c>
      <c r="E202" s="10" t="s">
        <v>624</v>
      </c>
      <c r="F202" s="9" t="s">
        <v>22</v>
      </c>
      <c r="H202" s="9" t="s">
        <v>328</v>
      </c>
      <c r="I202" s="9" t="s">
        <v>240</v>
      </c>
      <c r="M202" s="9" t="s">
        <v>843</v>
      </c>
      <c r="O202" s="9" t="s">
        <v>527</v>
      </c>
      <c r="P202" s="9" t="s">
        <v>1516</v>
      </c>
      <c r="R202" s="9" t="str">
        <f t="shared" si="12"/>
        <v xml:space="preserve"> 'TC.B3419 '</v>
      </c>
      <c r="S202" s="9" t="s">
        <v>1517</v>
      </c>
      <c r="T202" s="9" t="s">
        <v>1518</v>
      </c>
      <c r="U202" s="9" t="str">
        <f t="shared" si="13"/>
        <v>when  'TC.B3419 ' then 201</v>
      </c>
      <c r="V202" s="9">
        <v>201</v>
      </c>
      <c r="W202" s="9" t="str">
        <f t="shared" si="14"/>
        <v>V</v>
      </c>
      <c r="X202" s="9">
        <v>21986</v>
      </c>
      <c r="Y202" s="9" t="s">
        <v>329</v>
      </c>
      <c r="Z202" s="9" t="s">
        <v>1726</v>
      </c>
      <c r="AA202" s="9">
        <v>494</v>
      </c>
      <c r="AB202" s="9" t="s">
        <v>1526</v>
      </c>
      <c r="AC202" s="9">
        <v>500</v>
      </c>
      <c r="AD202" s="9" t="s">
        <v>1544</v>
      </c>
      <c r="AE202" s="9" t="s">
        <v>2056</v>
      </c>
      <c r="AF202" s="9" t="s">
        <v>2057</v>
      </c>
      <c r="AG202" s="9" t="str">
        <f t="shared" si="15"/>
        <v>UPDATE ProductoServicio SET IDClaseProductoServicio=961 WHERE PKID=21986</v>
      </c>
    </row>
    <row r="203" spans="1:33" s="9" customFormat="1" x14ac:dyDescent="0.3">
      <c r="A203" s="9" t="s">
        <v>29</v>
      </c>
      <c r="B203" s="9" t="s">
        <v>330</v>
      </c>
      <c r="C203" s="9">
        <v>961</v>
      </c>
      <c r="D203" s="9" t="s">
        <v>1073</v>
      </c>
      <c r="E203" s="10" t="s">
        <v>633</v>
      </c>
      <c r="F203" s="9" t="s">
        <v>22</v>
      </c>
      <c r="H203" s="9" t="s">
        <v>331</v>
      </c>
      <c r="I203" s="9" t="s">
        <v>332</v>
      </c>
      <c r="M203" s="9" t="s">
        <v>843</v>
      </c>
      <c r="O203" s="9" t="s">
        <v>526</v>
      </c>
      <c r="P203" s="9" t="s">
        <v>1516</v>
      </c>
      <c r="R203" s="9" t="str">
        <f t="shared" si="12"/>
        <v xml:space="preserve"> 'TC.B3422 '</v>
      </c>
      <c r="S203" s="9" t="s">
        <v>1517</v>
      </c>
      <c r="T203" s="9" t="s">
        <v>1518</v>
      </c>
      <c r="U203" s="9" t="str">
        <f t="shared" si="13"/>
        <v>when  'TC.B3422 ' then 202</v>
      </c>
      <c r="V203" s="9">
        <v>202</v>
      </c>
      <c r="W203" s="9" t="str">
        <f t="shared" si="14"/>
        <v>V</v>
      </c>
      <c r="X203" s="9">
        <v>21978</v>
      </c>
      <c r="Y203" s="9" t="s">
        <v>330</v>
      </c>
      <c r="Z203" s="9" t="s">
        <v>1727</v>
      </c>
      <c r="AA203" s="9">
        <v>494</v>
      </c>
      <c r="AB203" s="9" t="s">
        <v>1526</v>
      </c>
      <c r="AC203" s="9">
        <v>500</v>
      </c>
      <c r="AD203" s="9" t="s">
        <v>1544</v>
      </c>
      <c r="AE203" s="9" t="s">
        <v>2056</v>
      </c>
      <c r="AF203" s="9" t="s">
        <v>2057</v>
      </c>
      <c r="AG203" s="9" t="str">
        <f t="shared" si="15"/>
        <v>UPDATE ProductoServicio SET IDClaseProductoServicio=961 WHERE PKID=21978</v>
      </c>
    </row>
    <row r="204" spans="1:33" s="9" customFormat="1" x14ac:dyDescent="0.3">
      <c r="A204" s="9" t="s">
        <v>29</v>
      </c>
      <c r="B204" s="9" t="s">
        <v>333</v>
      </c>
      <c r="C204" s="9">
        <v>961</v>
      </c>
      <c r="D204" s="9" t="s">
        <v>1073</v>
      </c>
      <c r="E204" s="10" t="s">
        <v>634</v>
      </c>
      <c r="F204" s="9" t="s">
        <v>22</v>
      </c>
      <c r="H204" s="9" t="s">
        <v>331</v>
      </c>
      <c r="I204" s="9" t="s">
        <v>332</v>
      </c>
      <c r="M204" s="9" t="s">
        <v>843</v>
      </c>
      <c r="O204" s="9" t="s">
        <v>527</v>
      </c>
      <c r="P204" s="9" t="s">
        <v>1516</v>
      </c>
      <c r="R204" s="9" t="str">
        <f t="shared" si="12"/>
        <v xml:space="preserve"> 'TC.B3423 '</v>
      </c>
      <c r="S204" s="9" t="s">
        <v>1517</v>
      </c>
      <c r="T204" s="9" t="s">
        <v>1518</v>
      </c>
      <c r="U204" s="9" t="str">
        <f t="shared" si="13"/>
        <v>when  'TC.B3423 ' then 203</v>
      </c>
      <c r="V204" s="9">
        <v>203</v>
      </c>
      <c r="W204" s="9" t="str">
        <f t="shared" si="14"/>
        <v>V</v>
      </c>
      <c r="X204" s="9">
        <v>21979</v>
      </c>
      <c r="Y204" s="9" t="s">
        <v>333</v>
      </c>
      <c r="Z204" s="9" t="s">
        <v>1728</v>
      </c>
      <c r="AA204" s="9">
        <v>494</v>
      </c>
      <c r="AB204" s="9" t="s">
        <v>1526</v>
      </c>
      <c r="AC204" s="9">
        <v>500</v>
      </c>
      <c r="AD204" s="9" t="s">
        <v>1544</v>
      </c>
      <c r="AE204" s="9" t="s">
        <v>2056</v>
      </c>
      <c r="AF204" s="9" t="s">
        <v>2057</v>
      </c>
      <c r="AG204" s="9" t="str">
        <f t="shared" si="15"/>
        <v>UPDATE ProductoServicio SET IDClaseProductoServicio=961 WHERE PKID=21979</v>
      </c>
    </row>
    <row r="205" spans="1:33" s="9" customFormat="1" x14ac:dyDescent="0.3">
      <c r="A205" s="9" t="s">
        <v>29</v>
      </c>
      <c r="B205" s="9" t="s">
        <v>334</v>
      </c>
      <c r="C205" s="9">
        <v>961</v>
      </c>
      <c r="D205" s="9" t="s">
        <v>1073</v>
      </c>
      <c r="E205" s="10" t="s">
        <v>661</v>
      </c>
      <c r="F205" s="9" t="s">
        <v>22</v>
      </c>
      <c r="H205" s="9" t="s">
        <v>335</v>
      </c>
      <c r="I205" s="9" t="s">
        <v>25</v>
      </c>
      <c r="M205" s="9" t="s">
        <v>843</v>
      </c>
      <c r="O205" s="9" t="s">
        <v>526</v>
      </c>
      <c r="P205" s="9" t="s">
        <v>1516</v>
      </c>
      <c r="R205" s="9" t="str">
        <f t="shared" si="12"/>
        <v xml:space="preserve"> 'TC.B3460 '</v>
      </c>
      <c r="S205" s="9" t="s">
        <v>1517</v>
      </c>
      <c r="T205" s="9" t="s">
        <v>1518</v>
      </c>
      <c r="U205" s="9" t="str">
        <f t="shared" si="13"/>
        <v>when  'TC.B3460 ' then 204</v>
      </c>
      <c r="V205" s="9">
        <v>204</v>
      </c>
      <c r="W205" s="9" t="str">
        <f t="shared" si="14"/>
        <v>V</v>
      </c>
      <c r="X205" s="9">
        <v>21988</v>
      </c>
      <c r="Y205" s="9" t="s">
        <v>334</v>
      </c>
      <c r="Z205" s="9" t="s">
        <v>1729</v>
      </c>
      <c r="AA205" s="9">
        <v>494</v>
      </c>
      <c r="AB205" s="9" t="s">
        <v>1526</v>
      </c>
      <c r="AC205" s="9">
        <v>500</v>
      </c>
      <c r="AD205" s="9" t="s">
        <v>1544</v>
      </c>
      <c r="AE205" s="9" t="s">
        <v>2056</v>
      </c>
      <c r="AF205" s="9" t="s">
        <v>2057</v>
      </c>
      <c r="AG205" s="9" t="str">
        <f t="shared" si="15"/>
        <v>UPDATE ProductoServicio SET IDClaseProductoServicio=961 WHERE PKID=21988</v>
      </c>
    </row>
    <row r="206" spans="1:33" s="9" customFormat="1" x14ac:dyDescent="0.3">
      <c r="A206" s="9" t="s">
        <v>29</v>
      </c>
      <c r="B206" s="9" t="s">
        <v>336</v>
      </c>
      <c r="C206" s="9">
        <v>961</v>
      </c>
      <c r="D206" s="9" t="s">
        <v>1073</v>
      </c>
      <c r="E206" s="10" t="s">
        <v>662</v>
      </c>
      <c r="F206" s="9" t="s">
        <v>22</v>
      </c>
      <c r="H206" s="9" t="s">
        <v>335</v>
      </c>
      <c r="I206" s="9" t="s">
        <v>25</v>
      </c>
      <c r="M206" s="9" t="s">
        <v>843</v>
      </c>
      <c r="O206" s="9" t="s">
        <v>527</v>
      </c>
      <c r="P206" s="9" t="s">
        <v>1516</v>
      </c>
      <c r="R206" s="9" t="str">
        <f t="shared" si="12"/>
        <v xml:space="preserve"> 'TC.B3461 '</v>
      </c>
      <c r="S206" s="9" t="s">
        <v>1517</v>
      </c>
      <c r="T206" s="9" t="s">
        <v>1518</v>
      </c>
      <c r="U206" s="9" t="str">
        <f t="shared" si="13"/>
        <v>when  'TC.B3461 ' then 205</v>
      </c>
      <c r="V206" s="9">
        <v>205</v>
      </c>
      <c r="W206" s="9" t="str">
        <f t="shared" si="14"/>
        <v>V</v>
      </c>
      <c r="X206" s="9">
        <v>21989</v>
      </c>
      <c r="Y206" s="9" t="s">
        <v>336</v>
      </c>
      <c r="Z206" s="9" t="s">
        <v>1730</v>
      </c>
      <c r="AA206" s="9">
        <v>494</v>
      </c>
      <c r="AB206" s="9" t="s">
        <v>1526</v>
      </c>
      <c r="AC206" s="9">
        <v>500</v>
      </c>
      <c r="AD206" s="9" t="s">
        <v>1544</v>
      </c>
      <c r="AE206" s="9" t="s">
        <v>2056</v>
      </c>
      <c r="AF206" s="9" t="s">
        <v>2057</v>
      </c>
      <c r="AG206" s="9" t="str">
        <f t="shared" si="15"/>
        <v>UPDATE ProductoServicio SET IDClaseProductoServicio=961 WHERE PKID=21989</v>
      </c>
    </row>
    <row r="207" spans="1:33" s="9" customFormat="1" x14ac:dyDescent="0.3">
      <c r="A207" s="9" t="s">
        <v>29</v>
      </c>
      <c r="B207" s="9" t="s">
        <v>337</v>
      </c>
      <c r="C207" s="9">
        <v>961</v>
      </c>
      <c r="D207" s="9" t="s">
        <v>1073</v>
      </c>
      <c r="E207" s="10" t="s">
        <v>758</v>
      </c>
      <c r="F207" s="9" t="s">
        <v>23</v>
      </c>
      <c r="H207" s="9" t="s">
        <v>338</v>
      </c>
      <c r="I207" s="9" t="s">
        <v>339</v>
      </c>
      <c r="M207" s="9" t="s">
        <v>843</v>
      </c>
      <c r="O207" s="9" t="s">
        <v>526</v>
      </c>
      <c r="P207" s="9" t="s">
        <v>1516</v>
      </c>
      <c r="R207" s="9" t="str">
        <f t="shared" si="12"/>
        <v xml:space="preserve"> 'TC.B3498 '</v>
      </c>
      <c r="S207" s="9" t="s">
        <v>1517</v>
      </c>
      <c r="T207" s="9" t="s">
        <v>1518</v>
      </c>
      <c r="U207" s="9" t="str">
        <f t="shared" si="13"/>
        <v>when  'TC.B3498 ' then 206</v>
      </c>
      <c r="V207" s="9">
        <v>206</v>
      </c>
      <c r="W207" s="9" t="str">
        <f t="shared" si="14"/>
        <v>V</v>
      </c>
      <c r="X207" s="9">
        <v>23879</v>
      </c>
      <c r="Y207" s="9" t="s">
        <v>337</v>
      </c>
      <c r="Z207" s="9" t="s">
        <v>1731</v>
      </c>
      <c r="AA207" s="9">
        <v>494</v>
      </c>
      <c r="AB207" s="9" t="s">
        <v>1526</v>
      </c>
      <c r="AC207" s="9">
        <v>500</v>
      </c>
      <c r="AD207" s="9" t="s">
        <v>1544</v>
      </c>
      <c r="AE207" s="9" t="s">
        <v>2056</v>
      </c>
      <c r="AF207" s="9" t="s">
        <v>2057</v>
      </c>
      <c r="AG207" s="9" t="str">
        <f t="shared" si="15"/>
        <v>UPDATE ProductoServicio SET IDClaseProductoServicio=961 WHERE PKID=23879</v>
      </c>
    </row>
    <row r="208" spans="1:33" s="9" customFormat="1" x14ac:dyDescent="0.3">
      <c r="A208" s="9" t="s">
        <v>29</v>
      </c>
      <c r="B208" s="9" t="s">
        <v>340</v>
      </c>
      <c r="C208" s="9">
        <v>961</v>
      </c>
      <c r="D208" s="9" t="s">
        <v>1073</v>
      </c>
      <c r="E208" s="10" t="s">
        <v>759</v>
      </c>
      <c r="F208" s="9" t="s">
        <v>23</v>
      </c>
      <c r="H208" s="9" t="s">
        <v>338</v>
      </c>
      <c r="I208" s="9" t="s">
        <v>339</v>
      </c>
      <c r="M208" s="9" t="s">
        <v>843</v>
      </c>
      <c r="O208" s="9" t="s">
        <v>527</v>
      </c>
      <c r="P208" s="9" t="s">
        <v>1516</v>
      </c>
      <c r="R208" s="9" t="str">
        <f t="shared" si="12"/>
        <v xml:space="preserve"> 'TC.B3499 '</v>
      </c>
      <c r="S208" s="9" t="s">
        <v>1517</v>
      </c>
      <c r="T208" s="9" t="s">
        <v>1518</v>
      </c>
      <c r="U208" s="9" t="str">
        <f t="shared" si="13"/>
        <v>when  'TC.B3499 ' then 207</v>
      </c>
      <c r="V208" s="9">
        <v>207</v>
      </c>
      <c r="W208" s="9" t="str">
        <f t="shared" si="14"/>
        <v>V</v>
      </c>
      <c r="X208" s="9">
        <v>23880</v>
      </c>
      <c r="Y208" s="9" t="s">
        <v>340</v>
      </c>
      <c r="Z208" s="9" t="s">
        <v>1732</v>
      </c>
      <c r="AA208" s="9">
        <v>494</v>
      </c>
      <c r="AB208" s="9" t="s">
        <v>1526</v>
      </c>
      <c r="AC208" s="9">
        <v>500</v>
      </c>
      <c r="AD208" s="9" t="s">
        <v>1544</v>
      </c>
      <c r="AE208" s="9" t="s">
        <v>2056</v>
      </c>
      <c r="AF208" s="9" t="s">
        <v>2057</v>
      </c>
      <c r="AG208" s="9" t="str">
        <f t="shared" si="15"/>
        <v>UPDATE ProductoServicio SET IDClaseProductoServicio=961 WHERE PKID=23880</v>
      </c>
    </row>
    <row r="209" spans="1:33" s="9" customFormat="1" x14ac:dyDescent="0.3">
      <c r="A209" s="9" t="s">
        <v>29</v>
      </c>
      <c r="B209" s="9" t="s">
        <v>898</v>
      </c>
      <c r="C209" s="9">
        <v>961</v>
      </c>
      <c r="D209" s="9" t="s">
        <v>1073</v>
      </c>
      <c r="E209" s="10" t="s">
        <v>899</v>
      </c>
      <c r="F209" s="9" t="s">
        <v>23</v>
      </c>
      <c r="H209" s="9" t="s">
        <v>900</v>
      </c>
      <c r="I209" s="9" t="s">
        <v>901</v>
      </c>
      <c r="M209" s="9" t="s">
        <v>843</v>
      </c>
      <c r="O209" s="9" t="s">
        <v>526</v>
      </c>
      <c r="P209" s="9" t="s">
        <v>1516</v>
      </c>
      <c r="R209" s="9" t="str">
        <f t="shared" si="12"/>
        <v xml:space="preserve"> 'TC.B3515 '</v>
      </c>
      <c r="S209" s="9" t="s">
        <v>1517</v>
      </c>
      <c r="T209" s="9" t="s">
        <v>1518</v>
      </c>
      <c r="U209" s="9" t="str">
        <f t="shared" si="13"/>
        <v>when  'TC.B3515 ' then 208</v>
      </c>
      <c r="V209" s="9">
        <v>208</v>
      </c>
      <c r="W209" s="9" t="str">
        <f t="shared" si="14"/>
        <v>V</v>
      </c>
      <c r="X209" s="9">
        <v>28119</v>
      </c>
      <c r="Y209" s="9" t="s">
        <v>898</v>
      </c>
      <c r="Z209" s="9" t="s">
        <v>1733</v>
      </c>
      <c r="AA209" s="9">
        <v>494</v>
      </c>
      <c r="AB209" s="9" t="s">
        <v>1526</v>
      </c>
      <c r="AC209" s="9">
        <v>500</v>
      </c>
      <c r="AD209" s="9" t="s">
        <v>1544</v>
      </c>
      <c r="AE209" s="9" t="s">
        <v>2056</v>
      </c>
      <c r="AF209" s="9" t="s">
        <v>2057</v>
      </c>
      <c r="AG209" s="9" t="str">
        <f t="shared" si="15"/>
        <v>UPDATE ProductoServicio SET IDClaseProductoServicio=961 WHERE PKID=28119</v>
      </c>
    </row>
    <row r="210" spans="1:33" s="9" customFormat="1" x14ac:dyDescent="0.3">
      <c r="A210" s="9" t="s">
        <v>29</v>
      </c>
      <c r="B210" s="9" t="s">
        <v>902</v>
      </c>
      <c r="C210" s="9">
        <v>961</v>
      </c>
      <c r="D210" s="9" t="s">
        <v>1073</v>
      </c>
      <c r="E210" s="10" t="s">
        <v>903</v>
      </c>
      <c r="F210" s="9" t="s">
        <v>23</v>
      </c>
      <c r="H210" s="9" t="s">
        <v>900</v>
      </c>
      <c r="I210" s="9" t="s">
        <v>901</v>
      </c>
      <c r="M210" s="9" t="s">
        <v>843</v>
      </c>
      <c r="O210" s="9" t="s">
        <v>527</v>
      </c>
      <c r="P210" s="9" t="s">
        <v>1516</v>
      </c>
      <c r="R210" s="9" t="str">
        <f t="shared" si="12"/>
        <v xml:space="preserve"> 'TC.B3516 '</v>
      </c>
      <c r="S210" s="9" t="s">
        <v>1517</v>
      </c>
      <c r="T210" s="9" t="s">
        <v>1518</v>
      </c>
      <c r="U210" s="9" t="str">
        <f t="shared" si="13"/>
        <v>when  'TC.B3516 ' then 209</v>
      </c>
      <c r="V210" s="9">
        <v>209</v>
      </c>
      <c r="W210" s="9" t="str">
        <f t="shared" si="14"/>
        <v>V</v>
      </c>
      <c r="X210" s="9">
        <v>28120</v>
      </c>
      <c r="Y210" s="9" t="s">
        <v>902</v>
      </c>
      <c r="Z210" s="9" t="s">
        <v>1734</v>
      </c>
      <c r="AA210" s="9">
        <v>494</v>
      </c>
      <c r="AB210" s="9" t="s">
        <v>1526</v>
      </c>
      <c r="AC210" s="9">
        <v>500</v>
      </c>
      <c r="AD210" s="9" t="s">
        <v>1544</v>
      </c>
      <c r="AE210" s="9" t="s">
        <v>2056</v>
      </c>
      <c r="AF210" s="9" t="s">
        <v>2057</v>
      </c>
      <c r="AG210" s="9" t="str">
        <f t="shared" si="15"/>
        <v>UPDATE ProductoServicio SET IDClaseProductoServicio=961 WHERE PKID=28120</v>
      </c>
    </row>
    <row r="211" spans="1:33" s="9" customFormat="1" x14ac:dyDescent="0.3">
      <c r="A211" s="9" t="s">
        <v>29</v>
      </c>
      <c r="B211" s="9" t="s">
        <v>904</v>
      </c>
      <c r="C211" s="9">
        <v>961</v>
      </c>
      <c r="D211" s="9" t="s">
        <v>1073</v>
      </c>
      <c r="E211" s="10" t="s">
        <v>905</v>
      </c>
      <c r="F211" s="9" t="s">
        <v>208</v>
      </c>
      <c r="H211" s="9" t="s">
        <v>906</v>
      </c>
      <c r="I211" s="9" t="s">
        <v>240</v>
      </c>
      <c r="M211" s="9" t="s">
        <v>843</v>
      </c>
      <c r="O211" s="9" t="s">
        <v>526</v>
      </c>
      <c r="P211" s="9" t="s">
        <v>1516</v>
      </c>
      <c r="R211" s="9" t="str">
        <f t="shared" si="12"/>
        <v xml:space="preserve"> 'TC.B3523 '</v>
      </c>
      <c r="S211" s="9" t="s">
        <v>1517</v>
      </c>
      <c r="T211" s="9" t="s">
        <v>1518</v>
      </c>
      <c r="U211" s="9" t="str">
        <f t="shared" si="13"/>
        <v>when  'TC.B3523 ' then 210</v>
      </c>
      <c r="V211" s="9">
        <v>210</v>
      </c>
      <c r="W211" s="9" t="str">
        <f t="shared" si="14"/>
        <v>V</v>
      </c>
      <c r="X211" s="9">
        <v>27418</v>
      </c>
      <c r="Y211" s="9" t="s">
        <v>904</v>
      </c>
      <c r="Z211" s="9" t="s">
        <v>1735</v>
      </c>
      <c r="AA211" s="9">
        <v>494</v>
      </c>
      <c r="AB211" s="9" t="s">
        <v>1526</v>
      </c>
      <c r="AC211" s="9">
        <v>500</v>
      </c>
      <c r="AD211" s="9" t="s">
        <v>1544</v>
      </c>
      <c r="AE211" s="9" t="s">
        <v>2056</v>
      </c>
      <c r="AF211" s="9" t="s">
        <v>2057</v>
      </c>
      <c r="AG211" s="9" t="str">
        <f t="shared" si="15"/>
        <v>UPDATE ProductoServicio SET IDClaseProductoServicio=961 WHERE PKID=27418</v>
      </c>
    </row>
    <row r="212" spans="1:33" s="9" customFormat="1" x14ac:dyDescent="0.3">
      <c r="A212" s="9" t="s">
        <v>29</v>
      </c>
      <c r="B212" s="9" t="s">
        <v>907</v>
      </c>
      <c r="C212" s="9">
        <v>961</v>
      </c>
      <c r="D212" s="9" t="s">
        <v>1073</v>
      </c>
      <c r="E212" s="10" t="s">
        <v>908</v>
      </c>
      <c r="F212" s="9" t="s">
        <v>208</v>
      </c>
      <c r="H212" s="9" t="s">
        <v>906</v>
      </c>
      <c r="I212" s="9" t="s">
        <v>240</v>
      </c>
      <c r="M212" s="9" t="s">
        <v>843</v>
      </c>
      <c r="O212" s="9" t="s">
        <v>527</v>
      </c>
      <c r="P212" s="9" t="s">
        <v>1516</v>
      </c>
      <c r="R212" s="9" t="str">
        <f t="shared" si="12"/>
        <v xml:space="preserve"> 'TC.B3524 '</v>
      </c>
      <c r="S212" s="9" t="s">
        <v>1517</v>
      </c>
      <c r="T212" s="9" t="s">
        <v>1518</v>
      </c>
      <c r="U212" s="9" t="str">
        <f t="shared" si="13"/>
        <v>when  'TC.B3524 ' then 211</v>
      </c>
      <c r="V212" s="9">
        <v>211</v>
      </c>
      <c r="W212" s="9" t="str">
        <f t="shared" si="14"/>
        <v>V</v>
      </c>
      <c r="X212" s="9">
        <v>27419</v>
      </c>
      <c r="Y212" s="9" t="s">
        <v>907</v>
      </c>
      <c r="Z212" s="9" t="s">
        <v>1736</v>
      </c>
      <c r="AA212" s="9">
        <v>494</v>
      </c>
      <c r="AB212" s="9" t="s">
        <v>1526</v>
      </c>
      <c r="AC212" s="9">
        <v>500</v>
      </c>
      <c r="AD212" s="9" t="s">
        <v>1544</v>
      </c>
      <c r="AE212" s="9" t="s">
        <v>2056</v>
      </c>
      <c r="AF212" s="9" t="s">
        <v>2057</v>
      </c>
      <c r="AG212" s="9" t="str">
        <f t="shared" si="15"/>
        <v>UPDATE ProductoServicio SET IDClaseProductoServicio=961 WHERE PKID=27419</v>
      </c>
    </row>
    <row r="213" spans="1:33" s="9" customFormat="1" x14ac:dyDescent="0.3">
      <c r="A213" s="9" t="s">
        <v>29</v>
      </c>
      <c r="B213" s="9" t="s">
        <v>341</v>
      </c>
      <c r="C213" s="9">
        <v>961</v>
      </c>
      <c r="D213" s="9" t="s">
        <v>1073</v>
      </c>
      <c r="E213" s="10" t="s">
        <v>786</v>
      </c>
      <c r="F213" s="9" t="s">
        <v>15</v>
      </c>
      <c r="H213" s="9" t="s">
        <v>342</v>
      </c>
      <c r="I213" s="9" t="s">
        <v>240</v>
      </c>
      <c r="M213" s="9" t="s">
        <v>843</v>
      </c>
      <c r="O213" s="9" t="s">
        <v>526</v>
      </c>
      <c r="P213" s="9" t="s">
        <v>1516</v>
      </c>
      <c r="R213" s="9" t="str">
        <f t="shared" si="12"/>
        <v xml:space="preserve"> 'TC.B3531 '</v>
      </c>
      <c r="S213" s="9" t="s">
        <v>1517</v>
      </c>
      <c r="T213" s="9" t="s">
        <v>1518</v>
      </c>
      <c r="U213" s="9" t="str">
        <f t="shared" si="13"/>
        <v>when  'TC.B3531 ' then 212</v>
      </c>
      <c r="V213" s="9">
        <v>212</v>
      </c>
      <c r="W213" s="9" t="str">
        <f t="shared" si="14"/>
        <v>V</v>
      </c>
      <c r="X213" s="9">
        <v>25333</v>
      </c>
      <c r="Y213" s="9" t="s">
        <v>341</v>
      </c>
      <c r="Z213" s="9" t="s">
        <v>1737</v>
      </c>
      <c r="AA213" s="9">
        <v>494</v>
      </c>
      <c r="AB213" s="9" t="s">
        <v>1526</v>
      </c>
      <c r="AC213" s="9">
        <v>500</v>
      </c>
      <c r="AD213" s="9" t="s">
        <v>1544</v>
      </c>
      <c r="AE213" s="9" t="s">
        <v>2056</v>
      </c>
      <c r="AF213" s="9" t="s">
        <v>2057</v>
      </c>
      <c r="AG213" s="9" t="str">
        <f t="shared" si="15"/>
        <v>UPDATE ProductoServicio SET IDClaseProductoServicio=961 WHERE PKID=25333</v>
      </c>
    </row>
    <row r="214" spans="1:33" s="9" customFormat="1" x14ac:dyDescent="0.3">
      <c r="A214" s="9" t="s">
        <v>29</v>
      </c>
      <c r="B214" s="9" t="s">
        <v>343</v>
      </c>
      <c r="C214" s="9">
        <v>961</v>
      </c>
      <c r="D214" s="9" t="s">
        <v>1073</v>
      </c>
      <c r="E214" s="10" t="s">
        <v>787</v>
      </c>
      <c r="F214" s="9" t="s">
        <v>15</v>
      </c>
      <c r="H214" s="9" t="s">
        <v>342</v>
      </c>
      <c r="I214" s="9" t="s">
        <v>240</v>
      </c>
      <c r="M214" s="9" t="s">
        <v>843</v>
      </c>
      <c r="O214" s="9" t="s">
        <v>527</v>
      </c>
      <c r="P214" s="9" t="s">
        <v>1516</v>
      </c>
      <c r="R214" s="9" t="str">
        <f t="shared" si="12"/>
        <v xml:space="preserve"> 'TC.B3532 '</v>
      </c>
      <c r="S214" s="9" t="s">
        <v>1517</v>
      </c>
      <c r="T214" s="9" t="s">
        <v>1518</v>
      </c>
      <c r="U214" s="9" t="str">
        <f t="shared" si="13"/>
        <v>when  'TC.B3532 ' then 213</v>
      </c>
      <c r="V214" s="9">
        <v>213</v>
      </c>
      <c r="W214" s="9" t="str">
        <f t="shared" si="14"/>
        <v>V</v>
      </c>
      <c r="X214" s="9">
        <v>25335</v>
      </c>
      <c r="Y214" s="9" t="s">
        <v>343</v>
      </c>
      <c r="Z214" s="9" t="s">
        <v>1738</v>
      </c>
      <c r="AA214" s="9">
        <v>494</v>
      </c>
      <c r="AB214" s="9" t="s">
        <v>1526</v>
      </c>
      <c r="AC214" s="9">
        <v>500</v>
      </c>
      <c r="AD214" s="9" t="s">
        <v>1544</v>
      </c>
      <c r="AE214" s="9" t="s">
        <v>2056</v>
      </c>
      <c r="AF214" s="9" t="s">
        <v>2057</v>
      </c>
      <c r="AG214" s="9" t="str">
        <f t="shared" si="15"/>
        <v>UPDATE ProductoServicio SET IDClaseProductoServicio=961 WHERE PKID=25335</v>
      </c>
    </row>
    <row r="215" spans="1:33" s="9" customFormat="1" x14ac:dyDescent="0.3">
      <c r="A215" s="9" t="s">
        <v>29</v>
      </c>
      <c r="B215" s="9" t="s">
        <v>909</v>
      </c>
      <c r="C215" s="9">
        <v>961</v>
      </c>
      <c r="D215" s="9" t="s">
        <v>1073</v>
      </c>
      <c r="E215" s="10" t="s">
        <v>910</v>
      </c>
      <c r="F215" s="9" t="s">
        <v>208</v>
      </c>
      <c r="H215" s="9" t="s">
        <v>508</v>
      </c>
      <c r="I215" s="9" t="s">
        <v>911</v>
      </c>
      <c r="M215" s="9" t="s">
        <v>843</v>
      </c>
      <c r="O215" s="9" t="s">
        <v>526</v>
      </c>
      <c r="P215" s="9" t="s">
        <v>1516</v>
      </c>
      <c r="R215" s="9" t="str">
        <f t="shared" si="12"/>
        <v xml:space="preserve"> 'TC.B3540 '</v>
      </c>
      <c r="S215" s="9" t="s">
        <v>1517</v>
      </c>
      <c r="T215" s="9" t="s">
        <v>1518</v>
      </c>
      <c r="U215" s="9" t="str">
        <f t="shared" si="13"/>
        <v>when  'TC.B3540 ' then 214</v>
      </c>
      <c r="V215" s="9">
        <v>214</v>
      </c>
      <c r="W215" s="9" t="str">
        <f t="shared" si="14"/>
        <v>V</v>
      </c>
      <c r="X215" s="9">
        <v>27415</v>
      </c>
      <c r="Y215" s="9" t="s">
        <v>909</v>
      </c>
      <c r="Z215" s="9" t="s">
        <v>1739</v>
      </c>
      <c r="AA215" s="9">
        <v>494</v>
      </c>
      <c r="AB215" s="9" t="s">
        <v>1526</v>
      </c>
      <c r="AC215" s="9">
        <v>500</v>
      </c>
      <c r="AD215" s="9" t="s">
        <v>1544</v>
      </c>
      <c r="AE215" s="9" t="s">
        <v>2056</v>
      </c>
      <c r="AF215" s="9" t="s">
        <v>2057</v>
      </c>
      <c r="AG215" s="9" t="str">
        <f t="shared" si="15"/>
        <v>UPDATE ProductoServicio SET IDClaseProductoServicio=961 WHERE PKID=27415</v>
      </c>
    </row>
    <row r="216" spans="1:33" s="9" customFormat="1" x14ac:dyDescent="0.3">
      <c r="A216" s="9" t="s">
        <v>29</v>
      </c>
      <c r="B216" s="9" t="s">
        <v>912</v>
      </c>
      <c r="C216" s="9">
        <v>961</v>
      </c>
      <c r="D216" s="9" t="s">
        <v>1073</v>
      </c>
      <c r="E216" s="10" t="s">
        <v>913</v>
      </c>
      <c r="F216" s="9" t="s">
        <v>208</v>
      </c>
      <c r="H216" s="9" t="s">
        <v>508</v>
      </c>
      <c r="I216" s="9" t="s">
        <v>911</v>
      </c>
      <c r="M216" s="9" t="s">
        <v>843</v>
      </c>
      <c r="O216" s="9" t="s">
        <v>527</v>
      </c>
      <c r="P216" s="9" t="s">
        <v>1516</v>
      </c>
      <c r="R216" s="9" t="str">
        <f t="shared" si="12"/>
        <v xml:space="preserve"> 'TC.B3541 '</v>
      </c>
      <c r="S216" s="9" t="s">
        <v>1517</v>
      </c>
      <c r="T216" s="9" t="s">
        <v>1518</v>
      </c>
      <c r="U216" s="9" t="str">
        <f t="shared" si="13"/>
        <v>when  'TC.B3541 ' then 215</v>
      </c>
      <c r="V216" s="9">
        <v>215</v>
      </c>
      <c r="W216" s="9" t="str">
        <f t="shared" si="14"/>
        <v>V</v>
      </c>
      <c r="X216" s="9">
        <v>27416</v>
      </c>
      <c r="Y216" s="9" t="s">
        <v>912</v>
      </c>
      <c r="Z216" s="9" t="s">
        <v>1740</v>
      </c>
      <c r="AA216" s="9">
        <v>494</v>
      </c>
      <c r="AB216" s="9" t="s">
        <v>1526</v>
      </c>
      <c r="AC216" s="9">
        <v>500</v>
      </c>
      <c r="AD216" s="9" t="s">
        <v>1544</v>
      </c>
      <c r="AE216" s="9" t="s">
        <v>2056</v>
      </c>
      <c r="AF216" s="9" t="s">
        <v>2057</v>
      </c>
      <c r="AG216" s="9" t="str">
        <f t="shared" si="15"/>
        <v>UPDATE ProductoServicio SET IDClaseProductoServicio=961 WHERE PKID=27416</v>
      </c>
    </row>
    <row r="217" spans="1:33" s="9" customFormat="1" x14ac:dyDescent="0.3">
      <c r="A217" s="9" t="s">
        <v>29</v>
      </c>
      <c r="B217" s="9" t="s">
        <v>914</v>
      </c>
      <c r="C217" s="9">
        <v>961</v>
      </c>
      <c r="D217" s="9" t="s">
        <v>1073</v>
      </c>
      <c r="E217" s="10" t="s">
        <v>915</v>
      </c>
      <c r="F217" s="9" t="s">
        <v>23</v>
      </c>
      <c r="H217" s="9" t="s">
        <v>916</v>
      </c>
      <c r="I217" s="9" t="s">
        <v>917</v>
      </c>
      <c r="M217" s="9" t="s">
        <v>843</v>
      </c>
      <c r="O217" s="9" t="s">
        <v>526</v>
      </c>
      <c r="P217" s="9" t="s">
        <v>1516</v>
      </c>
      <c r="R217" s="9" t="str">
        <f t="shared" si="12"/>
        <v xml:space="preserve"> 'TC.B3546 '</v>
      </c>
      <c r="S217" s="9" t="s">
        <v>1517</v>
      </c>
      <c r="T217" s="9" t="s">
        <v>1518</v>
      </c>
      <c r="U217" s="9" t="str">
        <f t="shared" si="13"/>
        <v>when  'TC.B3546 ' then 216</v>
      </c>
      <c r="V217" s="9">
        <v>216</v>
      </c>
      <c r="W217" s="9" t="str">
        <f t="shared" si="14"/>
        <v>V</v>
      </c>
      <c r="X217" s="9">
        <v>28116</v>
      </c>
      <c r="Y217" s="9" t="s">
        <v>914</v>
      </c>
      <c r="Z217" s="9" t="s">
        <v>1741</v>
      </c>
      <c r="AA217" s="9">
        <v>494</v>
      </c>
      <c r="AB217" s="9" t="s">
        <v>1526</v>
      </c>
      <c r="AC217" s="9">
        <v>500</v>
      </c>
      <c r="AD217" s="9" t="s">
        <v>1544</v>
      </c>
      <c r="AE217" s="9" t="s">
        <v>2056</v>
      </c>
      <c r="AF217" s="9" t="s">
        <v>2057</v>
      </c>
      <c r="AG217" s="9" t="str">
        <f t="shared" si="15"/>
        <v>UPDATE ProductoServicio SET IDClaseProductoServicio=961 WHERE PKID=28116</v>
      </c>
    </row>
    <row r="218" spans="1:33" s="9" customFormat="1" x14ac:dyDescent="0.3">
      <c r="A218" s="9" t="s">
        <v>29</v>
      </c>
      <c r="B218" s="9" t="s">
        <v>918</v>
      </c>
      <c r="C218" s="9">
        <v>961</v>
      </c>
      <c r="D218" s="9" t="s">
        <v>1073</v>
      </c>
      <c r="E218" s="10" t="s">
        <v>919</v>
      </c>
      <c r="F218" s="9" t="s">
        <v>23</v>
      </c>
      <c r="H218" s="9" t="s">
        <v>916</v>
      </c>
      <c r="I218" s="9" t="s">
        <v>917</v>
      </c>
      <c r="M218" s="9" t="s">
        <v>843</v>
      </c>
      <c r="O218" s="9" t="s">
        <v>527</v>
      </c>
      <c r="P218" s="9" t="s">
        <v>1516</v>
      </c>
      <c r="R218" s="9" t="str">
        <f t="shared" si="12"/>
        <v xml:space="preserve"> 'TC.B3547 '</v>
      </c>
      <c r="S218" s="9" t="s">
        <v>1517</v>
      </c>
      <c r="T218" s="9" t="s">
        <v>1518</v>
      </c>
      <c r="U218" s="9" t="str">
        <f t="shared" si="13"/>
        <v>when  'TC.B3547 ' then 217</v>
      </c>
      <c r="V218" s="9">
        <v>217</v>
      </c>
      <c r="W218" s="9" t="str">
        <f t="shared" si="14"/>
        <v>V</v>
      </c>
      <c r="X218" s="9">
        <v>28117</v>
      </c>
      <c r="Y218" s="9" t="s">
        <v>918</v>
      </c>
      <c r="Z218" s="9" t="s">
        <v>1742</v>
      </c>
      <c r="AA218" s="9">
        <v>494</v>
      </c>
      <c r="AB218" s="9" t="s">
        <v>1526</v>
      </c>
      <c r="AC218" s="9">
        <v>500</v>
      </c>
      <c r="AD218" s="9" t="s">
        <v>1544</v>
      </c>
      <c r="AE218" s="9" t="s">
        <v>2056</v>
      </c>
      <c r="AF218" s="9" t="s">
        <v>2057</v>
      </c>
      <c r="AG218" s="9" t="str">
        <f t="shared" si="15"/>
        <v>UPDATE ProductoServicio SET IDClaseProductoServicio=961 WHERE PKID=28117</v>
      </c>
    </row>
    <row r="219" spans="1:33" s="9" customFormat="1" x14ac:dyDescent="0.3">
      <c r="A219" s="9" t="s">
        <v>29</v>
      </c>
      <c r="B219" s="9" t="s">
        <v>920</v>
      </c>
      <c r="C219" s="9">
        <v>961</v>
      </c>
      <c r="D219" s="9" t="s">
        <v>1073</v>
      </c>
      <c r="E219" s="10" t="s">
        <v>921</v>
      </c>
      <c r="F219" s="9" t="s">
        <v>13</v>
      </c>
      <c r="H219" s="9" t="s">
        <v>922</v>
      </c>
      <c r="I219" s="9" t="s">
        <v>923</v>
      </c>
      <c r="M219" s="9" t="s">
        <v>843</v>
      </c>
      <c r="O219" s="9" t="s">
        <v>526</v>
      </c>
      <c r="P219" s="9" t="s">
        <v>1516</v>
      </c>
      <c r="R219" s="9" t="str">
        <f t="shared" si="12"/>
        <v xml:space="preserve"> 'TC.B3554 '</v>
      </c>
      <c r="S219" s="9" t="s">
        <v>1517</v>
      </c>
      <c r="T219" s="9" t="s">
        <v>1518</v>
      </c>
      <c r="U219" s="9" t="str">
        <f t="shared" si="13"/>
        <v>when  'TC.B3554 ' then 218</v>
      </c>
      <c r="V219" s="9">
        <v>218</v>
      </c>
      <c r="W219" s="9" t="str">
        <f t="shared" si="14"/>
        <v>V</v>
      </c>
      <c r="X219" s="9">
        <v>28109</v>
      </c>
      <c r="Y219" s="9" t="s">
        <v>920</v>
      </c>
      <c r="Z219" s="9" t="s">
        <v>1743</v>
      </c>
      <c r="AA219" s="9">
        <v>494</v>
      </c>
      <c r="AB219" s="9" t="s">
        <v>1526</v>
      </c>
      <c r="AC219" s="9">
        <v>500</v>
      </c>
      <c r="AD219" s="9" t="s">
        <v>1544</v>
      </c>
      <c r="AE219" s="9" t="s">
        <v>2056</v>
      </c>
      <c r="AF219" s="9" t="s">
        <v>2057</v>
      </c>
      <c r="AG219" s="9" t="str">
        <f t="shared" si="15"/>
        <v>UPDATE ProductoServicio SET IDClaseProductoServicio=961 WHERE PKID=28109</v>
      </c>
    </row>
    <row r="220" spans="1:33" s="9" customFormat="1" x14ac:dyDescent="0.3">
      <c r="A220" s="9" t="s">
        <v>29</v>
      </c>
      <c r="B220" s="9" t="s">
        <v>924</v>
      </c>
      <c r="C220" s="9">
        <v>961</v>
      </c>
      <c r="D220" s="9" t="s">
        <v>1073</v>
      </c>
      <c r="E220" s="10" t="s">
        <v>925</v>
      </c>
      <c r="F220" s="9" t="s">
        <v>13</v>
      </c>
      <c r="H220" s="9" t="s">
        <v>922</v>
      </c>
      <c r="I220" s="9" t="s">
        <v>923</v>
      </c>
      <c r="M220" s="9" t="s">
        <v>843</v>
      </c>
      <c r="O220" s="9" t="s">
        <v>527</v>
      </c>
      <c r="P220" s="9" t="s">
        <v>1516</v>
      </c>
      <c r="R220" s="9" t="str">
        <f t="shared" si="12"/>
        <v xml:space="preserve"> 'TC.B3555 '</v>
      </c>
      <c r="S220" s="9" t="s">
        <v>1517</v>
      </c>
      <c r="T220" s="9" t="s">
        <v>1518</v>
      </c>
      <c r="U220" s="9" t="str">
        <f t="shared" si="13"/>
        <v>when  'TC.B3555 ' then 219</v>
      </c>
      <c r="V220" s="9">
        <v>219</v>
      </c>
      <c r="W220" s="9" t="str">
        <f t="shared" si="14"/>
        <v>V</v>
      </c>
      <c r="X220" s="9">
        <v>28110</v>
      </c>
      <c r="Y220" s="9" t="s">
        <v>924</v>
      </c>
      <c r="Z220" s="9" t="s">
        <v>1744</v>
      </c>
      <c r="AA220" s="9">
        <v>494</v>
      </c>
      <c r="AB220" s="9" t="s">
        <v>1526</v>
      </c>
      <c r="AC220" s="9">
        <v>500</v>
      </c>
      <c r="AD220" s="9" t="s">
        <v>1544</v>
      </c>
      <c r="AE220" s="9" t="s">
        <v>2056</v>
      </c>
      <c r="AF220" s="9" t="s">
        <v>2057</v>
      </c>
      <c r="AG220" s="9" t="str">
        <f t="shared" si="15"/>
        <v>UPDATE ProductoServicio SET IDClaseProductoServicio=961 WHERE PKID=28110</v>
      </c>
    </row>
    <row r="221" spans="1:33" s="9" customFormat="1" x14ac:dyDescent="0.3">
      <c r="A221" s="9" t="s">
        <v>29</v>
      </c>
      <c r="B221" s="9" t="s">
        <v>926</v>
      </c>
      <c r="C221" s="9">
        <v>961</v>
      </c>
      <c r="D221" s="9" t="s">
        <v>1073</v>
      </c>
      <c r="E221" s="10" t="s">
        <v>927</v>
      </c>
      <c r="F221" s="9" t="s">
        <v>208</v>
      </c>
      <c r="H221" s="9" t="s">
        <v>508</v>
      </c>
      <c r="I221" s="9" t="s">
        <v>930</v>
      </c>
      <c r="M221" s="9" t="s">
        <v>843</v>
      </c>
      <c r="O221" s="9" t="s">
        <v>526</v>
      </c>
      <c r="P221" s="9" t="s">
        <v>1516</v>
      </c>
      <c r="R221" s="9" t="str">
        <f t="shared" si="12"/>
        <v xml:space="preserve"> 'TC.B3564 '</v>
      </c>
      <c r="S221" s="9" t="s">
        <v>1517</v>
      </c>
      <c r="T221" s="9" t="s">
        <v>1518</v>
      </c>
      <c r="U221" s="9" t="str">
        <f t="shared" si="13"/>
        <v>when  'TC.B3564 ' then 220</v>
      </c>
      <c r="V221" s="9">
        <v>220</v>
      </c>
      <c r="W221" s="9" t="str">
        <f t="shared" si="14"/>
        <v>V</v>
      </c>
      <c r="X221" s="9">
        <v>28105</v>
      </c>
      <c r="Y221" s="9" t="s">
        <v>926</v>
      </c>
      <c r="Z221" s="9" t="s">
        <v>1745</v>
      </c>
      <c r="AA221" s="9">
        <v>494</v>
      </c>
      <c r="AB221" s="9" t="s">
        <v>1526</v>
      </c>
      <c r="AC221" s="9">
        <v>500</v>
      </c>
      <c r="AD221" s="9" t="s">
        <v>1544</v>
      </c>
      <c r="AE221" s="9" t="s">
        <v>2056</v>
      </c>
      <c r="AF221" s="9" t="s">
        <v>2057</v>
      </c>
      <c r="AG221" s="9" t="str">
        <f t="shared" si="15"/>
        <v>UPDATE ProductoServicio SET IDClaseProductoServicio=961 WHERE PKID=28105</v>
      </c>
    </row>
    <row r="222" spans="1:33" s="9" customFormat="1" x14ac:dyDescent="0.3">
      <c r="A222" s="9" t="s">
        <v>29</v>
      </c>
      <c r="B222" s="9" t="s">
        <v>928</v>
      </c>
      <c r="C222" s="9">
        <v>961</v>
      </c>
      <c r="D222" s="9" t="s">
        <v>1073</v>
      </c>
      <c r="E222" s="10" t="s">
        <v>929</v>
      </c>
      <c r="F222" s="9" t="s">
        <v>208</v>
      </c>
      <c r="H222" s="9" t="s">
        <v>508</v>
      </c>
      <c r="I222" s="9" t="s">
        <v>930</v>
      </c>
      <c r="M222" s="9" t="s">
        <v>843</v>
      </c>
      <c r="O222" s="9" t="s">
        <v>527</v>
      </c>
      <c r="P222" s="9" t="s">
        <v>1516</v>
      </c>
      <c r="R222" s="9" t="str">
        <f t="shared" si="12"/>
        <v xml:space="preserve"> 'TC.B3565 '</v>
      </c>
      <c r="S222" s="9" t="s">
        <v>1517</v>
      </c>
      <c r="T222" s="9" t="s">
        <v>1518</v>
      </c>
      <c r="U222" s="9" t="str">
        <f t="shared" si="13"/>
        <v>when  'TC.B3565 ' then 221</v>
      </c>
      <c r="V222" s="9">
        <v>221</v>
      </c>
      <c r="W222" s="9" t="str">
        <f t="shared" si="14"/>
        <v>V</v>
      </c>
      <c r="X222" s="9">
        <v>28106</v>
      </c>
      <c r="Y222" s="9" t="s">
        <v>928</v>
      </c>
      <c r="Z222" s="9" t="s">
        <v>1746</v>
      </c>
      <c r="AA222" s="9">
        <v>494</v>
      </c>
      <c r="AB222" s="9" t="s">
        <v>1526</v>
      </c>
      <c r="AC222" s="9">
        <v>500</v>
      </c>
      <c r="AD222" s="9" t="s">
        <v>1544</v>
      </c>
      <c r="AE222" s="9" t="s">
        <v>2056</v>
      </c>
      <c r="AF222" s="9" t="s">
        <v>2057</v>
      </c>
      <c r="AG222" s="9" t="str">
        <f t="shared" si="15"/>
        <v>UPDATE ProductoServicio SET IDClaseProductoServicio=961 WHERE PKID=28106</v>
      </c>
    </row>
    <row r="223" spans="1:33" s="9" customFormat="1" x14ac:dyDescent="0.3">
      <c r="A223" s="9" t="s">
        <v>29</v>
      </c>
      <c r="B223" s="9" t="s">
        <v>344</v>
      </c>
      <c r="C223" s="9">
        <v>959</v>
      </c>
      <c r="D223" s="9" t="s">
        <v>1076</v>
      </c>
      <c r="E223" s="10" t="s">
        <v>675</v>
      </c>
      <c r="F223" s="9" t="s">
        <v>26</v>
      </c>
      <c r="H223" s="9" t="s">
        <v>27</v>
      </c>
      <c r="I223" s="9" t="s">
        <v>345</v>
      </c>
      <c r="L223" s="12"/>
      <c r="M223" s="9" t="s">
        <v>796</v>
      </c>
      <c r="O223" s="9" t="s">
        <v>531</v>
      </c>
      <c r="P223" s="9" t="s">
        <v>1516</v>
      </c>
      <c r="R223" s="9" t="str">
        <f t="shared" si="12"/>
        <v xml:space="preserve"> 'TC.E1182 '</v>
      </c>
      <c r="S223" s="9" t="s">
        <v>1517</v>
      </c>
      <c r="T223" s="9" t="s">
        <v>1518</v>
      </c>
      <c r="U223" s="9" t="str">
        <f t="shared" si="13"/>
        <v>when  'TC.E1182 ' then 222</v>
      </c>
      <c r="V223" s="9">
        <v>222</v>
      </c>
      <c r="W223" s="9" t="str">
        <f t="shared" si="14"/>
        <v>V</v>
      </c>
      <c r="X223" s="9">
        <v>18424</v>
      </c>
      <c r="Y223" s="9" t="s">
        <v>344</v>
      </c>
      <c r="Z223" s="9" t="s">
        <v>1747</v>
      </c>
      <c r="AA223" s="9">
        <v>494</v>
      </c>
      <c r="AB223" s="9" t="s">
        <v>1526</v>
      </c>
      <c r="AC223" s="9">
        <v>500</v>
      </c>
      <c r="AD223" s="9" t="s">
        <v>1544</v>
      </c>
      <c r="AE223" s="9" t="s">
        <v>2056</v>
      </c>
      <c r="AF223" s="9" t="s">
        <v>2057</v>
      </c>
      <c r="AG223" s="9" t="str">
        <f t="shared" si="15"/>
        <v>UPDATE ProductoServicio SET IDClaseProductoServicio=959 WHERE PKID=18424</v>
      </c>
    </row>
    <row r="224" spans="1:33" s="9" customFormat="1" x14ac:dyDescent="0.3">
      <c r="A224" s="9" t="s">
        <v>29</v>
      </c>
      <c r="B224" s="9" t="s">
        <v>346</v>
      </c>
      <c r="C224" s="9">
        <v>959</v>
      </c>
      <c r="D224" s="9" t="s">
        <v>1076</v>
      </c>
      <c r="E224" s="10" t="s">
        <v>542</v>
      </c>
      <c r="F224" s="9" t="s">
        <v>126</v>
      </c>
      <c r="H224" s="9" t="s">
        <v>147</v>
      </c>
      <c r="I224" s="9" t="s">
        <v>347</v>
      </c>
      <c r="L224" s="12"/>
      <c r="M224" s="9" t="s">
        <v>797</v>
      </c>
      <c r="O224" s="9" t="s">
        <v>531</v>
      </c>
      <c r="P224" s="9" t="s">
        <v>1516</v>
      </c>
      <c r="R224" s="9" t="str">
        <f t="shared" si="12"/>
        <v xml:space="preserve"> 'TC.E1216 '</v>
      </c>
      <c r="S224" s="9" t="s">
        <v>1517</v>
      </c>
      <c r="T224" s="9" t="s">
        <v>1518</v>
      </c>
      <c r="U224" s="9" t="str">
        <f t="shared" si="13"/>
        <v>when  'TC.E1216 ' then 223</v>
      </c>
      <c r="V224" s="9">
        <v>223</v>
      </c>
      <c r="W224" s="9" t="str">
        <f t="shared" si="14"/>
        <v>V</v>
      </c>
      <c r="X224" s="9">
        <v>18655</v>
      </c>
      <c r="Y224" s="9" t="s">
        <v>346</v>
      </c>
      <c r="Z224" s="9" t="s">
        <v>1748</v>
      </c>
      <c r="AA224" s="9">
        <v>494</v>
      </c>
      <c r="AB224" s="9" t="s">
        <v>1526</v>
      </c>
      <c r="AC224" s="9">
        <v>500</v>
      </c>
      <c r="AD224" s="9" t="s">
        <v>1544</v>
      </c>
      <c r="AE224" s="9" t="s">
        <v>2056</v>
      </c>
      <c r="AF224" s="9" t="s">
        <v>2057</v>
      </c>
      <c r="AG224" s="9" t="str">
        <f t="shared" si="15"/>
        <v>UPDATE ProductoServicio SET IDClaseProductoServicio=959 WHERE PKID=18655</v>
      </c>
    </row>
    <row r="225" spans="1:33" s="9" customFormat="1" x14ac:dyDescent="0.3">
      <c r="A225" s="9" t="s">
        <v>29</v>
      </c>
      <c r="B225" s="9" t="s">
        <v>348</v>
      </c>
      <c r="C225" s="9">
        <v>959</v>
      </c>
      <c r="D225" s="9" t="s">
        <v>1076</v>
      </c>
      <c r="E225" s="10" t="s">
        <v>562</v>
      </c>
      <c r="F225" s="9" t="s">
        <v>208</v>
      </c>
      <c r="H225" s="9" t="s">
        <v>349</v>
      </c>
      <c r="I225" s="9" t="s">
        <v>272</v>
      </c>
      <c r="L225" s="12"/>
      <c r="M225" s="9" t="s">
        <v>790</v>
      </c>
      <c r="O225" s="9" t="s">
        <v>531</v>
      </c>
      <c r="P225" s="9" t="s">
        <v>1516</v>
      </c>
      <c r="R225" s="9" t="str">
        <f t="shared" si="12"/>
        <v xml:space="preserve"> 'TC.E20012 '</v>
      </c>
      <c r="S225" s="9" t="s">
        <v>1517</v>
      </c>
      <c r="T225" s="9" t="s">
        <v>1518</v>
      </c>
      <c r="U225" s="9" t="str">
        <f t="shared" si="13"/>
        <v>when  'TC.E20012 ' then 224</v>
      </c>
      <c r="V225" s="9">
        <v>224</v>
      </c>
      <c r="W225" s="9" t="str">
        <f t="shared" si="14"/>
        <v>V</v>
      </c>
      <c r="X225" s="9">
        <v>5110</v>
      </c>
      <c r="Y225" s="9" t="s">
        <v>348</v>
      </c>
      <c r="Z225" s="9" t="s">
        <v>1749</v>
      </c>
      <c r="AA225" s="9">
        <v>494</v>
      </c>
      <c r="AB225" s="9" t="s">
        <v>1526</v>
      </c>
      <c r="AC225" s="9">
        <v>500</v>
      </c>
      <c r="AD225" s="9" t="s">
        <v>1544</v>
      </c>
      <c r="AE225" s="9" t="s">
        <v>2056</v>
      </c>
      <c r="AF225" s="9" t="s">
        <v>2057</v>
      </c>
      <c r="AG225" s="9" t="str">
        <f t="shared" si="15"/>
        <v>UPDATE ProductoServicio SET IDClaseProductoServicio=959 WHERE PKID=5110</v>
      </c>
    </row>
    <row r="226" spans="1:33" s="9" customFormat="1" x14ac:dyDescent="0.3">
      <c r="A226" s="9" t="s">
        <v>29</v>
      </c>
      <c r="B226" s="9" t="s">
        <v>350</v>
      </c>
      <c r="C226" s="9">
        <v>959</v>
      </c>
      <c r="D226" s="9" t="s">
        <v>1076</v>
      </c>
      <c r="E226" s="10" t="s">
        <v>548</v>
      </c>
      <c r="F226" s="9" t="s">
        <v>208</v>
      </c>
      <c r="H226" s="9" t="s">
        <v>209</v>
      </c>
      <c r="I226" s="9" t="s">
        <v>210</v>
      </c>
      <c r="L226" s="12"/>
      <c r="M226" s="9" t="s">
        <v>790</v>
      </c>
      <c r="O226" s="9" t="s">
        <v>531</v>
      </c>
      <c r="P226" s="9" t="s">
        <v>1516</v>
      </c>
      <c r="R226" s="9" t="str">
        <f t="shared" si="12"/>
        <v xml:space="preserve"> 'TC.E20019 '</v>
      </c>
      <c r="S226" s="9" t="s">
        <v>1517</v>
      </c>
      <c r="T226" s="9" t="s">
        <v>1518</v>
      </c>
      <c r="U226" s="9" t="str">
        <f t="shared" si="13"/>
        <v>when  'TC.E20019 ' then 225</v>
      </c>
      <c r="V226" s="9">
        <v>225</v>
      </c>
      <c r="W226" s="9" t="str">
        <f t="shared" si="14"/>
        <v>V</v>
      </c>
      <c r="X226" s="9">
        <v>12003</v>
      </c>
      <c r="Y226" s="9" t="s">
        <v>350</v>
      </c>
      <c r="Z226" s="9" t="s">
        <v>1750</v>
      </c>
      <c r="AA226" s="9">
        <v>494</v>
      </c>
      <c r="AB226" s="9" t="s">
        <v>1526</v>
      </c>
      <c r="AC226" s="9">
        <v>500</v>
      </c>
      <c r="AD226" s="9" t="s">
        <v>1544</v>
      </c>
      <c r="AE226" s="9" t="s">
        <v>2056</v>
      </c>
      <c r="AF226" s="9" t="s">
        <v>2057</v>
      </c>
      <c r="AG226" s="9" t="str">
        <f t="shared" si="15"/>
        <v>UPDATE ProductoServicio SET IDClaseProductoServicio=959 WHERE PKID=12003</v>
      </c>
    </row>
    <row r="227" spans="1:33" s="9" customFormat="1" x14ac:dyDescent="0.3">
      <c r="A227" s="9" t="s">
        <v>29</v>
      </c>
      <c r="B227" s="9" t="s">
        <v>351</v>
      </c>
      <c r="C227" s="9">
        <v>959</v>
      </c>
      <c r="D227" s="9" t="s">
        <v>1076</v>
      </c>
      <c r="E227" s="10" t="s">
        <v>663</v>
      </c>
      <c r="F227" s="9" t="s">
        <v>22</v>
      </c>
      <c r="H227" s="9" t="s">
        <v>352</v>
      </c>
      <c r="I227" s="9" t="s">
        <v>32</v>
      </c>
      <c r="L227" s="12"/>
      <c r="M227" s="9" t="s">
        <v>790</v>
      </c>
      <c r="O227" s="9" t="s">
        <v>531</v>
      </c>
      <c r="P227" s="9" t="s">
        <v>1516</v>
      </c>
      <c r="R227" s="9" t="str">
        <f t="shared" si="12"/>
        <v xml:space="preserve"> 'TC.E20020 '</v>
      </c>
      <c r="S227" s="9" t="s">
        <v>1517</v>
      </c>
      <c r="T227" s="9" t="s">
        <v>1518</v>
      </c>
      <c r="U227" s="9" t="str">
        <f t="shared" si="13"/>
        <v>when  'TC.E20020 ' then 226</v>
      </c>
      <c r="V227" s="9">
        <v>226</v>
      </c>
      <c r="W227" s="9" t="str">
        <f t="shared" si="14"/>
        <v>V</v>
      </c>
      <c r="X227" s="9">
        <v>18755</v>
      </c>
      <c r="Y227" s="9" t="s">
        <v>351</v>
      </c>
      <c r="Z227" s="9" t="s">
        <v>1751</v>
      </c>
      <c r="AA227" s="9">
        <v>494</v>
      </c>
      <c r="AB227" s="9" t="s">
        <v>1526</v>
      </c>
      <c r="AC227" s="9">
        <v>500</v>
      </c>
      <c r="AD227" s="9" t="s">
        <v>1544</v>
      </c>
      <c r="AE227" s="9" t="s">
        <v>2056</v>
      </c>
      <c r="AF227" s="9" t="s">
        <v>2057</v>
      </c>
      <c r="AG227" s="9" t="str">
        <f t="shared" si="15"/>
        <v>UPDATE ProductoServicio SET IDClaseProductoServicio=959 WHERE PKID=18755</v>
      </c>
    </row>
    <row r="228" spans="1:33" s="9" customFormat="1" x14ac:dyDescent="0.3">
      <c r="A228" s="9" t="s">
        <v>29</v>
      </c>
      <c r="B228" s="9" t="s">
        <v>931</v>
      </c>
      <c r="C228" s="9">
        <v>959</v>
      </c>
      <c r="D228" s="9" t="s">
        <v>1076</v>
      </c>
      <c r="E228" s="10" t="s">
        <v>932</v>
      </c>
      <c r="F228" s="9" t="s">
        <v>26</v>
      </c>
      <c r="H228" s="9" t="s">
        <v>888</v>
      </c>
      <c r="I228" s="9" t="s">
        <v>933</v>
      </c>
      <c r="L228" s="12"/>
      <c r="M228" s="9" t="s">
        <v>796</v>
      </c>
      <c r="O228" s="9" t="s">
        <v>531</v>
      </c>
      <c r="P228" s="9" t="s">
        <v>1516</v>
      </c>
      <c r="R228" s="9" t="str">
        <f t="shared" si="12"/>
        <v xml:space="preserve"> 'TC.E20021 '</v>
      </c>
      <c r="S228" s="9" t="s">
        <v>1517</v>
      </c>
      <c r="T228" s="9" t="s">
        <v>1518</v>
      </c>
      <c r="U228" s="9" t="str">
        <f t="shared" si="13"/>
        <v>when  'TC.E20021 ' then 227</v>
      </c>
      <c r="V228" s="9">
        <v>227</v>
      </c>
      <c r="W228" s="9" t="str">
        <f t="shared" si="14"/>
        <v>V</v>
      </c>
      <c r="X228" s="9">
        <v>18425</v>
      </c>
      <c r="Y228" s="9" t="s">
        <v>931</v>
      </c>
      <c r="Z228" s="9" t="s">
        <v>1752</v>
      </c>
      <c r="AA228" s="9">
        <v>494</v>
      </c>
      <c r="AB228" s="9" t="s">
        <v>1526</v>
      </c>
      <c r="AC228" s="9">
        <v>500</v>
      </c>
      <c r="AD228" s="9" t="s">
        <v>1544</v>
      </c>
      <c r="AE228" s="9" t="s">
        <v>2056</v>
      </c>
      <c r="AF228" s="9" t="s">
        <v>2057</v>
      </c>
      <c r="AG228" s="9" t="str">
        <f t="shared" si="15"/>
        <v>UPDATE ProductoServicio SET IDClaseProductoServicio=959 WHERE PKID=18425</v>
      </c>
    </row>
    <row r="229" spans="1:33" s="9" customFormat="1" x14ac:dyDescent="0.3">
      <c r="A229" s="9" t="s">
        <v>29</v>
      </c>
      <c r="B229" s="9" t="s">
        <v>353</v>
      </c>
      <c r="C229" s="9">
        <v>959</v>
      </c>
      <c r="D229" s="9" t="s">
        <v>1076</v>
      </c>
      <c r="E229" s="10" t="s">
        <v>761</v>
      </c>
      <c r="F229" s="9" t="s">
        <v>23</v>
      </c>
      <c r="H229" s="9" t="s">
        <v>354</v>
      </c>
      <c r="I229" s="9" t="s">
        <v>186</v>
      </c>
      <c r="L229" s="12"/>
      <c r="M229" s="9" t="s">
        <v>796</v>
      </c>
      <c r="O229" s="9" t="s">
        <v>531</v>
      </c>
      <c r="P229" s="9" t="s">
        <v>1516</v>
      </c>
      <c r="R229" s="9" t="str">
        <f t="shared" si="12"/>
        <v xml:space="preserve"> 'TC.E20022 '</v>
      </c>
      <c r="S229" s="9" t="s">
        <v>1517</v>
      </c>
      <c r="T229" s="9" t="s">
        <v>1518</v>
      </c>
      <c r="U229" s="9" t="str">
        <f t="shared" si="13"/>
        <v>when  'TC.E20022 ' then 228</v>
      </c>
      <c r="V229" s="9">
        <v>228</v>
      </c>
      <c r="W229" s="9" t="str">
        <f t="shared" si="14"/>
        <v>V</v>
      </c>
      <c r="X229" s="9">
        <v>17099</v>
      </c>
      <c r="Y229" s="9" t="s">
        <v>353</v>
      </c>
      <c r="Z229" s="9" t="s">
        <v>1753</v>
      </c>
      <c r="AA229" s="9">
        <v>494</v>
      </c>
      <c r="AB229" s="9" t="s">
        <v>1526</v>
      </c>
      <c r="AC229" s="9">
        <v>500</v>
      </c>
      <c r="AD229" s="9" t="s">
        <v>1544</v>
      </c>
      <c r="AE229" s="9" t="s">
        <v>2056</v>
      </c>
      <c r="AF229" s="9" t="s">
        <v>2057</v>
      </c>
      <c r="AG229" s="9" t="str">
        <f t="shared" si="15"/>
        <v>UPDATE ProductoServicio SET IDClaseProductoServicio=959 WHERE PKID=17099</v>
      </c>
    </row>
    <row r="230" spans="1:33" s="9" customFormat="1" x14ac:dyDescent="0.3">
      <c r="A230" s="9" t="s">
        <v>29</v>
      </c>
      <c r="B230" s="9" t="s">
        <v>355</v>
      </c>
      <c r="C230" s="9">
        <v>959</v>
      </c>
      <c r="D230" s="9" t="s">
        <v>1076</v>
      </c>
      <c r="E230" s="10" t="s">
        <v>568</v>
      </c>
      <c r="F230" s="9" t="s">
        <v>15</v>
      </c>
      <c r="H230" s="9" t="s">
        <v>202</v>
      </c>
      <c r="I230" s="9" t="s">
        <v>25</v>
      </c>
      <c r="L230" s="12"/>
      <c r="M230" s="9" t="s">
        <v>790</v>
      </c>
      <c r="O230" s="9" t="s">
        <v>531</v>
      </c>
      <c r="P230" s="9" t="s">
        <v>1516</v>
      </c>
      <c r="R230" s="9" t="str">
        <f t="shared" si="12"/>
        <v xml:space="preserve"> 'TC.E20023 '</v>
      </c>
      <c r="S230" s="9" t="s">
        <v>1517</v>
      </c>
      <c r="T230" s="9" t="s">
        <v>1518</v>
      </c>
      <c r="U230" s="9" t="str">
        <f t="shared" si="13"/>
        <v>when  'TC.E20023 ' then 229</v>
      </c>
      <c r="V230" s="9">
        <v>229</v>
      </c>
      <c r="W230" s="9" t="str">
        <f t="shared" si="14"/>
        <v>V</v>
      </c>
      <c r="X230" s="9">
        <v>21958</v>
      </c>
      <c r="Y230" s="9" t="s">
        <v>355</v>
      </c>
      <c r="Z230" s="9" t="s">
        <v>1754</v>
      </c>
      <c r="AA230" s="9">
        <v>494</v>
      </c>
      <c r="AB230" s="9" t="s">
        <v>1526</v>
      </c>
      <c r="AC230" s="9">
        <v>500</v>
      </c>
      <c r="AD230" s="9" t="s">
        <v>1544</v>
      </c>
      <c r="AE230" s="9" t="s">
        <v>2056</v>
      </c>
      <c r="AF230" s="9" t="s">
        <v>2057</v>
      </c>
      <c r="AG230" s="9" t="str">
        <f t="shared" si="15"/>
        <v>UPDATE ProductoServicio SET IDClaseProductoServicio=959 WHERE PKID=21958</v>
      </c>
    </row>
    <row r="231" spans="1:33" s="9" customFormat="1" x14ac:dyDescent="0.3">
      <c r="A231" s="9" t="s">
        <v>29</v>
      </c>
      <c r="B231" s="9" t="s">
        <v>356</v>
      </c>
      <c r="C231" s="9">
        <v>959</v>
      </c>
      <c r="D231" s="9" t="s">
        <v>1076</v>
      </c>
      <c r="E231" s="10" t="s">
        <v>631</v>
      </c>
      <c r="F231" s="9" t="s">
        <v>22</v>
      </c>
      <c r="H231" s="9" t="s">
        <v>154</v>
      </c>
      <c r="I231" s="9" t="s">
        <v>158</v>
      </c>
      <c r="L231" s="9" t="s">
        <v>1055</v>
      </c>
      <c r="M231" s="9" t="s">
        <v>1048</v>
      </c>
      <c r="O231" s="9" t="s">
        <v>531</v>
      </c>
      <c r="P231" s="9" t="s">
        <v>1516</v>
      </c>
      <c r="R231" s="9" t="str">
        <f t="shared" si="12"/>
        <v xml:space="preserve"> 'TC.E20027 '</v>
      </c>
      <c r="S231" s="9" t="s">
        <v>1517</v>
      </c>
      <c r="T231" s="9" t="s">
        <v>1518</v>
      </c>
      <c r="U231" s="9" t="str">
        <f t="shared" si="13"/>
        <v>when  'TC.E20027 ' then 230</v>
      </c>
      <c r="V231" s="9">
        <v>230</v>
      </c>
      <c r="W231" s="9" t="str">
        <f t="shared" si="14"/>
        <v>V</v>
      </c>
      <c r="X231" s="9">
        <v>15984</v>
      </c>
      <c r="Y231" s="9" t="s">
        <v>356</v>
      </c>
      <c r="Z231" s="9" t="s">
        <v>1755</v>
      </c>
      <c r="AA231" s="9">
        <v>494</v>
      </c>
      <c r="AB231" s="9" t="s">
        <v>1526</v>
      </c>
      <c r="AC231" s="9">
        <v>500</v>
      </c>
      <c r="AD231" s="9" t="s">
        <v>1544</v>
      </c>
      <c r="AE231" s="9" t="s">
        <v>2056</v>
      </c>
      <c r="AF231" s="9" t="s">
        <v>2057</v>
      </c>
      <c r="AG231" s="9" t="str">
        <f t="shared" si="15"/>
        <v>UPDATE ProductoServicio SET IDClaseProductoServicio=959 WHERE PKID=15984</v>
      </c>
    </row>
    <row r="232" spans="1:33" s="9" customFormat="1" x14ac:dyDescent="0.3">
      <c r="A232" s="9" t="s">
        <v>29</v>
      </c>
      <c r="B232" s="9" t="s">
        <v>357</v>
      </c>
      <c r="C232" s="9">
        <v>959</v>
      </c>
      <c r="D232" s="9" t="s">
        <v>1076</v>
      </c>
      <c r="E232" s="10" t="s">
        <v>775</v>
      </c>
      <c r="F232" s="9" t="s">
        <v>23</v>
      </c>
      <c r="H232" s="9" t="s">
        <v>358</v>
      </c>
      <c r="I232" s="9" t="s">
        <v>25</v>
      </c>
      <c r="L232" s="12"/>
      <c r="M232" s="9" t="s">
        <v>790</v>
      </c>
      <c r="O232" s="9" t="s">
        <v>531</v>
      </c>
      <c r="P232" s="9" t="s">
        <v>1516</v>
      </c>
      <c r="R232" s="9" t="str">
        <f t="shared" si="12"/>
        <v xml:space="preserve"> 'TC.E20028 '</v>
      </c>
      <c r="S232" s="9" t="s">
        <v>1517</v>
      </c>
      <c r="T232" s="9" t="s">
        <v>1518</v>
      </c>
      <c r="U232" s="9" t="str">
        <f t="shared" si="13"/>
        <v>when  'TC.E20028 ' then 231</v>
      </c>
      <c r="V232" s="9">
        <v>231</v>
      </c>
      <c r="W232" s="9" t="str">
        <f t="shared" si="14"/>
        <v>V</v>
      </c>
      <c r="X232" s="9">
        <v>5111</v>
      </c>
      <c r="Y232" s="9" t="s">
        <v>357</v>
      </c>
      <c r="Z232" s="9" t="s">
        <v>1756</v>
      </c>
      <c r="AA232" s="9">
        <v>494</v>
      </c>
      <c r="AB232" s="9" t="s">
        <v>1526</v>
      </c>
      <c r="AC232" s="9">
        <v>500</v>
      </c>
      <c r="AD232" s="9" t="s">
        <v>1544</v>
      </c>
      <c r="AE232" s="9" t="s">
        <v>2056</v>
      </c>
      <c r="AF232" s="9" t="s">
        <v>2057</v>
      </c>
      <c r="AG232" s="9" t="str">
        <f t="shared" si="15"/>
        <v>UPDATE ProductoServicio SET IDClaseProductoServicio=959 WHERE PKID=5111</v>
      </c>
    </row>
    <row r="233" spans="1:33" s="9" customFormat="1" x14ac:dyDescent="0.3">
      <c r="A233" s="9" t="s">
        <v>29</v>
      </c>
      <c r="B233" s="9" t="s">
        <v>359</v>
      </c>
      <c r="C233" s="9">
        <v>959</v>
      </c>
      <c r="D233" s="9" t="s">
        <v>1076</v>
      </c>
      <c r="E233" s="10" t="s">
        <v>549</v>
      </c>
      <c r="F233" s="9" t="s">
        <v>208</v>
      </c>
      <c r="H233" s="9" t="s">
        <v>360</v>
      </c>
      <c r="I233" s="9" t="s">
        <v>276</v>
      </c>
      <c r="L233" s="12"/>
      <c r="M233" s="9" t="s">
        <v>790</v>
      </c>
      <c r="O233" s="9" t="s">
        <v>531</v>
      </c>
      <c r="P233" s="9" t="s">
        <v>1516</v>
      </c>
      <c r="R233" s="9" t="str">
        <f t="shared" si="12"/>
        <v xml:space="preserve"> 'TC.E20038 '</v>
      </c>
      <c r="S233" s="9" t="s">
        <v>1517</v>
      </c>
      <c r="T233" s="9" t="s">
        <v>1518</v>
      </c>
      <c r="U233" s="9" t="str">
        <f t="shared" si="13"/>
        <v>when  'TC.E20038 ' then 232</v>
      </c>
      <c r="V233" s="9">
        <v>232</v>
      </c>
      <c r="W233" s="9" t="str">
        <f t="shared" si="14"/>
        <v>V</v>
      </c>
      <c r="X233" s="9">
        <v>21938</v>
      </c>
      <c r="Y233" s="9" t="s">
        <v>359</v>
      </c>
      <c r="Z233" s="9" t="s">
        <v>1757</v>
      </c>
      <c r="AA233" s="9">
        <v>494</v>
      </c>
      <c r="AB233" s="9" t="s">
        <v>1526</v>
      </c>
      <c r="AC233" s="9">
        <v>500</v>
      </c>
      <c r="AD233" s="9" t="s">
        <v>1544</v>
      </c>
      <c r="AE233" s="9" t="s">
        <v>2056</v>
      </c>
      <c r="AF233" s="9" t="s">
        <v>2057</v>
      </c>
      <c r="AG233" s="9" t="str">
        <f t="shared" si="15"/>
        <v>UPDATE ProductoServicio SET IDClaseProductoServicio=959 WHERE PKID=21938</v>
      </c>
    </row>
    <row r="234" spans="1:33" s="9" customFormat="1" x14ac:dyDescent="0.3">
      <c r="A234" s="9" t="s">
        <v>29</v>
      </c>
      <c r="B234" s="9" t="s">
        <v>361</v>
      </c>
      <c r="C234" s="9">
        <v>959</v>
      </c>
      <c r="D234" s="9" t="s">
        <v>1076</v>
      </c>
      <c r="E234" s="10" t="s">
        <v>612</v>
      </c>
      <c r="F234" s="9" t="s">
        <v>13</v>
      </c>
      <c r="H234" s="9" t="s">
        <v>161</v>
      </c>
      <c r="I234" s="9" t="s">
        <v>21</v>
      </c>
      <c r="L234" s="12"/>
      <c r="M234" s="9" t="s">
        <v>790</v>
      </c>
      <c r="O234" s="9" t="s">
        <v>531</v>
      </c>
      <c r="P234" s="9" t="s">
        <v>1516</v>
      </c>
      <c r="R234" s="9" t="str">
        <f t="shared" si="12"/>
        <v xml:space="preserve"> 'TC.E20041 '</v>
      </c>
      <c r="S234" s="9" t="s">
        <v>1517</v>
      </c>
      <c r="T234" s="9" t="s">
        <v>1518</v>
      </c>
      <c r="U234" s="9" t="str">
        <f t="shared" si="13"/>
        <v>when  'TC.E20041 ' then 233</v>
      </c>
      <c r="V234" s="9">
        <v>233</v>
      </c>
      <c r="W234" s="9" t="str">
        <f t="shared" si="14"/>
        <v>V</v>
      </c>
      <c r="X234" s="9">
        <v>20718</v>
      </c>
      <c r="Y234" s="9" t="s">
        <v>361</v>
      </c>
      <c r="Z234" s="9" t="s">
        <v>1758</v>
      </c>
      <c r="AA234" s="9">
        <v>494</v>
      </c>
      <c r="AB234" s="9" t="s">
        <v>1526</v>
      </c>
      <c r="AC234" s="9">
        <v>500</v>
      </c>
      <c r="AD234" s="9" t="s">
        <v>1544</v>
      </c>
      <c r="AE234" s="9" t="s">
        <v>2056</v>
      </c>
      <c r="AF234" s="9" t="s">
        <v>2057</v>
      </c>
      <c r="AG234" s="9" t="str">
        <f t="shared" si="15"/>
        <v>UPDATE ProductoServicio SET IDClaseProductoServicio=959 WHERE PKID=20718</v>
      </c>
    </row>
    <row r="235" spans="1:33" s="9" customFormat="1" x14ac:dyDescent="0.3">
      <c r="A235" s="9" t="s">
        <v>29</v>
      </c>
      <c r="B235" s="9" t="s">
        <v>362</v>
      </c>
      <c r="C235" s="9">
        <v>959</v>
      </c>
      <c r="D235" s="9" t="s">
        <v>1076</v>
      </c>
      <c r="E235" s="10" t="s">
        <v>693</v>
      </c>
      <c r="F235" s="9" t="s">
        <v>26</v>
      </c>
      <c r="H235" s="9" t="s">
        <v>192</v>
      </c>
      <c r="I235" s="9" t="s">
        <v>21</v>
      </c>
      <c r="L235" s="9" t="s">
        <v>1015</v>
      </c>
      <c r="M235" s="9" t="s">
        <v>1048</v>
      </c>
      <c r="O235" s="9" t="s">
        <v>531</v>
      </c>
      <c r="P235" s="9" t="s">
        <v>1516</v>
      </c>
      <c r="R235" s="9" t="str">
        <f t="shared" si="12"/>
        <v xml:space="preserve"> 'TC.E20042 '</v>
      </c>
      <c r="S235" s="9" t="s">
        <v>1517</v>
      </c>
      <c r="T235" s="9" t="s">
        <v>1518</v>
      </c>
      <c r="U235" s="9" t="str">
        <f t="shared" si="13"/>
        <v>when  'TC.E20042 ' then 234</v>
      </c>
      <c r="V235" s="9">
        <v>234</v>
      </c>
      <c r="W235" s="9" t="str">
        <f t="shared" si="14"/>
        <v>V</v>
      </c>
      <c r="X235" s="9">
        <v>5112</v>
      </c>
      <c r="Y235" s="9" t="s">
        <v>362</v>
      </c>
      <c r="Z235" s="9" t="s">
        <v>1759</v>
      </c>
      <c r="AA235" s="9">
        <v>494</v>
      </c>
      <c r="AB235" s="9" t="s">
        <v>1526</v>
      </c>
      <c r="AC235" s="9">
        <v>500</v>
      </c>
      <c r="AD235" s="9" t="s">
        <v>1544</v>
      </c>
      <c r="AE235" s="9" t="s">
        <v>2056</v>
      </c>
      <c r="AF235" s="9" t="s">
        <v>2057</v>
      </c>
      <c r="AG235" s="9" t="str">
        <f t="shared" si="15"/>
        <v>UPDATE ProductoServicio SET IDClaseProductoServicio=959 WHERE PKID=5112</v>
      </c>
    </row>
    <row r="236" spans="1:33" s="9" customFormat="1" x14ac:dyDescent="0.3">
      <c r="A236" s="9" t="s">
        <v>29</v>
      </c>
      <c r="B236" s="9" t="s">
        <v>363</v>
      </c>
      <c r="C236" s="9">
        <v>959</v>
      </c>
      <c r="D236" s="9" t="s">
        <v>1076</v>
      </c>
      <c r="E236" s="10" t="s">
        <v>651</v>
      </c>
      <c r="F236" s="9" t="s">
        <v>22</v>
      </c>
      <c r="H236" s="9" t="s">
        <v>163</v>
      </c>
      <c r="I236" s="9" t="s">
        <v>164</v>
      </c>
      <c r="L236" s="9" t="s">
        <v>1056</v>
      </c>
      <c r="M236" s="9" t="s">
        <v>1048</v>
      </c>
      <c r="O236" s="9" t="s">
        <v>531</v>
      </c>
      <c r="P236" s="9" t="s">
        <v>1516</v>
      </c>
      <c r="R236" s="9" t="str">
        <f t="shared" si="12"/>
        <v xml:space="preserve"> 'TC.E20043 '</v>
      </c>
      <c r="S236" s="9" t="s">
        <v>1517</v>
      </c>
      <c r="T236" s="9" t="s">
        <v>1518</v>
      </c>
      <c r="U236" s="9" t="str">
        <f t="shared" si="13"/>
        <v>when  'TC.E20043 ' then 235</v>
      </c>
      <c r="V236" s="9">
        <v>235</v>
      </c>
      <c r="W236" s="9" t="str">
        <f t="shared" si="14"/>
        <v>V</v>
      </c>
      <c r="X236" s="9">
        <v>25662</v>
      </c>
      <c r="Y236" s="9" t="s">
        <v>363</v>
      </c>
      <c r="Z236" s="9" t="s">
        <v>1760</v>
      </c>
      <c r="AA236" s="9">
        <v>494</v>
      </c>
      <c r="AB236" s="9" t="s">
        <v>1526</v>
      </c>
      <c r="AC236" s="9">
        <v>500</v>
      </c>
      <c r="AD236" s="9" t="s">
        <v>1544</v>
      </c>
      <c r="AE236" s="9" t="s">
        <v>2056</v>
      </c>
      <c r="AF236" s="9" t="s">
        <v>2057</v>
      </c>
      <c r="AG236" s="9" t="str">
        <f t="shared" si="15"/>
        <v>UPDATE ProductoServicio SET IDClaseProductoServicio=959 WHERE PKID=25662</v>
      </c>
    </row>
    <row r="237" spans="1:33" s="9" customFormat="1" x14ac:dyDescent="0.3">
      <c r="A237" s="9" t="s">
        <v>29</v>
      </c>
      <c r="B237" s="9" t="s">
        <v>364</v>
      </c>
      <c r="C237" s="9">
        <v>959</v>
      </c>
      <c r="D237" s="9" t="s">
        <v>1076</v>
      </c>
      <c r="E237" s="10" t="s">
        <v>723</v>
      </c>
      <c r="F237" s="9" t="s">
        <v>23</v>
      </c>
      <c r="H237" s="9" t="s">
        <v>224</v>
      </c>
      <c r="I237" s="9" t="s">
        <v>225</v>
      </c>
      <c r="L237" s="9" t="s">
        <v>1057</v>
      </c>
      <c r="M237" s="9" t="s">
        <v>1048</v>
      </c>
      <c r="O237" s="9" t="s">
        <v>531</v>
      </c>
      <c r="P237" s="9" t="s">
        <v>1516</v>
      </c>
      <c r="R237" s="9" t="str">
        <f t="shared" si="12"/>
        <v xml:space="preserve"> 'TC.E20045 '</v>
      </c>
      <c r="S237" s="9" t="s">
        <v>1517</v>
      </c>
      <c r="T237" s="9" t="s">
        <v>1518</v>
      </c>
      <c r="U237" s="9" t="str">
        <f t="shared" si="13"/>
        <v>when  'TC.E20045 ' then 236</v>
      </c>
      <c r="V237" s="9">
        <v>236</v>
      </c>
      <c r="W237" s="9" t="str">
        <f t="shared" si="14"/>
        <v>V</v>
      </c>
      <c r="X237" s="9">
        <v>20298</v>
      </c>
      <c r="Y237" s="9" t="s">
        <v>364</v>
      </c>
      <c r="Z237" s="9" t="s">
        <v>1761</v>
      </c>
      <c r="AA237" s="9">
        <v>494</v>
      </c>
      <c r="AB237" s="9" t="s">
        <v>1526</v>
      </c>
      <c r="AC237" s="9">
        <v>500</v>
      </c>
      <c r="AD237" s="9" t="s">
        <v>1544</v>
      </c>
      <c r="AE237" s="9" t="s">
        <v>2056</v>
      </c>
      <c r="AF237" s="9" t="s">
        <v>2057</v>
      </c>
      <c r="AG237" s="9" t="str">
        <f t="shared" si="15"/>
        <v>UPDATE ProductoServicio SET IDClaseProductoServicio=959 WHERE PKID=20298</v>
      </c>
    </row>
    <row r="238" spans="1:33" s="9" customFormat="1" x14ac:dyDescent="0.3">
      <c r="A238" s="9" t="s">
        <v>29</v>
      </c>
      <c r="B238" s="9" t="s">
        <v>365</v>
      </c>
      <c r="C238" s="9">
        <v>959</v>
      </c>
      <c r="D238" s="9" t="s">
        <v>1076</v>
      </c>
      <c r="E238" s="10" t="s">
        <v>560</v>
      </c>
      <c r="F238" s="9" t="s">
        <v>208</v>
      </c>
      <c r="H238" s="9" t="s">
        <v>221</v>
      </c>
      <c r="I238" s="9" t="s">
        <v>25</v>
      </c>
      <c r="L238" s="12"/>
      <c r="M238" s="9" t="s">
        <v>790</v>
      </c>
      <c r="O238" s="9" t="s">
        <v>531</v>
      </c>
      <c r="P238" s="9" t="s">
        <v>1516</v>
      </c>
      <c r="R238" s="9" t="str">
        <f t="shared" si="12"/>
        <v xml:space="preserve"> 'TC.E20046 '</v>
      </c>
      <c r="S238" s="9" t="s">
        <v>1517</v>
      </c>
      <c r="T238" s="9" t="s">
        <v>1518</v>
      </c>
      <c r="U238" s="9" t="str">
        <f t="shared" si="13"/>
        <v>when  'TC.E20046 ' then 237</v>
      </c>
      <c r="V238" s="9">
        <v>237</v>
      </c>
      <c r="W238" s="9" t="str">
        <f t="shared" si="14"/>
        <v>V</v>
      </c>
      <c r="X238" s="9">
        <v>21957</v>
      </c>
      <c r="Y238" s="9" t="s">
        <v>365</v>
      </c>
      <c r="Z238" s="9" t="s">
        <v>1762</v>
      </c>
      <c r="AA238" s="9">
        <v>494</v>
      </c>
      <c r="AB238" s="9" t="s">
        <v>1526</v>
      </c>
      <c r="AC238" s="9">
        <v>500</v>
      </c>
      <c r="AD238" s="9" t="s">
        <v>1544</v>
      </c>
      <c r="AE238" s="9" t="s">
        <v>2056</v>
      </c>
      <c r="AF238" s="9" t="s">
        <v>2057</v>
      </c>
      <c r="AG238" s="9" t="str">
        <f t="shared" si="15"/>
        <v>UPDATE ProductoServicio SET IDClaseProductoServicio=959 WHERE PKID=21957</v>
      </c>
    </row>
    <row r="239" spans="1:33" s="9" customFormat="1" x14ac:dyDescent="0.3">
      <c r="A239" s="9" t="s">
        <v>29</v>
      </c>
      <c r="B239" s="9" t="s">
        <v>366</v>
      </c>
      <c r="C239" s="9">
        <v>959</v>
      </c>
      <c r="D239" s="9" t="s">
        <v>1076</v>
      </c>
      <c r="E239" s="10" t="s">
        <v>694</v>
      </c>
      <c r="F239" s="9" t="s">
        <v>26</v>
      </c>
      <c r="H239" s="9" t="s">
        <v>192</v>
      </c>
      <c r="I239" s="9" t="s">
        <v>231</v>
      </c>
      <c r="L239" s="12"/>
      <c r="M239" s="9" t="s">
        <v>790</v>
      </c>
      <c r="O239" s="9" t="s">
        <v>531</v>
      </c>
      <c r="P239" s="9" t="s">
        <v>1516</v>
      </c>
      <c r="R239" s="9" t="str">
        <f t="shared" si="12"/>
        <v xml:space="preserve"> 'TC.E20052 '</v>
      </c>
      <c r="S239" s="9" t="s">
        <v>1517</v>
      </c>
      <c r="T239" s="9" t="s">
        <v>1518</v>
      </c>
      <c r="U239" s="9" t="str">
        <f t="shared" si="13"/>
        <v>when  'TC.E20052 ' then 238</v>
      </c>
      <c r="V239" s="9">
        <v>238</v>
      </c>
      <c r="W239" s="9" t="str">
        <f t="shared" si="14"/>
        <v>V</v>
      </c>
      <c r="X239" s="9">
        <v>23382</v>
      </c>
      <c r="Y239" s="9" t="s">
        <v>366</v>
      </c>
      <c r="Z239" s="9" t="s">
        <v>1763</v>
      </c>
      <c r="AA239" s="9">
        <v>494</v>
      </c>
      <c r="AB239" s="9" t="s">
        <v>1526</v>
      </c>
      <c r="AC239" s="9">
        <v>500</v>
      </c>
      <c r="AD239" s="9" t="s">
        <v>1544</v>
      </c>
      <c r="AE239" s="9" t="s">
        <v>2056</v>
      </c>
      <c r="AF239" s="9" t="s">
        <v>2057</v>
      </c>
      <c r="AG239" s="9" t="str">
        <f t="shared" si="15"/>
        <v>UPDATE ProductoServicio SET IDClaseProductoServicio=959 WHERE PKID=23382</v>
      </c>
    </row>
    <row r="240" spans="1:33" s="9" customFormat="1" x14ac:dyDescent="0.3">
      <c r="A240" s="9" t="s">
        <v>29</v>
      </c>
      <c r="B240" s="9" t="s">
        <v>367</v>
      </c>
      <c r="C240" s="9">
        <v>959</v>
      </c>
      <c r="D240" s="9" t="s">
        <v>1076</v>
      </c>
      <c r="E240" s="10" t="s">
        <v>696</v>
      </c>
      <c r="F240" s="9" t="s">
        <v>26</v>
      </c>
      <c r="H240" s="9" t="s">
        <v>243</v>
      </c>
      <c r="I240" s="9" t="s">
        <v>148</v>
      </c>
      <c r="L240" s="12"/>
      <c r="M240" s="9" t="s">
        <v>790</v>
      </c>
      <c r="O240" s="9" t="s">
        <v>531</v>
      </c>
      <c r="P240" s="9" t="s">
        <v>1516</v>
      </c>
      <c r="R240" s="9" t="str">
        <f t="shared" si="12"/>
        <v xml:space="preserve"> 'TC.E20071 '</v>
      </c>
      <c r="S240" s="9" t="s">
        <v>1517</v>
      </c>
      <c r="T240" s="9" t="s">
        <v>1518</v>
      </c>
      <c r="U240" s="9" t="str">
        <f t="shared" si="13"/>
        <v>when  'TC.E20071 ' then 239</v>
      </c>
      <c r="V240" s="9">
        <v>239</v>
      </c>
      <c r="W240" s="9" t="str">
        <f t="shared" si="14"/>
        <v>V</v>
      </c>
      <c r="X240" s="9">
        <v>23307</v>
      </c>
      <c r="Y240" s="9" t="s">
        <v>367</v>
      </c>
      <c r="Z240" s="9" t="s">
        <v>1764</v>
      </c>
      <c r="AA240" s="9">
        <v>494</v>
      </c>
      <c r="AB240" s="9" t="s">
        <v>1526</v>
      </c>
      <c r="AC240" s="9">
        <v>500</v>
      </c>
      <c r="AD240" s="9" t="s">
        <v>1544</v>
      </c>
      <c r="AE240" s="9" t="s">
        <v>2056</v>
      </c>
      <c r="AF240" s="9" t="s">
        <v>2057</v>
      </c>
      <c r="AG240" s="9" t="str">
        <f t="shared" si="15"/>
        <v>UPDATE ProductoServicio SET IDClaseProductoServicio=959 WHERE PKID=23307</v>
      </c>
    </row>
    <row r="241" spans="1:33" s="9" customFormat="1" x14ac:dyDescent="0.3">
      <c r="A241" s="9" t="s">
        <v>29</v>
      </c>
      <c r="B241" s="9" t="s">
        <v>368</v>
      </c>
      <c r="C241" s="9">
        <v>959</v>
      </c>
      <c r="D241" s="9" t="s">
        <v>1076</v>
      </c>
      <c r="E241" s="10" t="s">
        <v>695</v>
      </c>
      <c r="F241" s="9" t="s">
        <v>26</v>
      </c>
      <c r="H241" s="9" t="s">
        <v>192</v>
      </c>
      <c r="I241" s="9" t="s">
        <v>32</v>
      </c>
      <c r="L241" s="12"/>
      <c r="M241" s="9" t="s">
        <v>790</v>
      </c>
      <c r="O241" s="9" t="s">
        <v>531</v>
      </c>
      <c r="P241" s="9" t="s">
        <v>1516</v>
      </c>
      <c r="R241" s="9" t="str">
        <f t="shared" si="12"/>
        <v xml:space="preserve"> 'TC.E20076 '</v>
      </c>
      <c r="S241" s="9" t="s">
        <v>1517</v>
      </c>
      <c r="T241" s="9" t="s">
        <v>1518</v>
      </c>
      <c r="U241" s="9" t="str">
        <f t="shared" si="13"/>
        <v>when  'TC.E20076 ' then 240</v>
      </c>
      <c r="V241" s="9">
        <v>240</v>
      </c>
      <c r="W241" s="9" t="str">
        <f t="shared" si="14"/>
        <v>V</v>
      </c>
      <c r="X241" s="9">
        <v>21977</v>
      </c>
      <c r="Y241" s="9" t="s">
        <v>368</v>
      </c>
      <c r="Z241" s="9" t="s">
        <v>1765</v>
      </c>
      <c r="AA241" s="9">
        <v>494</v>
      </c>
      <c r="AB241" s="9" t="s">
        <v>1526</v>
      </c>
      <c r="AC241" s="9">
        <v>500</v>
      </c>
      <c r="AD241" s="9" t="s">
        <v>1544</v>
      </c>
      <c r="AE241" s="9" t="s">
        <v>2056</v>
      </c>
      <c r="AF241" s="9" t="s">
        <v>2057</v>
      </c>
      <c r="AG241" s="9" t="str">
        <f t="shared" si="15"/>
        <v>UPDATE ProductoServicio SET IDClaseProductoServicio=959 WHERE PKID=21977</v>
      </c>
    </row>
    <row r="242" spans="1:33" s="9" customFormat="1" x14ac:dyDescent="0.3">
      <c r="A242" s="9" t="s">
        <v>29</v>
      </c>
      <c r="B242" s="9" t="s">
        <v>369</v>
      </c>
      <c r="C242" s="9">
        <v>959</v>
      </c>
      <c r="D242" s="9" t="s">
        <v>1076</v>
      </c>
      <c r="E242" s="10" t="s">
        <v>642</v>
      </c>
      <c r="F242" s="9" t="s">
        <v>22</v>
      </c>
      <c r="H242" s="9" t="s">
        <v>370</v>
      </c>
      <c r="I242" s="9" t="s">
        <v>371</v>
      </c>
      <c r="L242" s="12"/>
      <c r="M242" s="9" t="s">
        <v>796</v>
      </c>
      <c r="O242" s="9" t="s">
        <v>531</v>
      </c>
      <c r="P242" s="9" t="s">
        <v>1516</v>
      </c>
      <c r="R242" s="9" t="str">
        <f t="shared" si="12"/>
        <v xml:space="preserve"> 'TC.E20089 '</v>
      </c>
      <c r="S242" s="9" t="s">
        <v>1517</v>
      </c>
      <c r="T242" s="9" t="s">
        <v>1518</v>
      </c>
      <c r="U242" s="9" t="str">
        <f t="shared" si="13"/>
        <v>when  'TC.E20089 ' then 241</v>
      </c>
      <c r="V242" s="9">
        <v>241</v>
      </c>
      <c r="W242" s="9" t="str">
        <f t="shared" si="14"/>
        <v>V</v>
      </c>
      <c r="X242" s="9">
        <v>21969</v>
      </c>
      <c r="Y242" s="9" t="s">
        <v>369</v>
      </c>
      <c r="Z242" s="9" t="s">
        <v>1766</v>
      </c>
      <c r="AA242" s="9">
        <v>494</v>
      </c>
      <c r="AB242" s="9" t="s">
        <v>1526</v>
      </c>
      <c r="AC242" s="9">
        <v>500</v>
      </c>
      <c r="AD242" s="9" t="s">
        <v>1544</v>
      </c>
      <c r="AE242" s="9" t="s">
        <v>2056</v>
      </c>
      <c r="AF242" s="9" t="s">
        <v>2057</v>
      </c>
      <c r="AG242" s="9" t="str">
        <f t="shared" si="15"/>
        <v>UPDATE ProductoServicio SET IDClaseProductoServicio=959 WHERE PKID=21969</v>
      </c>
    </row>
    <row r="243" spans="1:33" s="9" customFormat="1" x14ac:dyDescent="0.3">
      <c r="A243" s="9" t="s">
        <v>29</v>
      </c>
      <c r="B243" s="9" t="s">
        <v>372</v>
      </c>
      <c r="C243" s="9">
        <v>959</v>
      </c>
      <c r="D243" s="9" t="s">
        <v>1076</v>
      </c>
      <c r="E243" s="10" t="s">
        <v>589</v>
      </c>
      <c r="F243" s="9" t="s">
        <v>15</v>
      </c>
      <c r="H243" s="9" t="s">
        <v>234</v>
      </c>
      <c r="I243" s="9" t="s">
        <v>235</v>
      </c>
      <c r="L243" s="9" t="s">
        <v>1061</v>
      </c>
      <c r="M243" s="9" t="s">
        <v>1048</v>
      </c>
      <c r="O243" s="9" t="s">
        <v>531</v>
      </c>
      <c r="P243" s="9" t="s">
        <v>1516</v>
      </c>
      <c r="R243" s="9" t="str">
        <f t="shared" si="12"/>
        <v xml:space="preserve"> 'TC.E20092 '</v>
      </c>
      <c r="S243" s="9" t="s">
        <v>1517</v>
      </c>
      <c r="T243" s="9" t="s">
        <v>1518</v>
      </c>
      <c r="U243" s="9" t="str">
        <f t="shared" si="13"/>
        <v>when  'TC.E20092 ' then 242</v>
      </c>
      <c r="V243" s="9">
        <v>242</v>
      </c>
      <c r="W243" s="9" t="str">
        <f t="shared" si="14"/>
        <v>V</v>
      </c>
      <c r="X243" s="9">
        <v>21437</v>
      </c>
      <c r="Y243" s="9" t="s">
        <v>372</v>
      </c>
      <c r="Z243" s="9" t="s">
        <v>1767</v>
      </c>
      <c r="AA243" s="9">
        <v>494</v>
      </c>
      <c r="AB243" s="9" t="s">
        <v>1526</v>
      </c>
      <c r="AC243" s="9">
        <v>500</v>
      </c>
      <c r="AD243" s="9" t="s">
        <v>1544</v>
      </c>
      <c r="AE243" s="9" t="s">
        <v>2056</v>
      </c>
      <c r="AF243" s="9" t="s">
        <v>2057</v>
      </c>
      <c r="AG243" s="9" t="str">
        <f t="shared" si="15"/>
        <v>UPDATE ProductoServicio SET IDClaseProductoServicio=959 WHERE PKID=21437</v>
      </c>
    </row>
    <row r="244" spans="1:33" s="9" customFormat="1" x14ac:dyDescent="0.3">
      <c r="A244" s="9" t="s">
        <v>29</v>
      </c>
      <c r="B244" s="9" t="s">
        <v>373</v>
      </c>
      <c r="C244" s="9">
        <v>959</v>
      </c>
      <c r="D244" s="9" t="s">
        <v>1076</v>
      </c>
      <c r="E244" s="10" t="s">
        <v>561</v>
      </c>
      <c r="F244" s="9" t="s">
        <v>208</v>
      </c>
      <c r="H244" s="9" t="s">
        <v>221</v>
      </c>
      <c r="I244" s="9" t="s">
        <v>240</v>
      </c>
      <c r="L244" s="12"/>
      <c r="M244" s="9" t="s">
        <v>790</v>
      </c>
      <c r="O244" s="9" t="s">
        <v>531</v>
      </c>
      <c r="P244" s="9" t="s">
        <v>1516</v>
      </c>
      <c r="R244" s="9" t="str">
        <f t="shared" si="12"/>
        <v xml:space="preserve"> 'TC.E20095 '</v>
      </c>
      <c r="S244" s="9" t="s">
        <v>1517</v>
      </c>
      <c r="T244" s="9" t="s">
        <v>1518</v>
      </c>
      <c r="U244" s="9" t="str">
        <f t="shared" si="13"/>
        <v>when  'TC.E20095 ' then 243</v>
      </c>
      <c r="V244" s="9">
        <v>243</v>
      </c>
      <c r="W244" s="9" t="str">
        <f t="shared" si="14"/>
        <v>V</v>
      </c>
      <c r="X244" s="9">
        <v>23299</v>
      </c>
      <c r="Y244" s="9" t="s">
        <v>373</v>
      </c>
      <c r="Z244" s="9" t="s">
        <v>1768</v>
      </c>
      <c r="AA244" s="9">
        <v>494</v>
      </c>
      <c r="AB244" s="9" t="s">
        <v>1526</v>
      </c>
      <c r="AC244" s="9">
        <v>500</v>
      </c>
      <c r="AD244" s="9" t="s">
        <v>1544</v>
      </c>
      <c r="AE244" s="9" t="s">
        <v>2056</v>
      </c>
      <c r="AF244" s="9" t="s">
        <v>2057</v>
      </c>
      <c r="AG244" s="9" t="str">
        <f t="shared" si="15"/>
        <v>UPDATE ProductoServicio SET IDClaseProductoServicio=959 WHERE PKID=23299</v>
      </c>
    </row>
    <row r="245" spans="1:33" s="9" customFormat="1" x14ac:dyDescent="0.3">
      <c r="A245" s="9" t="s">
        <v>29</v>
      </c>
      <c r="B245" s="9" t="s">
        <v>374</v>
      </c>
      <c r="C245" s="9">
        <v>959</v>
      </c>
      <c r="D245" s="9" t="s">
        <v>1076</v>
      </c>
      <c r="E245" s="10" t="s">
        <v>681</v>
      </c>
      <c r="F245" s="9" t="s">
        <v>26</v>
      </c>
      <c r="H245" s="9" t="s">
        <v>167</v>
      </c>
      <c r="I245" s="9" t="s">
        <v>168</v>
      </c>
      <c r="L245" s="12"/>
      <c r="M245" s="9" t="s">
        <v>790</v>
      </c>
      <c r="O245" s="9" t="s">
        <v>531</v>
      </c>
      <c r="P245" s="9" t="s">
        <v>1516</v>
      </c>
      <c r="R245" s="9" t="str">
        <f t="shared" si="12"/>
        <v xml:space="preserve"> 'TC.E20106 '</v>
      </c>
      <c r="S245" s="9" t="s">
        <v>1517</v>
      </c>
      <c r="T245" s="9" t="s">
        <v>1518</v>
      </c>
      <c r="U245" s="9" t="str">
        <f t="shared" si="13"/>
        <v>when  'TC.E20106 ' then 244</v>
      </c>
      <c r="V245" s="9">
        <v>244</v>
      </c>
      <c r="W245" s="9" t="str">
        <f t="shared" si="14"/>
        <v>V</v>
      </c>
      <c r="X245" s="9">
        <v>25512</v>
      </c>
      <c r="Y245" s="9" t="s">
        <v>374</v>
      </c>
      <c r="Z245" s="9" t="s">
        <v>1769</v>
      </c>
      <c r="AA245" s="9">
        <v>494</v>
      </c>
      <c r="AB245" s="9" t="s">
        <v>1526</v>
      </c>
      <c r="AC245" s="9">
        <v>500</v>
      </c>
      <c r="AD245" s="9" t="s">
        <v>1544</v>
      </c>
      <c r="AE245" s="9" t="s">
        <v>2056</v>
      </c>
      <c r="AF245" s="9" t="s">
        <v>2057</v>
      </c>
      <c r="AG245" s="9" t="str">
        <f t="shared" si="15"/>
        <v>UPDATE ProductoServicio SET IDClaseProductoServicio=959 WHERE PKID=25512</v>
      </c>
    </row>
    <row r="246" spans="1:33" s="9" customFormat="1" x14ac:dyDescent="0.3">
      <c r="A246" s="9" t="s">
        <v>29</v>
      </c>
      <c r="B246" s="9" t="s">
        <v>934</v>
      </c>
      <c r="C246" s="9">
        <v>959</v>
      </c>
      <c r="D246" s="9" t="s">
        <v>1076</v>
      </c>
      <c r="E246" s="10" t="s">
        <v>935</v>
      </c>
      <c r="F246" s="9" t="s">
        <v>208</v>
      </c>
      <c r="H246" s="9" t="s">
        <v>906</v>
      </c>
      <c r="I246" s="9" t="s">
        <v>936</v>
      </c>
      <c r="L246" s="9" t="s">
        <v>1058</v>
      </c>
      <c r="M246" s="9" t="s">
        <v>1048</v>
      </c>
      <c r="O246" s="9" t="s">
        <v>531</v>
      </c>
      <c r="P246" s="9" t="s">
        <v>1516</v>
      </c>
      <c r="R246" s="9" t="str">
        <f t="shared" si="12"/>
        <v xml:space="preserve"> 'TC.E20116 '</v>
      </c>
      <c r="S246" s="9" t="s">
        <v>1517</v>
      </c>
      <c r="T246" s="9" t="s">
        <v>1518</v>
      </c>
      <c r="U246" s="9" t="str">
        <f t="shared" si="13"/>
        <v>when  'TC.E20116 ' then 245</v>
      </c>
      <c r="V246" s="9">
        <v>245</v>
      </c>
      <c r="W246" s="9" t="str">
        <f t="shared" si="14"/>
        <v>V</v>
      </c>
      <c r="X246" s="9">
        <v>27420</v>
      </c>
      <c r="Y246" s="9" t="s">
        <v>934</v>
      </c>
      <c r="Z246" s="9" t="s">
        <v>1770</v>
      </c>
      <c r="AA246" s="9">
        <v>494</v>
      </c>
      <c r="AB246" s="9" t="s">
        <v>1526</v>
      </c>
      <c r="AC246" s="9">
        <v>500</v>
      </c>
      <c r="AD246" s="9" t="s">
        <v>1544</v>
      </c>
      <c r="AE246" s="9" t="s">
        <v>2056</v>
      </c>
      <c r="AF246" s="9" t="s">
        <v>2057</v>
      </c>
      <c r="AG246" s="9" t="str">
        <f t="shared" si="15"/>
        <v>UPDATE ProductoServicio SET IDClaseProductoServicio=959 WHERE PKID=27420</v>
      </c>
    </row>
    <row r="247" spans="1:33" s="9" customFormat="1" x14ac:dyDescent="0.3">
      <c r="A247" s="9" t="s">
        <v>29</v>
      </c>
      <c r="B247" s="9" t="s">
        <v>375</v>
      </c>
      <c r="C247" s="9">
        <v>959</v>
      </c>
      <c r="D247" s="9" t="s">
        <v>1076</v>
      </c>
      <c r="E247" s="10" t="s">
        <v>788</v>
      </c>
      <c r="F247" s="9" t="s">
        <v>15</v>
      </c>
      <c r="H247" s="9" t="s">
        <v>342</v>
      </c>
      <c r="I247" s="9" t="s">
        <v>240</v>
      </c>
      <c r="L247" s="12"/>
      <c r="M247" s="9" t="s">
        <v>790</v>
      </c>
      <c r="O247" s="9" t="s">
        <v>531</v>
      </c>
      <c r="P247" s="9" t="s">
        <v>1516</v>
      </c>
      <c r="R247" s="9" t="str">
        <f t="shared" si="12"/>
        <v xml:space="preserve"> 'TC.E20124 '</v>
      </c>
      <c r="S247" s="9" t="s">
        <v>1517</v>
      </c>
      <c r="T247" s="9" t="s">
        <v>1518</v>
      </c>
      <c r="U247" s="9" t="str">
        <f t="shared" si="13"/>
        <v>when  'TC.E20124 ' then 246</v>
      </c>
      <c r="V247" s="9">
        <v>246</v>
      </c>
      <c r="W247" s="9" t="str">
        <f t="shared" si="14"/>
        <v>V</v>
      </c>
      <c r="X247" s="9">
        <v>25336</v>
      </c>
      <c r="Y247" s="9" t="s">
        <v>375</v>
      </c>
      <c r="Z247" s="9" t="s">
        <v>1771</v>
      </c>
      <c r="AA247" s="9">
        <v>494</v>
      </c>
      <c r="AB247" s="9" t="s">
        <v>1526</v>
      </c>
      <c r="AC247" s="9">
        <v>500</v>
      </c>
      <c r="AD247" s="9" t="s">
        <v>1544</v>
      </c>
      <c r="AE247" s="9" t="s">
        <v>2056</v>
      </c>
      <c r="AF247" s="9" t="s">
        <v>2057</v>
      </c>
      <c r="AG247" s="9" t="str">
        <f t="shared" si="15"/>
        <v>UPDATE ProductoServicio SET IDClaseProductoServicio=959 WHERE PKID=25336</v>
      </c>
    </row>
    <row r="248" spans="1:33" s="9" customFormat="1" x14ac:dyDescent="0.3">
      <c r="A248" s="9" t="s">
        <v>29</v>
      </c>
      <c r="B248" s="9" t="s">
        <v>376</v>
      </c>
      <c r="C248" s="9">
        <v>959</v>
      </c>
      <c r="D248" s="9" t="s">
        <v>1076</v>
      </c>
      <c r="E248" s="10" t="s">
        <v>581</v>
      </c>
      <c r="F248" s="9" t="s">
        <v>15</v>
      </c>
      <c r="H248" s="9" t="s">
        <v>247</v>
      </c>
      <c r="I248" s="9" t="s">
        <v>248</v>
      </c>
      <c r="L248" s="12"/>
      <c r="M248" s="9" t="s">
        <v>790</v>
      </c>
      <c r="O248" s="9" t="s">
        <v>531</v>
      </c>
      <c r="P248" s="9" t="s">
        <v>1516</v>
      </c>
      <c r="R248" s="9" t="str">
        <f t="shared" si="12"/>
        <v xml:space="preserve"> 'TC.E20125 '</v>
      </c>
      <c r="S248" s="9" t="s">
        <v>1517</v>
      </c>
      <c r="T248" s="9" t="s">
        <v>1518</v>
      </c>
      <c r="U248" s="9" t="str">
        <f t="shared" si="13"/>
        <v>when  'TC.E20125 ' then 247</v>
      </c>
      <c r="V248" s="9">
        <v>247</v>
      </c>
      <c r="W248" s="9" t="str">
        <f t="shared" si="14"/>
        <v>V</v>
      </c>
      <c r="X248" s="9">
        <v>25510</v>
      </c>
      <c r="Y248" s="9" t="s">
        <v>376</v>
      </c>
      <c r="Z248" s="9" t="s">
        <v>1772</v>
      </c>
      <c r="AA248" s="9">
        <v>494</v>
      </c>
      <c r="AB248" s="9" t="s">
        <v>1526</v>
      </c>
      <c r="AC248" s="9">
        <v>500</v>
      </c>
      <c r="AD248" s="9" t="s">
        <v>1544</v>
      </c>
      <c r="AE248" s="9" t="s">
        <v>2056</v>
      </c>
      <c r="AF248" s="9" t="s">
        <v>2057</v>
      </c>
      <c r="AG248" s="9" t="str">
        <f t="shared" si="15"/>
        <v>UPDATE ProductoServicio SET IDClaseProductoServicio=959 WHERE PKID=25510</v>
      </c>
    </row>
    <row r="249" spans="1:33" s="9" customFormat="1" x14ac:dyDescent="0.3">
      <c r="A249" s="9" t="s">
        <v>29</v>
      </c>
      <c r="B249" s="9" t="s">
        <v>377</v>
      </c>
      <c r="C249" s="9">
        <v>959</v>
      </c>
      <c r="D249" s="9" t="s">
        <v>1076</v>
      </c>
      <c r="E249" s="10" t="s">
        <v>684</v>
      </c>
      <c r="F249" s="9" t="s">
        <v>26</v>
      </c>
      <c r="H249" s="9" t="s">
        <v>251</v>
      </c>
      <c r="I249" s="9" t="s">
        <v>248</v>
      </c>
      <c r="L249" s="9" t="s">
        <v>1036</v>
      </c>
      <c r="M249" s="9" t="s">
        <v>1048</v>
      </c>
      <c r="O249" s="9" t="s">
        <v>531</v>
      </c>
      <c r="P249" s="9" t="s">
        <v>1516</v>
      </c>
      <c r="R249" s="9" t="str">
        <f t="shared" si="12"/>
        <v xml:space="preserve"> 'TC.E20129 '</v>
      </c>
      <c r="S249" s="9" t="s">
        <v>1517</v>
      </c>
      <c r="T249" s="9" t="s">
        <v>1518</v>
      </c>
      <c r="U249" s="9" t="str">
        <f t="shared" si="13"/>
        <v>when  'TC.E20129 ' then 248</v>
      </c>
      <c r="V249" s="9">
        <v>248</v>
      </c>
      <c r="W249" s="9" t="str">
        <f t="shared" si="14"/>
        <v>V</v>
      </c>
      <c r="X249" s="9">
        <v>25508</v>
      </c>
      <c r="Y249" s="9" t="s">
        <v>377</v>
      </c>
      <c r="Z249" s="9" t="s">
        <v>1773</v>
      </c>
      <c r="AA249" s="9">
        <v>494</v>
      </c>
      <c r="AB249" s="9" t="s">
        <v>1526</v>
      </c>
      <c r="AC249" s="9">
        <v>500</v>
      </c>
      <c r="AD249" s="9" t="s">
        <v>1544</v>
      </c>
      <c r="AE249" s="9" t="s">
        <v>2056</v>
      </c>
      <c r="AF249" s="9" t="s">
        <v>2057</v>
      </c>
      <c r="AG249" s="9" t="str">
        <f t="shared" si="15"/>
        <v>UPDATE ProductoServicio SET IDClaseProductoServicio=959 WHERE PKID=25508</v>
      </c>
    </row>
    <row r="250" spans="1:33" s="9" customFormat="1" x14ac:dyDescent="0.3">
      <c r="A250" s="9" t="s">
        <v>29</v>
      </c>
      <c r="B250" s="9" t="s">
        <v>937</v>
      </c>
      <c r="C250" s="9">
        <v>959</v>
      </c>
      <c r="D250" s="9" t="s">
        <v>1076</v>
      </c>
      <c r="E250" s="10" t="s">
        <v>938</v>
      </c>
      <c r="F250" s="9" t="s">
        <v>23</v>
      </c>
      <c r="H250" s="9" t="s">
        <v>852</v>
      </c>
      <c r="I250" s="9" t="s">
        <v>231</v>
      </c>
      <c r="L250" s="12"/>
      <c r="M250" s="9" t="s">
        <v>790</v>
      </c>
      <c r="O250" s="9" t="s">
        <v>531</v>
      </c>
      <c r="P250" s="9" t="s">
        <v>1516</v>
      </c>
      <c r="R250" s="9" t="str">
        <f t="shared" si="12"/>
        <v xml:space="preserve"> 'TC.E20133 '</v>
      </c>
      <c r="S250" s="9" t="s">
        <v>1517</v>
      </c>
      <c r="T250" s="9" t="s">
        <v>1518</v>
      </c>
      <c r="U250" s="9" t="str">
        <f t="shared" si="13"/>
        <v>when  'TC.E20133 ' then 249</v>
      </c>
      <c r="V250" s="9">
        <v>249</v>
      </c>
      <c r="W250" s="9" t="str">
        <f t="shared" si="14"/>
        <v>V</v>
      </c>
      <c r="X250" s="9">
        <v>27434</v>
      </c>
      <c r="Y250" s="9" t="s">
        <v>937</v>
      </c>
      <c r="Z250" s="9" t="s">
        <v>1774</v>
      </c>
      <c r="AA250" s="9">
        <v>494</v>
      </c>
      <c r="AB250" s="9" t="s">
        <v>1526</v>
      </c>
      <c r="AC250" s="9">
        <v>500</v>
      </c>
      <c r="AD250" s="9" t="s">
        <v>1544</v>
      </c>
      <c r="AE250" s="9" t="s">
        <v>2056</v>
      </c>
      <c r="AF250" s="9" t="s">
        <v>2057</v>
      </c>
      <c r="AG250" s="9" t="str">
        <f t="shared" si="15"/>
        <v>UPDATE ProductoServicio SET IDClaseProductoServicio=959 WHERE PKID=27434</v>
      </c>
    </row>
    <row r="251" spans="1:33" s="9" customFormat="1" x14ac:dyDescent="0.3">
      <c r="A251" s="9" t="s">
        <v>29</v>
      </c>
      <c r="B251" s="9" t="s">
        <v>939</v>
      </c>
      <c r="C251" s="9">
        <v>959</v>
      </c>
      <c r="D251" s="9" t="s">
        <v>1076</v>
      </c>
      <c r="E251" s="10" t="s">
        <v>940</v>
      </c>
      <c r="F251" s="9" t="s">
        <v>26</v>
      </c>
      <c r="H251" s="9" t="s">
        <v>863</v>
      </c>
      <c r="I251" s="9" t="s">
        <v>240</v>
      </c>
      <c r="L251" s="12"/>
      <c r="M251" s="9" t="s">
        <v>790</v>
      </c>
      <c r="O251" s="9" t="s">
        <v>531</v>
      </c>
      <c r="P251" s="9" t="s">
        <v>1516</v>
      </c>
      <c r="R251" s="9" t="str">
        <f t="shared" si="12"/>
        <v xml:space="preserve"> 'TC.E20134 '</v>
      </c>
      <c r="S251" s="9" t="s">
        <v>1517</v>
      </c>
      <c r="T251" s="9" t="s">
        <v>1518</v>
      </c>
      <c r="U251" s="9" t="str">
        <f t="shared" si="13"/>
        <v>when  'TC.E20134 ' then 250</v>
      </c>
      <c r="V251" s="9">
        <v>250</v>
      </c>
      <c r="W251" s="9" t="str">
        <f t="shared" si="14"/>
        <v>V</v>
      </c>
      <c r="X251" s="9">
        <v>27428</v>
      </c>
      <c r="Y251" s="9" t="s">
        <v>939</v>
      </c>
      <c r="Z251" s="9" t="s">
        <v>1775</v>
      </c>
      <c r="AA251" s="9">
        <v>494</v>
      </c>
      <c r="AB251" s="9" t="s">
        <v>1526</v>
      </c>
      <c r="AC251" s="9">
        <v>500</v>
      </c>
      <c r="AD251" s="9" t="s">
        <v>1544</v>
      </c>
      <c r="AE251" s="9" t="s">
        <v>2056</v>
      </c>
      <c r="AF251" s="9" t="s">
        <v>2057</v>
      </c>
      <c r="AG251" s="9" t="str">
        <f t="shared" si="15"/>
        <v>UPDATE ProductoServicio SET IDClaseProductoServicio=959 WHERE PKID=27428</v>
      </c>
    </row>
    <row r="252" spans="1:33" s="9" customFormat="1" x14ac:dyDescent="0.3">
      <c r="A252" s="9" t="s">
        <v>29</v>
      </c>
      <c r="B252" s="9" t="s">
        <v>941</v>
      </c>
      <c r="C252" s="9">
        <v>959</v>
      </c>
      <c r="D252" s="9" t="s">
        <v>1076</v>
      </c>
      <c r="E252" s="10" t="s">
        <v>942</v>
      </c>
      <c r="F252" s="9" t="s">
        <v>26</v>
      </c>
      <c r="H252" s="9" t="s">
        <v>192</v>
      </c>
      <c r="I252" s="9" t="s">
        <v>868</v>
      </c>
      <c r="L252" s="9" t="s">
        <v>1045</v>
      </c>
      <c r="M252" s="9" t="s">
        <v>1048</v>
      </c>
      <c r="O252" s="9" t="s">
        <v>531</v>
      </c>
      <c r="P252" s="9" t="s">
        <v>1516</v>
      </c>
      <c r="R252" s="9" t="str">
        <f t="shared" si="12"/>
        <v xml:space="preserve"> 'TC.E20137 '</v>
      </c>
      <c r="S252" s="9" t="s">
        <v>1517</v>
      </c>
      <c r="T252" s="9" t="s">
        <v>1518</v>
      </c>
      <c r="U252" s="9" t="str">
        <f t="shared" si="13"/>
        <v>when  'TC.E20137 ' then 251</v>
      </c>
      <c r="V252" s="9">
        <v>251</v>
      </c>
      <c r="W252" s="9" t="str">
        <f t="shared" si="14"/>
        <v>V</v>
      </c>
      <c r="X252" s="9">
        <v>27431</v>
      </c>
      <c r="Y252" s="9" t="s">
        <v>941</v>
      </c>
      <c r="Z252" s="9" t="s">
        <v>1776</v>
      </c>
      <c r="AA252" s="9">
        <v>494</v>
      </c>
      <c r="AB252" s="9" t="s">
        <v>1526</v>
      </c>
      <c r="AC252" s="9">
        <v>500</v>
      </c>
      <c r="AD252" s="9" t="s">
        <v>1544</v>
      </c>
      <c r="AE252" s="9" t="s">
        <v>2056</v>
      </c>
      <c r="AF252" s="9" t="s">
        <v>2057</v>
      </c>
      <c r="AG252" s="9" t="str">
        <f t="shared" si="15"/>
        <v>UPDATE ProductoServicio SET IDClaseProductoServicio=959 WHERE PKID=27431</v>
      </c>
    </row>
    <row r="253" spans="1:33" s="9" customFormat="1" x14ac:dyDescent="0.3">
      <c r="A253" s="9" t="s">
        <v>29</v>
      </c>
      <c r="B253" s="9" t="s">
        <v>943</v>
      </c>
      <c r="C253" s="9">
        <v>959</v>
      </c>
      <c r="D253" s="9" t="s">
        <v>1076</v>
      </c>
      <c r="E253" s="10" t="s">
        <v>944</v>
      </c>
      <c r="F253" s="9" t="s">
        <v>22</v>
      </c>
      <c r="H253" s="9" t="s">
        <v>163</v>
      </c>
      <c r="I253" s="9" t="s">
        <v>858</v>
      </c>
      <c r="L253" s="9" t="s">
        <v>1059</v>
      </c>
      <c r="M253" s="9" t="s">
        <v>1048</v>
      </c>
      <c r="O253" s="9" t="s">
        <v>531</v>
      </c>
      <c r="P253" s="9" t="s">
        <v>1516</v>
      </c>
      <c r="R253" s="9" t="str">
        <f t="shared" si="12"/>
        <v xml:space="preserve"> 'TC.E20139 '</v>
      </c>
      <c r="S253" s="9" t="s">
        <v>1517</v>
      </c>
      <c r="T253" s="9" t="s">
        <v>1518</v>
      </c>
      <c r="U253" s="9" t="str">
        <f t="shared" si="13"/>
        <v>when  'TC.E20139 ' then 252</v>
      </c>
      <c r="V253" s="9">
        <v>252</v>
      </c>
      <c r="W253" s="9" t="str">
        <f t="shared" si="14"/>
        <v>V</v>
      </c>
      <c r="X253" s="9">
        <v>27424</v>
      </c>
      <c r="Y253" s="9" t="s">
        <v>943</v>
      </c>
      <c r="Z253" s="9" t="s">
        <v>1777</v>
      </c>
      <c r="AA253" s="9">
        <v>494</v>
      </c>
      <c r="AB253" s="9" t="s">
        <v>1526</v>
      </c>
      <c r="AC253" s="9">
        <v>500</v>
      </c>
      <c r="AD253" s="9" t="s">
        <v>1544</v>
      </c>
      <c r="AE253" s="9" t="s">
        <v>2056</v>
      </c>
      <c r="AF253" s="9" t="s">
        <v>2057</v>
      </c>
      <c r="AG253" s="9" t="str">
        <f t="shared" si="15"/>
        <v>UPDATE ProductoServicio SET IDClaseProductoServicio=959 WHERE PKID=27424</v>
      </c>
    </row>
    <row r="254" spans="1:33" s="9" customFormat="1" x14ac:dyDescent="0.3">
      <c r="A254" s="9" t="s">
        <v>29</v>
      </c>
      <c r="B254" s="9" t="s">
        <v>945</v>
      </c>
      <c r="C254" s="9">
        <v>959</v>
      </c>
      <c r="D254" s="9" t="s">
        <v>1076</v>
      </c>
      <c r="E254" s="10" t="s">
        <v>946</v>
      </c>
      <c r="F254" s="9" t="s">
        <v>13</v>
      </c>
      <c r="H254" s="9" t="s">
        <v>922</v>
      </c>
      <c r="I254" s="9" t="s">
        <v>923</v>
      </c>
      <c r="L254" s="12"/>
      <c r="M254" s="9" t="s">
        <v>790</v>
      </c>
      <c r="O254" s="9" t="s">
        <v>531</v>
      </c>
      <c r="P254" s="9" t="s">
        <v>1516</v>
      </c>
      <c r="R254" s="9" t="str">
        <f t="shared" si="12"/>
        <v xml:space="preserve"> 'TC.E20142 '</v>
      </c>
      <c r="S254" s="9" t="s">
        <v>1517</v>
      </c>
      <c r="T254" s="9" t="s">
        <v>1518</v>
      </c>
      <c r="U254" s="9" t="str">
        <f t="shared" si="13"/>
        <v>when  'TC.E20142 ' then 253</v>
      </c>
      <c r="V254" s="9">
        <v>253</v>
      </c>
      <c r="W254" s="9" t="str">
        <f t="shared" si="14"/>
        <v>V</v>
      </c>
      <c r="X254" s="9">
        <v>28111</v>
      </c>
      <c r="Y254" s="9" t="s">
        <v>945</v>
      </c>
      <c r="Z254" s="9" t="s">
        <v>1778</v>
      </c>
      <c r="AA254" s="9">
        <v>494</v>
      </c>
      <c r="AB254" s="9" t="s">
        <v>1526</v>
      </c>
      <c r="AC254" s="9">
        <v>500</v>
      </c>
      <c r="AD254" s="9" t="s">
        <v>1544</v>
      </c>
      <c r="AE254" s="9" t="s">
        <v>2056</v>
      </c>
      <c r="AF254" s="9" t="s">
        <v>2057</v>
      </c>
      <c r="AG254" s="9" t="str">
        <f t="shared" si="15"/>
        <v>UPDATE ProductoServicio SET IDClaseProductoServicio=959 WHERE PKID=28111</v>
      </c>
    </row>
    <row r="255" spans="1:33" s="9" customFormat="1" x14ac:dyDescent="0.3">
      <c r="A255" s="9" t="s">
        <v>29</v>
      </c>
      <c r="B255" s="9" t="s">
        <v>947</v>
      </c>
      <c r="C255" s="9">
        <v>959</v>
      </c>
      <c r="D255" s="9" t="s">
        <v>1076</v>
      </c>
      <c r="E255" s="10" t="s">
        <v>948</v>
      </c>
      <c r="F255" s="9" t="s">
        <v>23</v>
      </c>
      <c r="H255" s="9" t="s">
        <v>916</v>
      </c>
      <c r="I255" s="9" t="s">
        <v>917</v>
      </c>
      <c r="L255" s="12"/>
      <c r="M255" s="9" t="s">
        <v>949</v>
      </c>
      <c r="O255" s="9" t="s">
        <v>531</v>
      </c>
      <c r="P255" s="9" t="s">
        <v>1516</v>
      </c>
      <c r="R255" s="9" t="str">
        <f t="shared" si="12"/>
        <v xml:space="preserve"> 'TC.E20143 '</v>
      </c>
      <c r="S255" s="9" t="s">
        <v>1517</v>
      </c>
      <c r="T255" s="9" t="s">
        <v>1518</v>
      </c>
      <c r="U255" s="9" t="str">
        <f t="shared" si="13"/>
        <v>when  'TC.E20143 ' then 254</v>
      </c>
      <c r="V255" s="9">
        <v>254</v>
      </c>
      <c r="W255" s="9" t="str">
        <f t="shared" si="14"/>
        <v>V</v>
      </c>
      <c r="X255" s="9">
        <v>28118</v>
      </c>
      <c r="Y255" s="9" t="s">
        <v>947</v>
      </c>
      <c r="Z255" s="9" t="s">
        <v>1779</v>
      </c>
      <c r="AA255" s="9">
        <v>494</v>
      </c>
      <c r="AB255" s="9" t="s">
        <v>1526</v>
      </c>
      <c r="AC255" s="9">
        <v>500</v>
      </c>
      <c r="AD255" s="9" t="s">
        <v>1544</v>
      </c>
      <c r="AE255" s="9" t="s">
        <v>2056</v>
      </c>
      <c r="AF255" s="9" t="s">
        <v>2057</v>
      </c>
      <c r="AG255" s="9" t="str">
        <f t="shared" si="15"/>
        <v>UPDATE ProductoServicio SET IDClaseProductoServicio=959 WHERE PKID=28118</v>
      </c>
    </row>
    <row r="256" spans="1:33" s="9" customFormat="1" x14ac:dyDescent="0.3">
      <c r="A256" s="9" t="s">
        <v>29</v>
      </c>
      <c r="B256" s="9" t="s">
        <v>950</v>
      </c>
      <c r="C256" s="9">
        <v>959</v>
      </c>
      <c r="D256" s="9" t="s">
        <v>1076</v>
      </c>
      <c r="E256" s="10" t="s">
        <v>951</v>
      </c>
      <c r="F256" s="9" t="s">
        <v>23</v>
      </c>
      <c r="H256" s="9" t="s">
        <v>299</v>
      </c>
      <c r="I256" s="9" t="s">
        <v>873</v>
      </c>
      <c r="L256" s="12"/>
      <c r="M256" s="9" t="s">
        <v>789</v>
      </c>
      <c r="O256" s="9" t="s">
        <v>531</v>
      </c>
      <c r="P256" s="9" t="s">
        <v>1516</v>
      </c>
      <c r="R256" s="9" t="str">
        <f t="shared" si="12"/>
        <v xml:space="preserve"> 'TC.E20148 '</v>
      </c>
      <c r="S256" s="9" t="s">
        <v>1517</v>
      </c>
      <c r="T256" s="9" t="s">
        <v>1518</v>
      </c>
      <c r="U256" s="9" t="str">
        <f t="shared" si="13"/>
        <v>when  'TC.E20148 ' then 255</v>
      </c>
      <c r="V256" s="9">
        <v>255</v>
      </c>
      <c r="W256" s="9" t="str">
        <f t="shared" si="14"/>
        <v>V</v>
      </c>
      <c r="X256" s="9">
        <v>28124</v>
      </c>
      <c r="Y256" s="9" t="s">
        <v>950</v>
      </c>
      <c r="Z256" s="9" t="s">
        <v>1780</v>
      </c>
      <c r="AA256" s="9">
        <v>494</v>
      </c>
      <c r="AB256" s="9" t="s">
        <v>1526</v>
      </c>
      <c r="AC256" s="9">
        <v>500</v>
      </c>
      <c r="AD256" s="9" t="s">
        <v>1544</v>
      </c>
      <c r="AE256" s="9" t="s">
        <v>2056</v>
      </c>
      <c r="AF256" s="9" t="s">
        <v>2057</v>
      </c>
      <c r="AG256" s="9" t="str">
        <f t="shared" si="15"/>
        <v>UPDATE ProductoServicio SET IDClaseProductoServicio=959 WHERE PKID=28124</v>
      </c>
    </row>
    <row r="257" spans="1:33" s="9" customFormat="1" x14ac:dyDescent="0.3">
      <c r="A257" s="9" t="s">
        <v>29</v>
      </c>
      <c r="B257" s="9" t="s">
        <v>378</v>
      </c>
      <c r="C257" s="9">
        <v>959</v>
      </c>
      <c r="D257" s="9" t="s">
        <v>1076</v>
      </c>
      <c r="E257" s="10" t="s">
        <v>785</v>
      </c>
      <c r="F257" s="9" t="s">
        <v>23</v>
      </c>
      <c r="H257" s="9" t="s">
        <v>45</v>
      </c>
      <c r="I257" s="9" t="s">
        <v>254</v>
      </c>
      <c r="L257" s="12"/>
      <c r="M257" s="9" t="s">
        <v>798</v>
      </c>
      <c r="O257" s="9" t="s">
        <v>531</v>
      </c>
      <c r="P257" s="9" t="s">
        <v>1516</v>
      </c>
      <c r="R257" s="9" t="str">
        <f t="shared" si="12"/>
        <v xml:space="preserve"> 'TC.E2325 '</v>
      </c>
      <c r="S257" s="9" t="s">
        <v>1517</v>
      </c>
      <c r="T257" s="9" t="s">
        <v>1518</v>
      </c>
      <c r="U257" s="9" t="str">
        <f t="shared" si="13"/>
        <v>when  'TC.E2325 ' then 256</v>
      </c>
      <c r="V257" s="9">
        <v>256</v>
      </c>
      <c r="W257" s="9" t="str">
        <f t="shared" si="14"/>
        <v>V</v>
      </c>
      <c r="X257" s="9">
        <v>12495</v>
      </c>
      <c r="Y257" s="9" t="s">
        <v>378</v>
      </c>
      <c r="Z257" s="9" t="s">
        <v>1781</v>
      </c>
      <c r="AA257" s="9">
        <v>494</v>
      </c>
      <c r="AB257" s="9" t="s">
        <v>1526</v>
      </c>
      <c r="AC257" s="9">
        <v>500</v>
      </c>
      <c r="AD257" s="9" t="s">
        <v>1544</v>
      </c>
      <c r="AE257" s="9" t="s">
        <v>2056</v>
      </c>
      <c r="AF257" s="9" t="s">
        <v>2057</v>
      </c>
      <c r="AG257" s="9" t="str">
        <f t="shared" si="15"/>
        <v>UPDATE ProductoServicio SET IDClaseProductoServicio=959 WHERE PKID=12495</v>
      </c>
    </row>
    <row r="258" spans="1:33" s="9" customFormat="1" ht="16.5" customHeight="1" x14ac:dyDescent="0.3">
      <c r="A258" s="9" t="s">
        <v>29</v>
      </c>
      <c r="B258" s="9" t="s">
        <v>379</v>
      </c>
      <c r="C258" s="9">
        <v>959</v>
      </c>
      <c r="D258" s="9" t="s">
        <v>1076</v>
      </c>
      <c r="E258" s="10" t="s">
        <v>602</v>
      </c>
      <c r="F258" s="9" t="s">
        <v>13</v>
      </c>
      <c r="H258" s="9" t="s">
        <v>87</v>
      </c>
      <c r="I258" s="9" t="s">
        <v>380</v>
      </c>
      <c r="L258" s="9" t="s">
        <v>1041</v>
      </c>
      <c r="M258" s="9" t="s">
        <v>1049</v>
      </c>
      <c r="O258" s="9" t="s">
        <v>528</v>
      </c>
      <c r="P258" s="9" t="s">
        <v>1516</v>
      </c>
      <c r="R258" s="9" t="str">
        <f t="shared" si="12"/>
        <v xml:space="preserve"> 'TC.E2546 '</v>
      </c>
      <c r="S258" s="9" t="s">
        <v>1517</v>
      </c>
      <c r="T258" s="9" t="s">
        <v>1518</v>
      </c>
      <c r="U258" s="9" t="str">
        <f t="shared" si="13"/>
        <v>when  'TC.E2546 ' then 257</v>
      </c>
      <c r="V258" s="9">
        <v>257</v>
      </c>
      <c r="W258" s="9" t="str">
        <f t="shared" si="14"/>
        <v>V</v>
      </c>
      <c r="X258" s="9">
        <v>20779</v>
      </c>
      <c r="Y258" s="9" t="s">
        <v>379</v>
      </c>
      <c r="Z258" s="9" t="s">
        <v>1782</v>
      </c>
      <c r="AA258" s="9">
        <v>494</v>
      </c>
      <c r="AB258" s="9" t="s">
        <v>1526</v>
      </c>
      <c r="AC258" s="9">
        <v>500</v>
      </c>
      <c r="AD258" s="9" t="s">
        <v>1544</v>
      </c>
      <c r="AE258" s="9" t="s">
        <v>2056</v>
      </c>
      <c r="AF258" s="9" t="s">
        <v>2057</v>
      </c>
      <c r="AG258" s="9" t="str">
        <f t="shared" si="15"/>
        <v>UPDATE ProductoServicio SET IDClaseProductoServicio=959 WHERE PKID=20779</v>
      </c>
    </row>
    <row r="259" spans="1:33" s="9" customFormat="1" x14ac:dyDescent="0.3">
      <c r="A259" s="9" t="s">
        <v>29</v>
      </c>
      <c r="B259" s="9" t="s">
        <v>381</v>
      </c>
      <c r="C259" s="9">
        <v>959</v>
      </c>
      <c r="D259" s="9" t="s">
        <v>1076</v>
      </c>
      <c r="E259" s="10" t="s">
        <v>751</v>
      </c>
      <c r="F259" s="9" t="s">
        <v>23</v>
      </c>
      <c r="H259" s="9" t="s">
        <v>814</v>
      </c>
      <c r="I259" s="9" t="s">
        <v>32</v>
      </c>
      <c r="L259" s="9" t="s">
        <v>1008</v>
      </c>
      <c r="M259" s="9" t="s">
        <v>789</v>
      </c>
      <c r="O259" s="9" t="s">
        <v>531</v>
      </c>
      <c r="P259" s="9" t="s">
        <v>1516</v>
      </c>
      <c r="R259" s="9" t="str">
        <f t="shared" ref="R259:R322" si="16">P259&amp;B259&amp;P259&amp;Q259</f>
        <v xml:space="preserve"> 'TC.E2785 '</v>
      </c>
      <c r="S259" s="9" t="s">
        <v>1517</v>
      </c>
      <c r="T259" s="9" t="s">
        <v>1518</v>
      </c>
      <c r="U259" s="9" t="str">
        <f t="shared" ref="U259:U322" si="17">S259&amp;" "&amp;R259&amp;" "&amp;T259&amp;" "&amp;V259</f>
        <v>when  'TC.E2785 ' then 258</v>
      </c>
      <c r="V259" s="9">
        <v>258</v>
      </c>
      <c r="W259" s="9" t="str">
        <f t="shared" ref="W259:W322" si="18">IF(B259=Y259,"V","F")</f>
        <v>V</v>
      </c>
      <c r="X259" s="9">
        <v>15098</v>
      </c>
      <c r="Y259" s="9" t="s">
        <v>381</v>
      </c>
      <c r="Z259" s="9" t="s">
        <v>1783</v>
      </c>
      <c r="AA259" s="9">
        <v>494</v>
      </c>
      <c r="AB259" s="9" t="s">
        <v>1526</v>
      </c>
      <c r="AC259" s="9">
        <v>500</v>
      </c>
      <c r="AD259" s="9" t="s">
        <v>1544</v>
      </c>
      <c r="AE259" s="9" t="s">
        <v>2056</v>
      </c>
      <c r="AF259" s="9" t="s">
        <v>2057</v>
      </c>
      <c r="AG259" s="9" t="str">
        <f t="shared" ref="AG259:AG322" si="19">AE259&amp;C259&amp;" "&amp;AF259&amp;X259</f>
        <v>UPDATE ProductoServicio SET IDClaseProductoServicio=959 WHERE PKID=15098</v>
      </c>
    </row>
    <row r="260" spans="1:33" s="9" customFormat="1" x14ac:dyDescent="0.3">
      <c r="A260" s="9" t="s">
        <v>29</v>
      </c>
      <c r="B260" s="9" t="s">
        <v>382</v>
      </c>
      <c r="C260" s="9">
        <v>959</v>
      </c>
      <c r="D260" s="9" t="s">
        <v>1076</v>
      </c>
      <c r="E260" s="10" t="s">
        <v>770</v>
      </c>
      <c r="F260" s="9" t="s">
        <v>23</v>
      </c>
      <c r="H260" s="9" t="s">
        <v>810</v>
      </c>
      <c r="I260" s="9" t="s">
        <v>816</v>
      </c>
      <c r="L260" s="9" t="s">
        <v>1017</v>
      </c>
      <c r="M260" s="9" t="s">
        <v>789</v>
      </c>
      <c r="O260" s="9" t="s">
        <v>531</v>
      </c>
      <c r="P260" s="9" t="s">
        <v>1516</v>
      </c>
      <c r="R260" s="9" t="str">
        <f t="shared" si="16"/>
        <v xml:space="preserve"> 'TC.E2786 '</v>
      </c>
      <c r="S260" s="9" t="s">
        <v>1517</v>
      </c>
      <c r="T260" s="9" t="s">
        <v>1518</v>
      </c>
      <c r="U260" s="9" t="str">
        <f t="shared" si="17"/>
        <v>when  'TC.E2786 ' then 259</v>
      </c>
      <c r="V260" s="9">
        <v>259</v>
      </c>
      <c r="W260" s="9" t="str">
        <f t="shared" si="18"/>
        <v>V</v>
      </c>
      <c r="X260" s="9">
        <v>24897</v>
      </c>
      <c r="Y260" s="9" t="s">
        <v>382</v>
      </c>
      <c r="Z260" s="9" t="s">
        <v>1784</v>
      </c>
      <c r="AA260" s="9">
        <v>494</v>
      </c>
      <c r="AB260" s="9" t="s">
        <v>1526</v>
      </c>
      <c r="AC260" s="9">
        <v>500</v>
      </c>
      <c r="AD260" s="9" t="s">
        <v>1544</v>
      </c>
      <c r="AE260" s="9" t="s">
        <v>2056</v>
      </c>
      <c r="AF260" s="9" t="s">
        <v>2057</v>
      </c>
      <c r="AG260" s="9" t="str">
        <f t="shared" si="19"/>
        <v>UPDATE ProductoServicio SET IDClaseProductoServicio=959 WHERE PKID=24897</v>
      </c>
    </row>
    <row r="261" spans="1:33" s="9" customFormat="1" x14ac:dyDescent="0.3">
      <c r="A261" s="9" t="s">
        <v>29</v>
      </c>
      <c r="B261" s="9" t="s">
        <v>383</v>
      </c>
      <c r="C261" s="9">
        <v>959</v>
      </c>
      <c r="D261" s="9" t="s">
        <v>1076</v>
      </c>
      <c r="E261" s="10" t="s">
        <v>384</v>
      </c>
      <c r="F261" s="9" t="s">
        <v>23</v>
      </c>
      <c r="H261" s="9" t="s">
        <v>279</v>
      </c>
      <c r="I261" s="9" t="s">
        <v>206</v>
      </c>
      <c r="L261" s="9" t="s">
        <v>1023</v>
      </c>
      <c r="M261" s="9" t="s">
        <v>1050</v>
      </c>
      <c r="O261" s="9" t="s">
        <v>531</v>
      </c>
      <c r="P261" s="9" t="s">
        <v>1516</v>
      </c>
      <c r="R261" s="9" t="str">
        <f t="shared" si="16"/>
        <v xml:space="preserve"> 'TC.E2942 '</v>
      </c>
      <c r="S261" s="9" t="s">
        <v>1517</v>
      </c>
      <c r="T261" s="9" t="s">
        <v>1518</v>
      </c>
      <c r="U261" s="9" t="str">
        <f t="shared" si="17"/>
        <v>when  'TC.E2942 ' then 260</v>
      </c>
      <c r="V261" s="9">
        <v>260</v>
      </c>
      <c r="W261" s="9" t="str">
        <f t="shared" si="18"/>
        <v>V</v>
      </c>
      <c r="X261" s="9">
        <v>17170</v>
      </c>
      <c r="Y261" s="9" t="s">
        <v>383</v>
      </c>
      <c r="Z261" s="9" t="s">
        <v>1785</v>
      </c>
      <c r="AA261" s="9">
        <v>494</v>
      </c>
      <c r="AB261" s="9" t="s">
        <v>1526</v>
      </c>
      <c r="AC261" s="9">
        <v>500</v>
      </c>
      <c r="AD261" s="9" t="s">
        <v>1544</v>
      </c>
      <c r="AE261" s="9" t="s">
        <v>2056</v>
      </c>
      <c r="AF261" s="9" t="s">
        <v>2057</v>
      </c>
      <c r="AG261" s="9" t="str">
        <f t="shared" si="19"/>
        <v>UPDATE ProductoServicio SET IDClaseProductoServicio=959 WHERE PKID=17170</v>
      </c>
    </row>
    <row r="262" spans="1:33" s="9" customFormat="1" x14ac:dyDescent="0.3">
      <c r="A262" s="9" t="s">
        <v>29</v>
      </c>
      <c r="B262" s="9" t="s">
        <v>385</v>
      </c>
      <c r="C262" s="9">
        <v>959</v>
      </c>
      <c r="D262" s="9" t="s">
        <v>1076</v>
      </c>
      <c r="E262" s="10" t="s">
        <v>780</v>
      </c>
      <c r="F262" s="9" t="s">
        <v>23</v>
      </c>
      <c r="H262" s="9" t="s">
        <v>275</v>
      </c>
      <c r="I262" s="9" t="s">
        <v>216</v>
      </c>
      <c r="L262" s="9" t="s">
        <v>1060</v>
      </c>
      <c r="M262" s="9" t="s">
        <v>1048</v>
      </c>
      <c r="O262" s="9" t="s">
        <v>531</v>
      </c>
      <c r="P262" s="9" t="s">
        <v>1516</v>
      </c>
      <c r="R262" s="9" t="str">
        <f t="shared" si="16"/>
        <v xml:space="preserve"> 'TC.E2949 '</v>
      </c>
      <c r="S262" s="9" t="s">
        <v>1517</v>
      </c>
      <c r="T262" s="9" t="s">
        <v>1518</v>
      </c>
      <c r="U262" s="9" t="str">
        <f t="shared" si="17"/>
        <v>when  'TC.E2949 ' then 261</v>
      </c>
      <c r="V262" s="9">
        <v>261</v>
      </c>
      <c r="W262" s="9" t="str">
        <f t="shared" si="18"/>
        <v>V</v>
      </c>
      <c r="X262" s="9">
        <v>19356</v>
      </c>
      <c r="Y262" s="9" t="s">
        <v>385</v>
      </c>
      <c r="Z262" s="9" t="s">
        <v>1786</v>
      </c>
      <c r="AA262" s="9">
        <v>494</v>
      </c>
      <c r="AB262" s="9" t="s">
        <v>1526</v>
      </c>
      <c r="AC262" s="9">
        <v>500</v>
      </c>
      <c r="AD262" s="9" t="s">
        <v>1544</v>
      </c>
      <c r="AE262" s="9" t="s">
        <v>2056</v>
      </c>
      <c r="AF262" s="9" t="s">
        <v>2057</v>
      </c>
      <c r="AG262" s="9" t="str">
        <f t="shared" si="19"/>
        <v>UPDATE ProductoServicio SET IDClaseProductoServicio=959 WHERE PKID=19356</v>
      </c>
    </row>
    <row r="263" spans="1:33" s="9" customFormat="1" x14ac:dyDescent="0.3">
      <c r="A263" s="9" t="s">
        <v>29</v>
      </c>
      <c r="B263" s="9" t="s">
        <v>386</v>
      </c>
      <c r="C263" s="9">
        <v>959</v>
      </c>
      <c r="D263" s="9" t="s">
        <v>1076</v>
      </c>
      <c r="E263" s="10" t="s">
        <v>387</v>
      </c>
      <c r="F263" s="9" t="s">
        <v>22</v>
      </c>
      <c r="H263" s="9" t="s">
        <v>388</v>
      </c>
      <c r="I263" s="9" t="s">
        <v>389</v>
      </c>
      <c r="L263" s="12"/>
      <c r="M263" s="9" t="s">
        <v>796</v>
      </c>
      <c r="O263" s="9" t="s">
        <v>531</v>
      </c>
      <c r="P263" s="9" t="s">
        <v>1516</v>
      </c>
      <c r="R263" s="9" t="str">
        <f t="shared" si="16"/>
        <v xml:space="preserve"> 'TC.E2960 '</v>
      </c>
      <c r="S263" s="9" t="s">
        <v>1517</v>
      </c>
      <c r="T263" s="9" t="s">
        <v>1518</v>
      </c>
      <c r="U263" s="9" t="str">
        <f t="shared" si="17"/>
        <v>when  'TC.E2960 ' then 262</v>
      </c>
      <c r="V263" s="9">
        <v>262</v>
      </c>
      <c r="W263" s="9" t="str">
        <f t="shared" si="18"/>
        <v>V</v>
      </c>
      <c r="X263" s="9">
        <v>17048</v>
      </c>
      <c r="Y263" s="9" t="s">
        <v>386</v>
      </c>
      <c r="Z263" s="9" t="s">
        <v>1787</v>
      </c>
      <c r="AA263" s="9">
        <v>494</v>
      </c>
      <c r="AB263" s="9" t="s">
        <v>1526</v>
      </c>
      <c r="AC263" s="9">
        <v>500</v>
      </c>
      <c r="AD263" s="9" t="s">
        <v>1544</v>
      </c>
      <c r="AE263" s="9" t="s">
        <v>2056</v>
      </c>
      <c r="AF263" s="9" t="s">
        <v>2057</v>
      </c>
      <c r="AG263" s="9" t="str">
        <f t="shared" si="19"/>
        <v>UPDATE ProductoServicio SET IDClaseProductoServicio=959 WHERE PKID=17048</v>
      </c>
    </row>
    <row r="264" spans="1:33" s="9" customFormat="1" x14ac:dyDescent="0.3">
      <c r="A264" s="9" t="s">
        <v>29</v>
      </c>
      <c r="B264" s="9" t="s">
        <v>390</v>
      </c>
      <c r="C264" s="9">
        <v>959</v>
      </c>
      <c r="D264" s="9" t="s">
        <v>1076</v>
      </c>
      <c r="E264" s="10" t="s">
        <v>744</v>
      </c>
      <c r="F264" s="9" t="s">
        <v>23</v>
      </c>
      <c r="H264" s="9" t="s">
        <v>812</v>
      </c>
      <c r="I264" s="9" t="s">
        <v>32</v>
      </c>
      <c r="L264" s="9" t="s">
        <v>1011</v>
      </c>
      <c r="M264" s="9" t="s">
        <v>789</v>
      </c>
      <c r="O264" s="9" t="s">
        <v>531</v>
      </c>
      <c r="P264" s="9" t="s">
        <v>1516</v>
      </c>
      <c r="R264" s="9" t="str">
        <f t="shared" si="16"/>
        <v xml:space="preserve"> 'TC.E2979 '</v>
      </c>
      <c r="S264" s="9" t="s">
        <v>1517</v>
      </c>
      <c r="T264" s="9" t="s">
        <v>1518</v>
      </c>
      <c r="U264" s="9" t="str">
        <f t="shared" si="17"/>
        <v>when  'TC.E2979 ' then 263</v>
      </c>
      <c r="V264" s="9">
        <v>263</v>
      </c>
      <c r="W264" s="9" t="str">
        <f t="shared" si="18"/>
        <v>V</v>
      </c>
      <c r="X264" s="9">
        <v>15100</v>
      </c>
      <c r="Y264" s="9" t="s">
        <v>390</v>
      </c>
      <c r="Z264" s="9" t="s">
        <v>1788</v>
      </c>
      <c r="AA264" s="9">
        <v>494</v>
      </c>
      <c r="AB264" s="9" t="s">
        <v>1526</v>
      </c>
      <c r="AC264" s="9">
        <v>500</v>
      </c>
      <c r="AD264" s="9" t="s">
        <v>1544</v>
      </c>
      <c r="AE264" s="9" t="s">
        <v>2056</v>
      </c>
      <c r="AF264" s="9" t="s">
        <v>2057</v>
      </c>
      <c r="AG264" s="9" t="str">
        <f t="shared" si="19"/>
        <v>UPDATE ProductoServicio SET IDClaseProductoServicio=959 WHERE PKID=15100</v>
      </c>
    </row>
    <row r="265" spans="1:33" s="9" customFormat="1" x14ac:dyDescent="0.3">
      <c r="A265" s="9" t="s">
        <v>29</v>
      </c>
      <c r="B265" s="9" t="s">
        <v>392</v>
      </c>
      <c r="C265" s="9">
        <v>959</v>
      </c>
      <c r="D265" s="9" t="s">
        <v>1076</v>
      </c>
      <c r="E265" s="10" t="s">
        <v>781</v>
      </c>
      <c r="F265" s="9" t="s">
        <v>23</v>
      </c>
      <c r="H265" s="9" t="s">
        <v>275</v>
      </c>
      <c r="I265" s="9" t="s">
        <v>276</v>
      </c>
      <c r="L265" s="12"/>
      <c r="M265" s="9" t="s">
        <v>790</v>
      </c>
      <c r="O265" s="9" t="s">
        <v>531</v>
      </c>
      <c r="P265" s="9" t="s">
        <v>1516</v>
      </c>
      <c r="R265" s="9" t="str">
        <f t="shared" si="16"/>
        <v xml:space="preserve"> 'TC.E2981 '</v>
      </c>
      <c r="S265" s="9" t="s">
        <v>1517</v>
      </c>
      <c r="T265" s="9" t="s">
        <v>1518</v>
      </c>
      <c r="U265" s="9" t="str">
        <f t="shared" si="17"/>
        <v>when  'TC.E2981 ' then 264</v>
      </c>
      <c r="V265" s="9">
        <v>264</v>
      </c>
      <c r="W265" s="9" t="str">
        <f t="shared" si="18"/>
        <v>V</v>
      </c>
      <c r="X265" s="9">
        <v>19359</v>
      </c>
      <c r="Y265" s="9" t="s">
        <v>392</v>
      </c>
      <c r="Z265" s="9" t="s">
        <v>1789</v>
      </c>
      <c r="AA265" s="9">
        <v>494</v>
      </c>
      <c r="AB265" s="9" t="s">
        <v>1526</v>
      </c>
      <c r="AC265" s="9">
        <v>500</v>
      </c>
      <c r="AD265" s="9" t="s">
        <v>1544</v>
      </c>
      <c r="AE265" s="9" t="s">
        <v>2056</v>
      </c>
      <c r="AF265" s="9" t="s">
        <v>2057</v>
      </c>
      <c r="AG265" s="9" t="str">
        <f t="shared" si="19"/>
        <v>UPDATE ProductoServicio SET IDClaseProductoServicio=959 WHERE PKID=19359</v>
      </c>
    </row>
    <row r="266" spans="1:33" s="9" customFormat="1" x14ac:dyDescent="0.3">
      <c r="A266" s="9" t="s">
        <v>29</v>
      </c>
      <c r="B266" s="9" t="s">
        <v>393</v>
      </c>
      <c r="C266" s="9">
        <v>959</v>
      </c>
      <c r="D266" s="9" t="s">
        <v>1076</v>
      </c>
      <c r="E266" s="10" t="s">
        <v>543</v>
      </c>
      <c r="F266" s="9" t="s">
        <v>23</v>
      </c>
      <c r="H266" s="9" t="s">
        <v>227</v>
      </c>
      <c r="I266" s="9" t="s">
        <v>228</v>
      </c>
      <c r="L266" s="12"/>
      <c r="M266" s="9" t="s">
        <v>796</v>
      </c>
      <c r="O266" s="9" t="s">
        <v>531</v>
      </c>
      <c r="P266" s="9" t="s">
        <v>1516</v>
      </c>
      <c r="R266" s="9" t="str">
        <f t="shared" si="16"/>
        <v xml:space="preserve"> 'TC.E2999 '</v>
      </c>
      <c r="S266" s="9" t="s">
        <v>1517</v>
      </c>
      <c r="T266" s="9" t="s">
        <v>1518</v>
      </c>
      <c r="U266" s="9" t="str">
        <f t="shared" si="17"/>
        <v>when  'TC.E2999 ' then 265</v>
      </c>
      <c r="V266" s="9">
        <v>265</v>
      </c>
      <c r="W266" s="9" t="str">
        <f t="shared" si="18"/>
        <v>V</v>
      </c>
      <c r="X266" s="9">
        <v>20720</v>
      </c>
      <c r="Y266" s="9" t="s">
        <v>393</v>
      </c>
      <c r="Z266" s="9" t="s">
        <v>1790</v>
      </c>
      <c r="AA266" s="9">
        <v>494</v>
      </c>
      <c r="AB266" s="9" t="s">
        <v>1526</v>
      </c>
      <c r="AC266" s="9">
        <v>500</v>
      </c>
      <c r="AD266" s="9" t="s">
        <v>1544</v>
      </c>
      <c r="AE266" s="9" t="s">
        <v>2056</v>
      </c>
      <c r="AF266" s="9" t="s">
        <v>2057</v>
      </c>
      <c r="AG266" s="9" t="str">
        <f t="shared" si="19"/>
        <v>UPDATE ProductoServicio SET IDClaseProductoServicio=959 WHERE PKID=20720</v>
      </c>
    </row>
    <row r="267" spans="1:33" s="9" customFormat="1" x14ac:dyDescent="0.3">
      <c r="A267" s="9" t="s">
        <v>29</v>
      </c>
      <c r="B267" s="9" t="s">
        <v>394</v>
      </c>
      <c r="C267" s="9">
        <v>959</v>
      </c>
      <c r="D267" s="9" t="s">
        <v>1076</v>
      </c>
      <c r="E267" s="10" t="s">
        <v>737</v>
      </c>
      <c r="F267" s="9" t="s">
        <v>23</v>
      </c>
      <c r="H267" s="9" t="s">
        <v>810</v>
      </c>
      <c r="I267" s="9" t="s">
        <v>105</v>
      </c>
      <c r="L267" s="9" t="s">
        <v>1025</v>
      </c>
      <c r="M267" s="9" t="s">
        <v>1048</v>
      </c>
      <c r="O267" s="9" t="s">
        <v>528</v>
      </c>
      <c r="P267" s="9" t="s">
        <v>1516</v>
      </c>
      <c r="R267" s="9" t="str">
        <f t="shared" si="16"/>
        <v xml:space="preserve"> 'TC.E3388 '</v>
      </c>
      <c r="S267" s="9" t="s">
        <v>1517</v>
      </c>
      <c r="T267" s="9" t="s">
        <v>1518</v>
      </c>
      <c r="U267" s="9" t="str">
        <f t="shared" si="17"/>
        <v>when  'TC.E3388 ' then 266</v>
      </c>
      <c r="V267" s="9">
        <v>266</v>
      </c>
      <c r="W267" s="9" t="str">
        <f t="shared" si="18"/>
        <v>V</v>
      </c>
      <c r="X267" s="9">
        <v>15088</v>
      </c>
      <c r="Y267" s="9" t="s">
        <v>394</v>
      </c>
      <c r="Z267" s="9" t="s">
        <v>1791</v>
      </c>
      <c r="AA267" s="9">
        <v>494</v>
      </c>
      <c r="AB267" s="9" t="s">
        <v>1526</v>
      </c>
      <c r="AC267" s="9">
        <v>500</v>
      </c>
      <c r="AD267" s="9" t="s">
        <v>1544</v>
      </c>
      <c r="AE267" s="9" t="s">
        <v>2056</v>
      </c>
      <c r="AF267" s="9" t="s">
        <v>2057</v>
      </c>
      <c r="AG267" s="9" t="str">
        <f t="shared" si="19"/>
        <v>UPDATE ProductoServicio SET IDClaseProductoServicio=959 WHERE PKID=15088</v>
      </c>
    </row>
    <row r="268" spans="1:33" s="9" customFormat="1" x14ac:dyDescent="0.3">
      <c r="A268" s="9" t="s">
        <v>29</v>
      </c>
      <c r="B268" s="9" t="s">
        <v>395</v>
      </c>
      <c r="C268" s="9">
        <v>959</v>
      </c>
      <c r="D268" s="9" t="s">
        <v>1076</v>
      </c>
      <c r="E268" s="10" t="s">
        <v>396</v>
      </c>
      <c r="F268" s="9" t="s">
        <v>13</v>
      </c>
      <c r="H268" s="9" t="s">
        <v>73</v>
      </c>
      <c r="I268" s="9" t="s">
        <v>74</v>
      </c>
      <c r="L268" s="12"/>
      <c r="M268" s="9" t="s">
        <v>799</v>
      </c>
      <c r="O268" s="9" t="s">
        <v>528</v>
      </c>
      <c r="P268" s="9" t="s">
        <v>1516</v>
      </c>
      <c r="R268" s="9" t="str">
        <f t="shared" si="16"/>
        <v xml:space="preserve"> 'TC.E3397 '</v>
      </c>
      <c r="S268" s="9" t="s">
        <v>1517</v>
      </c>
      <c r="T268" s="9" t="s">
        <v>1518</v>
      </c>
      <c r="U268" s="9" t="str">
        <f t="shared" si="17"/>
        <v>when  'TC.E3397 ' then 267</v>
      </c>
      <c r="V268" s="9">
        <v>267</v>
      </c>
      <c r="W268" s="9" t="str">
        <f t="shared" si="18"/>
        <v>V</v>
      </c>
      <c r="X268" s="9">
        <v>16228</v>
      </c>
      <c r="Y268" s="9" t="s">
        <v>395</v>
      </c>
      <c r="Z268" s="9" t="s">
        <v>1792</v>
      </c>
      <c r="AA268" s="9">
        <v>494</v>
      </c>
      <c r="AB268" s="9" t="s">
        <v>1526</v>
      </c>
      <c r="AC268" s="9">
        <v>500</v>
      </c>
      <c r="AD268" s="9" t="s">
        <v>1544</v>
      </c>
      <c r="AE268" s="9" t="s">
        <v>2056</v>
      </c>
      <c r="AF268" s="9" t="s">
        <v>2057</v>
      </c>
      <c r="AG268" s="9" t="str">
        <f t="shared" si="19"/>
        <v>UPDATE ProductoServicio SET IDClaseProductoServicio=959 WHERE PKID=16228</v>
      </c>
    </row>
    <row r="269" spans="1:33" s="9" customFormat="1" x14ac:dyDescent="0.3">
      <c r="A269" s="9" t="s">
        <v>29</v>
      </c>
      <c r="B269" s="9" t="s">
        <v>397</v>
      </c>
      <c r="C269" s="9">
        <v>959</v>
      </c>
      <c r="D269" s="9" t="s">
        <v>1076</v>
      </c>
      <c r="E269" s="10" t="s">
        <v>728</v>
      </c>
      <c r="F269" s="9" t="s">
        <v>23</v>
      </c>
      <c r="H269" s="9" t="s">
        <v>115</v>
      </c>
      <c r="I269" s="9" t="s">
        <v>28</v>
      </c>
      <c r="L269" s="9" t="s">
        <v>1013</v>
      </c>
      <c r="M269" s="9" t="s">
        <v>1048</v>
      </c>
      <c r="O269" s="9" t="s">
        <v>528</v>
      </c>
      <c r="P269" s="9" t="s">
        <v>1516</v>
      </c>
      <c r="R269" s="9" t="str">
        <f t="shared" si="16"/>
        <v xml:space="preserve"> 'TC.E3474 '</v>
      </c>
      <c r="S269" s="9" t="s">
        <v>1517</v>
      </c>
      <c r="T269" s="9" t="s">
        <v>1518</v>
      </c>
      <c r="U269" s="9" t="str">
        <f t="shared" si="17"/>
        <v>when  'TC.E3474 ' then 268</v>
      </c>
      <c r="V269" s="9">
        <v>268</v>
      </c>
      <c r="W269" s="9" t="str">
        <f t="shared" si="18"/>
        <v>V</v>
      </c>
      <c r="X269" s="9">
        <v>14869</v>
      </c>
      <c r="Y269" s="9" t="s">
        <v>397</v>
      </c>
      <c r="Z269" s="9" t="s">
        <v>1793</v>
      </c>
      <c r="AA269" s="9">
        <v>494</v>
      </c>
      <c r="AB269" s="9" t="s">
        <v>1526</v>
      </c>
      <c r="AC269" s="9">
        <v>500</v>
      </c>
      <c r="AD269" s="9" t="s">
        <v>1544</v>
      </c>
      <c r="AE269" s="9" t="s">
        <v>2056</v>
      </c>
      <c r="AF269" s="9" t="s">
        <v>2057</v>
      </c>
      <c r="AG269" s="9" t="str">
        <f t="shared" si="19"/>
        <v>UPDATE ProductoServicio SET IDClaseProductoServicio=959 WHERE PKID=14869</v>
      </c>
    </row>
    <row r="270" spans="1:33" s="9" customFormat="1" x14ac:dyDescent="0.3">
      <c r="A270" s="9" t="s">
        <v>29</v>
      </c>
      <c r="B270" s="9" t="s">
        <v>398</v>
      </c>
      <c r="C270" s="9">
        <v>959</v>
      </c>
      <c r="D270" s="9" t="s">
        <v>1076</v>
      </c>
      <c r="E270" s="10" t="s">
        <v>674</v>
      </c>
      <c r="F270" s="9" t="s">
        <v>22</v>
      </c>
      <c r="H270" s="9" t="s">
        <v>260</v>
      </c>
      <c r="I270" s="9" t="s">
        <v>25</v>
      </c>
      <c r="L270" s="9" t="s">
        <v>1065</v>
      </c>
      <c r="M270" s="9" t="s">
        <v>796</v>
      </c>
      <c r="O270" s="9" t="s">
        <v>531</v>
      </c>
      <c r="P270" s="9" t="s">
        <v>1516</v>
      </c>
      <c r="R270" s="9" t="str">
        <f t="shared" si="16"/>
        <v xml:space="preserve"> 'TC.E35007 '</v>
      </c>
      <c r="S270" s="9" t="s">
        <v>1517</v>
      </c>
      <c r="T270" s="9" t="s">
        <v>1518</v>
      </c>
      <c r="U270" s="9" t="str">
        <f t="shared" si="17"/>
        <v>when  'TC.E35007 ' then 269</v>
      </c>
      <c r="V270" s="9">
        <v>269</v>
      </c>
      <c r="W270" s="9" t="str">
        <f t="shared" si="18"/>
        <v>V</v>
      </c>
      <c r="X270" s="9">
        <v>19298</v>
      </c>
      <c r="Y270" s="9" t="s">
        <v>398</v>
      </c>
      <c r="Z270" s="9" t="s">
        <v>1794</v>
      </c>
      <c r="AA270" s="9">
        <v>494</v>
      </c>
      <c r="AB270" s="9" t="s">
        <v>1526</v>
      </c>
      <c r="AC270" s="9">
        <v>500</v>
      </c>
      <c r="AD270" s="9" t="s">
        <v>1544</v>
      </c>
      <c r="AE270" s="9" t="s">
        <v>2056</v>
      </c>
      <c r="AF270" s="9" t="s">
        <v>2057</v>
      </c>
      <c r="AG270" s="9" t="str">
        <f t="shared" si="19"/>
        <v>UPDATE ProductoServicio SET IDClaseProductoServicio=959 WHERE PKID=19298</v>
      </c>
    </row>
    <row r="271" spans="1:33" s="9" customFormat="1" x14ac:dyDescent="0.3">
      <c r="A271" s="9" t="s">
        <v>29</v>
      </c>
      <c r="B271" s="9" t="s">
        <v>399</v>
      </c>
      <c r="C271" s="9">
        <v>959</v>
      </c>
      <c r="D271" s="9" t="s">
        <v>1076</v>
      </c>
      <c r="E271" s="10" t="s">
        <v>534</v>
      </c>
      <c r="F271" s="9" t="s">
        <v>12</v>
      </c>
      <c r="H271" s="9" t="s">
        <v>820</v>
      </c>
      <c r="I271" s="9" t="s">
        <v>240</v>
      </c>
      <c r="L271" s="12"/>
      <c r="M271" s="9" t="s">
        <v>789</v>
      </c>
      <c r="O271" s="9" t="s">
        <v>531</v>
      </c>
      <c r="P271" s="9" t="s">
        <v>1516</v>
      </c>
      <c r="R271" s="9" t="str">
        <f t="shared" si="16"/>
        <v xml:space="preserve"> 'TC.E35015 '</v>
      </c>
      <c r="S271" s="9" t="s">
        <v>1517</v>
      </c>
      <c r="T271" s="9" t="s">
        <v>1518</v>
      </c>
      <c r="U271" s="9" t="str">
        <f t="shared" si="17"/>
        <v>when  'TC.E35015 ' then 270</v>
      </c>
      <c r="V271" s="9">
        <v>270</v>
      </c>
      <c r="W271" s="9" t="str">
        <f t="shared" si="18"/>
        <v>V</v>
      </c>
      <c r="X271" s="9">
        <v>20721</v>
      </c>
      <c r="Y271" s="9" t="s">
        <v>399</v>
      </c>
      <c r="Z271" s="9" t="s">
        <v>1795</v>
      </c>
      <c r="AA271" s="9">
        <v>494</v>
      </c>
      <c r="AB271" s="9" t="s">
        <v>1526</v>
      </c>
      <c r="AC271" s="9">
        <v>500</v>
      </c>
      <c r="AD271" s="9" t="s">
        <v>1544</v>
      </c>
      <c r="AE271" s="9" t="s">
        <v>2056</v>
      </c>
      <c r="AF271" s="9" t="s">
        <v>2057</v>
      </c>
      <c r="AG271" s="9" t="str">
        <f t="shared" si="19"/>
        <v>UPDATE ProductoServicio SET IDClaseProductoServicio=959 WHERE PKID=20721</v>
      </c>
    </row>
    <row r="272" spans="1:33" s="9" customFormat="1" x14ac:dyDescent="0.3">
      <c r="A272" s="9" t="s">
        <v>29</v>
      </c>
      <c r="B272" s="9" t="s">
        <v>400</v>
      </c>
      <c r="C272" s="9">
        <v>959</v>
      </c>
      <c r="D272" s="9" t="s">
        <v>1076</v>
      </c>
      <c r="E272" s="10" t="s">
        <v>738</v>
      </c>
      <c r="F272" s="9" t="s">
        <v>23</v>
      </c>
      <c r="H272" s="9" t="s">
        <v>79</v>
      </c>
      <c r="I272" s="9" t="s">
        <v>105</v>
      </c>
      <c r="L272" s="12"/>
      <c r="M272" s="9" t="s">
        <v>798</v>
      </c>
      <c r="O272" s="9" t="s">
        <v>531</v>
      </c>
      <c r="P272" s="9" t="s">
        <v>1516</v>
      </c>
      <c r="R272" s="9" t="str">
        <f t="shared" si="16"/>
        <v xml:space="preserve"> 'TC.E3502 '</v>
      </c>
      <c r="S272" s="9" t="s">
        <v>1517</v>
      </c>
      <c r="T272" s="9" t="s">
        <v>1518</v>
      </c>
      <c r="U272" s="9" t="str">
        <f t="shared" si="17"/>
        <v>when  'TC.E3502 ' then 271</v>
      </c>
      <c r="V272" s="9">
        <v>271</v>
      </c>
      <c r="W272" s="9" t="str">
        <f t="shared" si="18"/>
        <v>V</v>
      </c>
      <c r="X272" s="9">
        <v>15056</v>
      </c>
      <c r="Y272" s="9" t="s">
        <v>400</v>
      </c>
      <c r="Z272" s="9" t="s">
        <v>1796</v>
      </c>
      <c r="AA272" s="9">
        <v>494</v>
      </c>
      <c r="AB272" s="9" t="s">
        <v>1526</v>
      </c>
      <c r="AC272" s="9">
        <v>500</v>
      </c>
      <c r="AD272" s="9" t="s">
        <v>1544</v>
      </c>
      <c r="AE272" s="9" t="s">
        <v>2056</v>
      </c>
      <c r="AF272" s="9" t="s">
        <v>2057</v>
      </c>
      <c r="AG272" s="9" t="str">
        <f t="shared" si="19"/>
        <v>UPDATE ProductoServicio SET IDClaseProductoServicio=959 WHERE PKID=15056</v>
      </c>
    </row>
    <row r="273" spans="1:33" s="9" customFormat="1" x14ac:dyDescent="0.3">
      <c r="A273" s="9" t="s">
        <v>29</v>
      </c>
      <c r="B273" s="9" t="s">
        <v>952</v>
      </c>
      <c r="C273" s="9">
        <v>959</v>
      </c>
      <c r="D273" s="9" t="s">
        <v>1076</v>
      </c>
      <c r="E273" s="10" t="s">
        <v>953</v>
      </c>
      <c r="F273" s="9" t="s">
        <v>13</v>
      </c>
      <c r="H273" s="9" t="s">
        <v>954</v>
      </c>
      <c r="I273" s="9" t="s">
        <v>228</v>
      </c>
      <c r="L273" s="9" t="s">
        <v>1042</v>
      </c>
      <c r="M273" s="9" t="s">
        <v>1051</v>
      </c>
      <c r="O273" s="9" t="s">
        <v>531</v>
      </c>
      <c r="P273" s="9" t="s">
        <v>1516</v>
      </c>
      <c r="R273" s="9" t="str">
        <f t="shared" si="16"/>
        <v xml:space="preserve"> 'TC.E35020 '</v>
      </c>
      <c r="S273" s="9" t="s">
        <v>1517</v>
      </c>
      <c r="T273" s="9" t="s">
        <v>1518</v>
      </c>
      <c r="U273" s="9" t="str">
        <f t="shared" si="17"/>
        <v>when  'TC.E35020 ' then 272</v>
      </c>
      <c r="V273" s="9">
        <v>272</v>
      </c>
      <c r="W273" s="9" t="str">
        <f t="shared" si="18"/>
        <v>V</v>
      </c>
      <c r="X273" s="9">
        <v>23296</v>
      </c>
      <c r="Y273" s="9" t="s">
        <v>952</v>
      </c>
      <c r="Z273" s="9" t="s">
        <v>1797</v>
      </c>
      <c r="AA273" s="9">
        <v>494</v>
      </c>
      <c r="AB273" s="9" t="s">
        <v>1526</v>
      </c>
      <c r="AC273" s="9">
        <v>500</v>
      </c>
      <c r="AD273" s="9" t="s">
        <v>1544</v>
      </c>
      <c r="AE273" s="9" t="s">
        <v>2056</v>
      </c>
      <c r="AF273" s="9" t="s">
        <v>2057</v>
      </c>
      <c r="AG273" s="9" t="str">
        <f t="shared" si="19"/>
        <v>UPDATE ProductoServicio SET IDClaseProductoServicio=959 WHERE PKID=23296</v>
      </c>
    </row>
    <row r="274" spans="1:33" s="9" customFormat="1" x14ac:dyDescent="0.3">
      <c r="A274" s="9" t="s">
        <v>29</v>
      </c>
      <c r="B274" s="9" t="s">
        <v>401</v>
      </c>
      <c r="C274" s="9">
        <v>959</v>
      </c>
      <c r="D274" s="9" t="s">
        <v>1076</v>
      </c>
      <c r="E274" s="10" t="s">
        <v>648</v>
      </c>
      <c r="F274" s="9" t="s">
        <v>22</v>
      </c>
      <c r="H274" s="9" t="s">
        <v>323</v>
      </c>
      <c r="I274" s="9" t="s">
        <v>25</v>
      </c>
      <c r="L274" s="12"/>
      <c r="M274" s="9" t="s">
        <v>796</v>
      </c>
      <c r="O274" s="9" t="s">
        <v>531</v>
      </c>
      <c r="P274" s="9" t="s">
        <v>1516</v>
      </c>
      <c r="R274" s="9" t="str">
        <f t="shared" si="16"/>
        <v xml:space="preserve"> 'TC.E35034 '</v>
      </c>
      <c r="S274" s="9" t="s">
        <v>1517</v>
      </c>
      <c r="T274" s="9" t="s">
        <v>1518</v>
      </c>
      <c r="U274" s="9" t="str">
        <f t="shared" si="17"/>
        <v>when  'TC.E35034 ' then 273</v>
      </c>
      <c r="V274" s="9">
        <v>273</v>
      </c>
      <c r="W274" s="9" t="str">
        <f t="shared" si="18"/>
        <v>V</v>
      </c>
      <c r="X274" s="9">
        <v>21432</v>
      </c>
      <c r="Y274" s="9" t="s">
        <v>401</v>
      </c>
      <c r="Z274" s="9" t="s">
        <v>1798</v>
      </c>
      <c r="AA274" s="9">
        <v>494</v>
      </c>
      <c r="AB274" s="9" t="s">
        <v>1526</v>
      </c>
      <c r="AC274" s="9">
        <v>500</v>
      </c>
      <c r="AD274" s="9" t="s">
        <v>1544</v>
      </c>
      <c r="AE274" s="9" t="s">
        <v>2056</v>
      </c>
      <c r="AF274" s="9" t="s">
        <v>2057</v>
      </c>
      <c r="AG274" s="9" t="str">
        <f t="shared" si="19"/>
        <v>UPDATE ProductoServicio SET IDClaseProductoServicio=959 WHERE PKID=21432</v>
      </c>
    </row>
    <row r="275" spans="1:33" s="9" customFormat="1" x14ac:dyDescent="0.3">
      <c r="A275" s="9" t="s">
        <v>29</v>
      </c>
      <c r="B275" s="9" t="s">
        <v>402</v>
      </c>
      <c r="C275" s="9">
        <v>959</v>
      </c>
      <c r="D275" s="9" t="s">
        <v>1076</v>
      </c>
      <c r="E275" s="10" t="s">
        <v>635</v>
      </c>
      <c r="F275" s="9" t="s">
        <v>22</v>
      </c>
      <c r="H275" s="9" t="s">
        <v>331</v>
      </c>
      <c r="I275" s="9" t="s">
        <v>332</v>
      </c>
      <c r="L275" s="12"/>
      <c r="M275" s="9" t="s">
        <v>790</v>
      </c>
      <c r="O275" s="9" t="s">
        <v>531</v>
      </c>
      <c r="P275" s="9" t="s">
        <v>1516</v>
      </c>
      <c r="R275" s="9" t="str">
        <f t="shared" si="16"/>
        <v xml:space="preserve"> 'TC.E35036 '</v>
      </c>
      <c r="S275" s="9" t="s">
        <v>1517</v>
      </c>
      <c r="T275" s="9" t="s">
        <v>1518</v>
      </c>
      <c r="U275" s="9" t="str">
        <f t="shared" si="17"/>
        <v>when  'TC.E35036 ' then 274</v>
      </c>
      <c r="V275" s="9">
        <v>274</v>
      </c>
      <c r="W275" s="9" t="str">
        <f t="shared" si="18"/>
        <v>V</v>
      </c>
      <c r="X275" s="9">
        <v>21976</v>
      </c>
      <c r="Y275" s="9" t="s">
        <v>402</v>
      </c>
      <c r="Z275" s="9" t="s">
        <v>1799</v>
      </c>
      <c r="AA275" s="9">
        <v>494</v>
      </c>
      <c r="AB275" s="9" t="s">
        <v>1526</v>
      </c>
      <c r="AC275" s="9">
        <v>500</v>
      </c>
      <c r="AD275" s="9" t="s">
        <v>1544</v>
      </c>
      <c r="AE275" s="9" t="s">
        <v>2056</v>
      </c>
      <c r="AF275" s="9" t="s">
        <v>2057</v>
      </c>
      <c r="AG275" s="9" t="str">
        <f t="shared" si="19"/>
        <v>UPDATE ProductoServicio SET IDClaseProductoServicio=959 WHERE PKID=21976</v>
      </c>
    </row>
    <row r="276" spans="1:33" s="9" customFormat="1" x14ac:dyDescent="0.3">
      <c r="A276" s="9" t="s">
        <v>29</v>
      </c>
      <c r="B276" s="9" t="s">
        <v>403</v>
      </c>
      <c r="C276" s="9">
        <v>959</v>
      </c>
      <c r="D276" s="9" t="s">
        <v>1076</v>
      </c>
      <c r="E276" s="10" t="s">
        <v>621</v>
      </c>
      <c r="F276" s="9" t="s">
        <v>22</v>
      </c>
      <c r="H276" s="9" t="s">
        <v>404</v>
      </c>
      <c r="I276" s="9" t="s">
        <v>240</v>
      </c>
      <c r="L276" s="12"/>
      <c r="M276" s="9" t="s">
        <v>789</v>
      </c>
      <c r="O276" s="9" t="s">
        <v>531</v>
      </c>
      <c r="P276" s="9" t="s">
        <v>1516</v>
      </c>
      <c r="R276" s="9" t="str">
        <f t="shared" si="16"/>
        <v xml:space="preserve"> 'TC.E35040 '</v>
      </c>
      <c r="S276" s="9" t="s">
        <v>1517</v>
      </c>
      <c r="T276" s="9" t="s">
        <v>1518</v>
      </c>
      <c r="U276" s="9" t="str">
        <f t="shared" si="17"/>
        <v>when  'TC.E35040 ' then 275</v>
      </c>
      <c r="V276" s="9">
        <v>275</v>
      </c>
      <c r="W276" s="9" t="str">
        <f t="shared" si="18"/>
        <v>V</v>
      </c>
      <c r="X276" s="9">
        <v>23881</v>
      </c>
      <c r="Y276" s="9" t="s">
        <v>403</v>
      </c>
      <c r="Z276" s="9" t="s">
        <v>1800</v>
      </c>
      <c r="AA276" s="9">
        <v>494</v>
      </c>
      <c r="AB276" s="9" t="s">
        <v>1526</v>
      </c>
      <c r="AC276" s="9">
        <v>500</v>
      </c>
      <c r="AD276" s="9" t="s">
        <v>1544</v>
      </c>
      <c r="AE276" s="9" t="s">
        <v>2056</v>
      </c>
      <c r="AF276" s="9" t="s">
        <v>2057</v>
      </c>
      <c r="AG276" s="9" t="str">
        <f t="shared" si="19"/>
        <v>UPDATE ProductoServicio SET IDClaseProductoServicio=959 WHERE PKID=23881</v>
      </c>
    </row>
    <row r="277" spans="1:33" s="9" customFormat="1" x14ac:dyDescent="0.3">
      <c r="A277" s="9" t="s">
        <v>29</v>
      </c>
      <c r="B277" s="9" t="s">
        <v>405</v>
      </c>
      <c r="C277" s="9">
        <v>959</v>
      </c>
      <c r="D277" s="9" t="s">
        <v>1076</v>
      </c>
      <c r="E277" s="10" t="s">
        <v>636</v>
      </c>
      <c r="F277" s="9" t="s">
        <v>22</v>
      </c>
      <c r="H277" s="9" t="s">
        <v>406</v>
      </c>
      <c r="I277" s="9" t="s">
        <v>25</v>
      </c>
      <c r="L277" s="12"/>
      <c r="M277" s="9" t="s">
        <v>790</v>
      </c>
      <c r="O277" s="9" t="s">
        <v>528</v>
      </c>
      <c r="P277" s="9" t="s">
        <v>1516</v>
      </c>
      <c r="R277" s="9" t="str">
        <f t="shared" si="16"/>
        <v xml:space="preserve"> 'TC.E35049 '</v>
      </c>
      <c r="S277" s="9" t="s">
        <v>1517</v>
      </c>
      <c r="T277" s="9" t="s">
        <v>1518</v>
      </c>
      <c r="U277" s="9" t="str">
        <f t="shared" si="17"/>
        <v>when  'TC.E35049 ' then 276</v>
      </c>
      <c r="V277" s="9">
        <v>276</v>
      </c>
      <c r="W277" s="9" t="str">
        <f t="shared" si="18"/>
        <v>V</v>
      </c>
      <c r="X277" s="9">
        <v>21982</v>
      </c>
      <c r="Y277" s="9" t="s">
        <v>405</v>
      </c>
      <c r="Z277" s="9" t="s">
        <v>1801</v>
      </c>
      <c r="AA277" s="9">
        <v>494</v>
      </c>
      <c r="AB277" s="9" t="s">
        <v>1526</v>
      </c>
      <c r="AC277" s="9">
        <v>500</v>
      </c>
      <c r="AD277" s="9" t="s">
        <v>1544</v>
      </c>
      <c r="AE277" s="9" t="s">
        <v>2056</v>
      </c>
      <c r="AF277" s="9" t="s">
        <v>2057</v>
      </c>
      <c r="AG277" s="9" t="str">
        <f t="shared" si="19"/>
        <v>UPDATE ProductoServicio SET IDClaseProductoServicio=959 WHERE PKID=21982</v>
      </c>
    </row>
    <row r="278" spans="1:33" s="9" customFormat="1" x14ac:dyDescent="0.3">
      <c r="A278" s="9" t="s">
        <v>29</v>
      </c>
      <c r="B278" s="9" t="s">
        <v>407</v>
      </c>
      <c r="C278" s="9">
        <v>959</v>
      </c>
      <c r="D278" s="9" t="s">
        <v>1076</v>
      </c>
      <c r="E278" s="10" t="s">
        <v>760</v>
      </c>
      <c r="F278" s="9" t="s">
        <v>23</v>
      </c>
      <c r="H278" s="9" t="s">
        <v>338</v>
      </c>
      <c r="I278" s="9" t="s">
        <v>339</v>
      </c>
      <c r="L278" s="12"/>
      <c r="M278" s="9" t="s">
        <v>790</v>
      </c>
      <c r="O278" s="9" t="s">
        <v>531</v>
      </c>
      <c r="P278" s="9" t="s">
        <v>1516</v>
      </c>
      <c r="R278" s="9" t="str">
        <f t="shared" si="16"/>
        <v xml:space="preserve"> 'TC.E35052 '</v>
      </c>
      <c r="S278" s="9" t="s">
        <v>1517</v>
      </c>
      <c r="T278" s="9" t="s">
        <v>1518</v>
      </c>
      <c r="U278" s="9" t="str">
        <f t="shared" si="17"/>
        <v>when  'TC.E35052 ' then 277</v>
      </c>
      <c r="V278" s="9">
        <v>277</v>
      </c>
      <c r="W278" s="9" t="str">
        <f t="shared" si="18"/>
        <v>V</v>
      </c>
      <c r="X278" s="9">
        <v>23878</v>
      </c>
      <c r="Y278" s="9" t="s">
        <v>407</v>
      </c>
      <c r="Z278" s="9" t="s">
        <v>1802</v>
      </c>
      <c r="AA278" s="9">
        <v>494</v>
      </c>
      <c r="AB278" s="9" t="s">
        <v>1526</v>
      </c>
      <c r="AC278" s="9">
        <v>500</v>
      </c>
      <c r="AD278" s="9" t="s">
        <v>1544</v>
      </c>
      <c r="AE278" s="9" t="s">
        <v>2056</v>
      </c>
      <c r="AF278" s="9" t="s">
        <v>2057</v>
      </c>
      <c r="AG278" s="9" t="str">
        <f t="shared" si="19"/>
        <v>UPDATE ProductoServicio SET IDClaseProductoServicio=959 WHERE PKID=23878</v>
      </c>
    </row>
    <row r="279" spans="1:33" s="9" customFormat="1" x14ac:dyDescent="0.3">
      <c r="A279" s="9" t="s">
        <v>29</v>
      </c>
      <c r="B279" s="9" t="s">
        <v>955</v>
      </c>
      <c r="C279" s="9">
        <v>959</v>
      </c>
      <c r="D279" s="9" t="s">
        <v>1076</v>
      </c>
      <c r="E279" s="10" t="s">
        <v>956</v>
      </c>
      <c r="F279" s="9" t="s">
        <v>23</v>
      </c>
      <c r="H279" s="9" t="s">
        <v>900</v>
      </c>
      <c r="I279" s="9" t="s">
        <v>901</v>
      </c>
      <c r="L279" s="12"/>
      <c r="M279" s="9" t="s">
        <v>790</v>
      </c>
      <c r="O279" s="9" t="s">
        <v>531</v>
      </c>
      <c r="P279" s="9" t="s">
        <v>1516</v>
      </c>
      <c r="R279" s="9" t="str">
        <f t="shared" si="16"/>
        <v xml:space="preserve"> 'TC.E35054 '</v>
      </c>
      <c r="S279" s="9" t="s">
        <v>1517</v>
      </c>
      <c r="T279" s="9" t="s">
        <v>1518</v>
      </c>
      <c r="U279" s="9" t="str">
        <f t="shared" si="17"/>
        <v>when  'TC.E35054 ' then 278</v>
      </c>
      <c r="V279" s="9">
        <v>278</v>
      </c>
      <c r="W279" s="9" t="str">
        <f t="shared" si="18"/>
        <v>V</v>
      </c>
      <c r="X279" s="9">
        <v>28121</v>
      </c>
      <c r="Y279" s="9" t="s">
        <v>955</v>
      </c>
      <c r="Z279" s="9" t="s">
        <v>1803</v>
      </c>
      <c r="AA279" s="9">
        <v>494</v>
      </c>
      <c r="AB279" s="9" t="s">
        <v>1526</v>
      </c>
      <c r="AC279" s="9">
        <v>500</v>
      </c>
      <c r="AD279" s="9" t="s">
        <v>1544</v>
      </c>
      <c r="AE279" s="9" t="s">
        <v>2056</v>
      </c>
      <c r="AF279" s="9" t="s">
        <v>2057</v>
      </c>
      <c r="AG279" s="9" t="str">
        <f t="shared" si="19"/>
        <v>UPDATE ProductoServicio SET IDClaseProductoServicio=959 WHERE PKID=28121</v>
      </c>
    </row>
    <row r="280" spans="1:33" s="9" customFormat="1" x14ac:dyDescent="0.3">
      <c r="A280" s="9" t="s">
        <v>29</v>
      </c>
      <c r="B280" s="9" t="s">
        <v>408</v>
      </c>
      <c r="C280" s="9">
        <v>959</v>
      </c>
      <c r="D280" s="9" t="s">
        <v>1076</v>
      </c>
      <c r="E280" s="10" t="s">
        <v>784</v>
      </c>
      <c r="F280" s="9" t="s">
        <v>22</v>
      </c>
      <c r="H280" s="9" t="s">
        <v>328</v>
      </c>
      <c r="I280" s="9" t="s">
        <v>240</v>
      </c>
      <c r="L280" s="12"/>
      <c r="M280" s="9" t="s">
        <v>790</v>
      </c>
      <c r="O280" s="9" t="s">
        <v>531</v>
      </c>
      <c r="P280" s="9" t="s">
        <v>1516</v>
      </c>
      <c r="R280" s="9" t="str">
        <f t="shared" si="16"/>
        <v xml:space="preserve"> 'TC.E35091 '</v>
      </c>
      <c r="S280" s="9" t="s">
        <v>1517</v>
      </c>
      <c r="T280" s="9" t="s">
        <v>1518</v>
      </c>
      <c r="U280" s="9" t="str">
        <f t="shared" si="17"/>
        <v>when  'TC.E35091 ' then 279</v>
      </c>
      <c r="V280" s="9">
        <v>279</v>
      </c>
      <c r="W280" s="9" t="str">
        <f t="shared" si="18"/>
        <v>V</v>
      </c>
      <c r="X280" s="9">
        <v>21987</v>
      </c>
      <c r="Y280" s="9" t="s">
        <v>408</v>
      </c>
      <c r="Z280" s="9" t="s">
        <v>1804</v>
      </c>
      <c r="AA280" s="9">
        <v>494</v>
      </c>
      <c r="AB280" s="9" t="s">
        <v>1526</v>
      </c>
      <c r="AC280" s="9">
        <v>500</v>
      </c>
      <c r="AD280" s="9" t="s">
        <v>1544</v>
      </c>
      <c r="AE280" s="9" t="s">
        <v>2056</v>
      </c>
      <c r="AF280" s="9" t="s">
        <v>2057</v>
      </c>
      <c r="AG280" s="9" t="str">
        <f t="shared" si="19"/>
        <v>UPDATE ProductoServicio SET IDClaseProductoServicio=959 WHERE PKID=21987</v>
      </c>
    </row>
    <row r="281" spans="1:33" s="9" customFormat="1" x14ac:dyDescent="0.3">
      <c r="A281" s="9" t="s">
        <v>29</v>
      </c>
      <c r="B281" s="9" t="s">
        <v>409</v>
      </c>
      <c r="C281" s="9">
        <v>959</v>
      </c>
      <c r="D281" s="9" t="s">
        <v>1076</v>
      </c>
      <c r="E281" s="10" t="s">
        <v>603</v>
      </c>
      <c r="F281" s="9" t="s">
        <v>13</v>
      </c>
      <c r="H281" s="9" t="s">
        <v>87</v>
      </c>
      <c r="I281" s="9" t="s">
        <v>240</v>
      </c>
      <c r="L281" s="12"/>
      <c r="M281" s="9" t="s">
        <v>789</v>
      </c>
      <c r="O281" s="9" t="s">
        <v>531</v>
      </c>
      <c r="P281" s="9" t="s">
        <v>1516</v>
      </c>
      <c r="R281" s="9" t="str">
        <f t="shared" si="16"/>
        <v xml:space="preserve"> 'TC.E35092 '</v>
      </c>
      <c r="S281" s="9" t="s">
        <v>1517</v>
      </c>
      <c r="T281" s="9" t="s">
        <v>1518</v>
      </c>
      <c r="U281" s="9" t="str">
        <f t="shared" si="17"/>
        <v>when  'TC.E35092 ' then 280</v>
      </c>
      <c r="V281" s="9">
        <v>280</v>
      </c>
      <c r="W281" s="9" t="str">
        <f t="shared" si="18"/>
        <v>V</v>
      </c>
      <c r="X281" s="9">
        <v>21935</v>
      </c>
      <c r="Y281" s="9" t="s">
        <v>409</v>
      </c>
      <c r="Z281" s="9" t="s">
        <v>1805</v>
      </c>
      <c r="AA281" s="9">
        <v>494</v>
      </c>
      <c r="AB281" s="9" t="s">
        <v>1526</v>
      </c>
      <c r="AC281" s="9">
        <v>500</v>
      </c>
      <c r="AD281" s="9" t="s">
        <v>1544</v>
      </c>
      <c r="AE281" s="9" t="s">
        <v>2056</v>
      </c>
      <c r="AF281" s="9" t="s">
        <v>2057</v>
      </c>
      <c r="AG281" s="9" t="str">
        <f t="shared" si="19"/>
        <v>UPDATE ProductoServicio SET IDClaseProductoServicio=959 WHERE PKID=21935</v>
      </c>
    </row>
    <row r="282" spans="1:33" s="9" customFormat="1" x14ac:dyDescent="0.3">
      <c r="A282" s="9" t="s">
        <v>29</v>
      </c>
      <c r="B282" s="9" t="s">
        <v>410</v>
      </c>
      <c r="C282" s="9">
        <v>959</v>
      </c>
      <c r="D282" s="9" t="s">
        <v>1076</v>
      </c>
      <c r="E282" s="10" t="s">
        <v>741</v>
      </c>
      <c r="F282" s="9" t="s">
        <v>23</v>
      </c>
      <c r="H282" s="9" t="s">
        <v>811</v>
      </c>
      <c r="I282" s="9" t="s">
        <v>231</v>
      </c>
      <c r="L282" s="9" t="s">
        <v>1039</v>
      </c>
      <c r="M282" s="9" t="s">
        <v>789</v>
      </c>
      <c r="O282" s="9" t="s">
        <v>529</v>
      </c>
      <c r="P282" s="9" t="s">
        <v>1516</v>
      </c>
      <c r="R282" s="9" t="str">
        <f t="shared" si="16"/>
        <v xml:space="preserve"> 'TC.E35116 '</v>
      </c>
      <c r="S282" s="9" t="s">
        <v>1517</v>
      </c>
      <c r="T282" s="9" t="s">
        <v>1518</v>
      </c>
      <c r="U282" s="9" t="str">
        <f t="shared" si="17"/>
        <v>when  'TC.E35116 ' then 281</v>
      </c>
      <c r="V282" s="9">
        <v>281</v>
      </c>
      <c r="W282" s="9" t="str">
        <f t="shared" si="18"/>
        <v>V</v>
      </c>
      <c r="X282" s="9">
        <v>23528</v>
      </c>
      <c r="Y282" s="9" t="s">
        <v>410</v>
      </c>
      <c r="Z282" s="9" t="s">
        <v>1806</v>
      </c>
      <c r="AA282" s="9">
        <v>494</v>
      </c>
      <c r="AB282" s="9" t="s">
        <v>1526</v>
      </c>
      <c r="AC282" s="9">
        <v>500</v>
      </c>
      <c r="AD282" s="9" t="s">
        <v>1544</v>
      </c>
      <c r="AE282" s="9" t="s">
        <v>2056</v>
      </c>
      <c r="AF282" s="9" t="s">
        <v>2057</v>
      </c>
      <c r="AG282" s="9" t="str">
        <f t="shared" si="19"/>
        <v>UPDATE ProductoServicio SET IDClaseProductoServicio=959 WHERE PKID=23528</v>
      </c>
    </row>
    <row r="283" spans="1:33" s="9" customFormat="1" x14ac:dyDescent="0.3">
      <c r="A283" s="9" t="s">
        <v>29</v>
      </c>
      <c r="B283" s="9" t="s">
        <v>411</v>
      </c>
      <c r="C283" s="9">
        <v>959</v>
      </c>
      <c r="D283" s="9" t="s">
        <v>1076</v>
      </c>
      <c r="E283" s="10" t="s">
        <v>742</v>
      </c>
      <c r="F283" s="9" t="s">
        <v>23</v>
      </c>
      <c r="H283" s="9" t="s">
        <v>811</v>
      </c>
      <c r="I283" s="9" t="s">
        <v>231</v>
      </c>
      <c r="L283" s="9" t="s">
        <v>1039</v>
      </c>
      <c r="M283" s="9" t="s">
        <v>789</v>
      </c>
      <c r="O283" s="9" t="s">
        <v>530</v>
      </c>
      <c r="P283" s="9" t="s">
        <v>1516</v>
      </c>
      <c r="R283" s="9" t="str">
        <f t="shared" si="16"/>
        <v xml:space="preserve"> 'TC.E35117 '</v>
      </c>
      <c r="S283" s="9" t="s">
        <v>1517</v>
      </c>
      <c r="T283" s="9" t="s">
        <v>1518</v>
      </c>
      <c r="U283" s="9" t="str">
        <f t="shared" si="17"/>
        <v>when  'TC.E35117 ' then 282</v>
      </c>
      <c r="V283" s="9">
        <v>282</v>
      </c>
      <c r="W283" s="9" t="str">
        <f t="shared" si="18"/>
        <v>V</v>
      </c>
      <c r="X283" s="9">
        <v>23529</v>
      </c>
      <c r="Y283" s="9" t="s">
        <v>411</v>
      </c>
      <c r="Z283" s="9" t="s">
        <v>1807</v>
      </c>
      <c r="AA283" s="9">
        <v>494</v>
      </c>
      <c r="AB283" s="9" t="s">
        <v>1526</v>
      </c>
      <c r="AC283" s="9">
        <v>500</v>
      </c>
      <c r="AD283" s="9" t="s">
        <v>1544</v>
      </c>
      <c r="AE283" s="9" t="s">
        <v>2056</v>
      </c>
      <c r="AF283" s="9" t="s">
        <v>2057</v>
      </c>
      <c r="AG283" s="9" t="str">
        <f t="shared" si="19"/>
        <v>UPDATE ProductoServicio SET IDClaseProductoServicio=959 WHERE PKID=23529</v>
      </c>
    </row>
    <row r="284" spans="1:33" s="9" customFormat="1" x14ac:dyDescent="0.3">
      <c r="A284" s="9" t="s">
        <v>29</v>
      </c>
      <c r="B284" s="9" t="s">
        <v>957</v>
      </c>
      <c r="C284" s="9">
        <v>959</v>
      </c>
      <c r="D284" s="9" t="s">
        <v>1076</v>
      </c>
      <c r="E284" s="10" t="s">
        <v>958</v>
      </c>
      <c r="F284" s="9" t="s">
        <v>22</v>
      </c>
      <c r="H284" s="9" t="s">
        <v>959</v>
      </c>
      <c r="I284" s="9" t="s">
        <v>21</v>
      </c>
      <c r="L284" s="9" t="s">
        <v>1035</v>
      </c>
      <c r="M284" s="9" t="s">
        <v>1048</v>
      </c>
      <c r="O284" s="9" t="s">
        <v>528</v>
      </c>
      <c r="P284" s="9" t="s">
        <v>1516</v>
      </c>
      <c r="R284" s="9" t="str">
        <f t="shared" si="16"/>
        <v xml:space="preserve"> 'TC.E35155 '</v>
      </c>
      <c r="S284" s="9" t="s">
        <v>1517</v>
      </c>
      <c r="T284" s="9" t="s">
        <v>1518</v>
      </c>
      <c r="U284" s="9" t="str">
        <f t="shared" si="17"/>
        <v>when  'TC.E35155 ' then 283</v>
      </c>
      <c r="V284" s="9">
        <v>283</v>
      </c>
      <c r="W284" s="9" t="str">
        <f t="shared" si="18"/>
        <v>V</v>
      </c>
      <c r="X284" s="9">
        <v>27634</v>
      </c>
      <c r="Y284" s="9" t="s">
        <v>957</v>
      </c>
      <c r="Z284" s="9" t="s">
        <v>1808</v>
      </c>
      <c r="AA284" s="9">
        <v>494</v>
      </c>
      <c r="AB284" s="9" t="s">
        <v>1526</v>
      </c>
      <c r="AC284" s="9">
        <v>500</v>
      </c>
      <c r="AD284" s="9" t="s">
        <v>1544</v>
      </c>
      <c r="AE284" s="9" t="s">
        <v>2056</v>
      </c>
      <c r="AF284" s="9" t="s">
        <v>2057</v>
      </c>
      <c r="AG284" s="9" t="str">
        <f t="shared" si="19"/>
        <v>UPDATE ProductoServicio SET IDClaseProductoServicio=959 WHERE PKID=27634</v>
      </c>
    </row>
    <row r="285" spans="1:33" s="9" customFormat="1" x14ac:dyDescent="0.3">
      <c r="A285" s="9" t="s">
        <v>29</v>
      </c>
      <c r="B285" s="9" t="s">
        <v>960</v>
      </c>
      <c r="C285" s="9">
        <v>959</v>
      </c>
      <c r="D285" s="9" t="s">
        <v>1076</v>
      </c>
      <c r="E285" s="10" t="s">
        <v>961</v>
      </c>
      <c r="F285" s="9" t="s">
        <v>22</v>
      </c>
      <c r="H285" s="9" t="s">
        <v>959</v>
      </c>
      <c r="I285" s="9" t="s">
        <v>21</v>
      </c>
      <c r="L285" s="9" t="s">
        <v>1030</v>
      </c>
      <c r="M285" s="9" t="s">
        <v>796</v>
      </c>
      <c r="O285" s="9" t="s">
        <v>531</v>
      </c>
      <c r="P285" s="9" t="s">
        <v>1516</v>
      </c>
      <c r="R285" s="9" t="str">
        <f t="shared" si="16"/>
        <v xml:space="preserve"> 'TC.E35156 '</v>
      </c>
      <c r="S285" s="9" t="s">
        <v>1517</v>
      </c>
      <c r="T285" s="9" t="s">
        <v>1518</v>
      </c>
      <c r="U285" s="9" t="str">
        <f t="shared" si="17"/>
        <v>when  'TC.E35156 ' then 284</v>
      </c>
      <c r="V285" s="9">
        <v>284</v>
      </c>
      <c r="W285" s="9" t="str">
        <f t="shared" si="18"/>
        <v>V</v>
      </c>
      <c r="X285" s="9">
        <v>27635</v>
      </c>
      <c r="Y285" s="9" t="s">
        <v>960</v>
      </c>
      <c r="Z285" s="9" t="s">
        <v>1809</v>
      </c>
      <c r="AA285" s="9">
        <v>494</v>
      </c>
      <c r="AB285" s="9" t="s">
        <v>1526</v>
      </c>
      <c r="AC285" s="9">
        <v>500</v>
      </c>
      <c r="AD285" s="9" t="s">
        <v>1544</v>
      </c>
      <c r="AE285" s="9" t="s">
        <v>2056</v>
      </c>
      <c r="AF285" s="9" t="s">
        <v>2057</v>
      </c>
      <c r="AG285" s="9" t="str">
        <f t="shared" si="19"/>
        <v>UPDATE ProductoServicio SET IDClaseProductoServicio=959 WHERE PKID=27635</v>
      </c>
    </row>
    <row r="286" spans="1:33" s="9" customFormat="1" x14ac:dyDescent="0.3">
      <c r="A286" s="9" t="s">
        <v>29</v>
      </c>
      <c r="B286" s="9" t="s">
        <v>962</v>
      </c>
      <c r="C286" s="9">
        <v>959</v>
      </c>
      <c r="D286" s="9" t="s">
        <v>1076</v>
      </c>
      <c r="E286" s="10" t="s">
        <v>963</v>
      </c>
      <c r="F286" s="9" t="s">
        <v>23</v>
      </c>
      <c r="H286" s="9" t="s">
        <v>964</v>
      </c>
      <c r="I286" s="9" t="s">
        <v>917</v>
      </c>
      <c r="L286" s="12"/>
      <c r="M286" s="9" t="s">
        <v>790</v>
      </c>
      <c r="O286" s="9" t="s">
        <v>531</v>
      </c>
      <c r="P286" s="9" t="s">
        <v>1516</v>
      </c>
      <c r="R286" s="9" t="str">
        <f t="shared" si="16"/>
        <v xml:space="preserve"> 'TC.E35167 '</v>
      </c>
      <c r="S286" s="9" t="s">
        <v>1517</v>
      </c>
      <c r="T286" s="9" t="s">
        <v>1518</v>
      </c>
      <c r="U286" s="9" t="str">
        <f t="shared" si="17"/>
        <v>when  'TC.E35167 ' then 285</v>
      </c>
      <c r="V286" s="9">
        <v>285</v>
      </c>
      <c r="W286" s="9" t="str">
        <f t="shared" si="18"/>
        <v>V</v>
      </c>
      <c r="X286" s="9">
        <v>28114</v>
      </c>
      <c r="Y286" s="9" t="s">
        <v>962</v>
      </c>
      <c r="Z286" s="9" t="s">
        <v>1810</v>
      </c>
      <c r="AA286" s="9">
        <v>494</v>
      </c>
      <c r="AB286" s="9" t="s">
        <v>1526</v>
      </c>
      <c r="AC286" s="9">
        <v>500</v>
      </c>
      <c r="AD286" s="9" t="s">
        <v>1544</v>
      </c>
      <c r="AE286" s="9" t="s">
        <v>2056</v>
      </c>
      <c r="AF286" s="9" t="s">
        <v>2057</v>
      </c>
      <c r="AG286" s="9" t="str">
        <f t="shared" si="19"/>
        <v>UPDATE ProductoServicio SET IDClaseProductoServicio=959 WHERE PKID=28114</v>
      </c>
    </row>
    <row r="287" spans="1:33" s="9" customFormat="1" x14ac:dyDescent="0.3">
      <c r="A287" s="9" t="s">
        <v>29</v>
      </c>
      <c r="B287" s="9" t="s">
        <v>965</v>
      </c>
      <c r="C287" s="9">
        <v>959</v>
      </c>
      <c r="D287" s="9" t="s">
        <v>1076</v>
      </c>
      <c r="E287" s="10" t="s">
        <v>966</v>
      </c>
      <c r="F287" s="9" t="s">
        <v>22</v>
      </c>
      <c r="H287" s="9" t="s">
        <v>967</v>
      </c>
      <c r="I287" s="9" t="s">
        <v>968</v>
      </c>
      <c r="L287" s="12"/>
      <c r="M287" s="9" t="s">
        <v>789</v>
      </c>
      <c r="O287" s="9" t="s">
        <v>531</v>
      </c>
      <c r="P287" s="9" t="s">
        <v>1516</v>
      </c>
      <c r="R287" s="9" t="str">
        <f t="shared" si="16"/>
        <v xml:space="preserve"> 'TC.E35189 '</v>
      </c>
      <c r="S287" s="9" t="s">
        <v>1517</v>
      </c>
      <c r="T287" s="9" t="s">
        <v>1518</v>
      </c>
      <c r="U287" s="9" t="str">
        <f t="shared" si="17"/>
        <v>when  'TC.E35189 ' then 286</v>
      </c>
      <c r="V287" s="9">
        <v>286</v>
      </c>
      <c r="W287" s="9" t="str">
        <f t="shared" si="18"/>
        <v>V</v>
      </c>
      <c r="X287" s="9">
        <v>28113</v>
      </c>
      <c r="Y287" s="9" t="s">
        <v>965</v>
      </c>
      <c r="Z287" s="9" t="s">
        <v>1811</v>
      </c>
      <c r="AA287" s="9">
        <v>494</v>
      </c>
      <c r="AB287" s="9" t="s">
        <v>1526</v>
      </c>
      <c r="AC287" s="9">
        <v>500</v>
      </c>
      <c r="AD287" s="9" t="s">
        <v>1544</v>
      </c>
      <c r="AE287" s="9" t="s">
        <v>2056</v>
      </c>
      <c r="AF287" s="9" t="s">
        <v>2057</v>
      </c>
      <c r="AG287" s="9" t="str">
        <f t="shared" si="19"/>
        <v>UPDATE ProductoServicio SET IDClaseProductoServicio=959 WHERE PKID=28113</v>
      </c>
    </row>
    <row r="288" spans="1:33" s="9" customFormat="1" x14ac:dyDescent="0.3">
      <c r="A288" s="9" t="s">
        <v>29</v>
      </c>
      <c r="B288" s="9" t="s">
        <v>969</v>
      </c>
      <c r="C288" s="9">
        <v>959</v>
      </c>
      <c r="D288" s="9" t="s">
        <v>1076</v>
      </c>
      <c r="E288" s="10" t="s">
        <v>970</v>
      </c>
      <c r="F288" s="9" t="s">
        <v>208</v>
      </c>
      <c r="H288" s="9" t="s">
        <v>508</v>
      </c>
      <c r="I288" s="9" t="s">
        <v>930</v>
      </c>
      <c r="L288" s="12"/>
      <c r="M288" s="9" t="s">
        <v>789</v>
      </c>
      <c r="O288" s="9" t="s">
        <v>531</v>
      </c>
      <c r="P288" s="9" t="s">
        <v>1516</v>
      </c>
      <c r="R288" s="9" t="str">
        <f t="shared" si="16"/>
        <v xml:space="preserve"> 'TC.E35194 '</v>
      </c>
      <c r="S288" s="9" t="s">
        <v>1517</v>
      </c>
      <c r="T288" s="9" t="s">
        <v>1518</v>
      </c>
      <c r="U288" s="9" t="str">
        <f t="shared" si="17"/>
        <v>when  'TC.E35194 ' then 287</v>
      </c>
      <c r="V288" s="9">
        <v>287</v>
      </c>
      <c r="W288" s="9" t="str">
        <f t="shared" si="18"/>
        <v>V</v>
      </c>
      <c r="X288" s="9">
        <v>28107</v>
      </c>
      <c r="Y288" s="9" t="s">
        <v>969</v>
      </c>
      <c r="Z288" s="9" t="s">
        <v>1812</v>
      </c>
      <c r="AA288" s="9">
        <v>494</v>
      </c>
      <c r="AB288" s="9" t="s">
        <v>1526</v>
      </c>
      <c r="AC288" s="9">
        <v>500</v>
      </c>
      <c r="AD288" s="9" t="s">
        <v>1544</v>
      </c>
      <c r="AE288" s="9" t="s">
        <v>2056</v>
      </c>
      <c r="AF288" s="9" t="s">
        <v>2057</v>
      </c>
      <c r="AG288" s="9" t="str">
        <f t="shared" si="19"/>
        <v>UPDATE ProductoServicio SET IDClaseProductoServicio=959 WHERE PKID=28107</v>
      </c>
    </row>
    <row r="289" spans="1:33" s="9" customFormat="1" x14ac:dyDescent="0.3">
      <c r="A289" s="9" t="s">
        <v>29</v>
      </c>
      <c r="B289" s="9" t="s">
        <v>971</v>
      </c>
      <c r="C289" s="9">
        <v>959</v>
      </c>
      <c r="D289" s="9" t="s">
        <v>1076</v>
      </c>
      <c r="E289" s="10" t="s">
        <v>972</v>
      </c>
      <c r="F289" s="9" t="s">
        <v>23</v>
      </c>
      <c r="H289" s="9" t="s">
        <v>973</v>
      </c>
      <c r="I289" s="9" t="s">
        <v>32</v>
      </c>
      <c r="L289" s="9" t="s">
        <v>1046</v>
      </c>
      <c r="M289" s="9" t="s">
        <v>798</v>
      </c>
      <c r="N289" s="9" t="s">
        <v>439</v>
      </c>
      <c r="O289" s="9" t="s">
        <v>531</v>
      </c>
      <c r="P289" s="9" t="s">
        <v>1516</v>
      </c>
      <c r="R289" s="9" t="str">
        <f t="shared" si="16"/>
        <v xml:space="preserve"> 'TC.E3599 '</v>
      </c>
      <c r="S289" s="9" t="s">
        <v>1517</v>
      </c>
      <c r="T289" s="9" t="s">
        <v>1518</v>
      </c>
      <c r="U289" s="9" t="str">
        <f t="shared" si="17"/>
        <v>when  'TC.E3599 ' then 288</v>
      </c>
      <c r="V289" s="9">
        <v>288</v>
      </c>
      <c r="W289" s="9" t="str">
        <f t="shared" si="18"/>
        <v>V</v>
      </c>
      <c r="X289" s="9">
        <v>15101</v>
      </c>
      <c r="Y289" s="9" t="s">
        <v>971</v>
      </c>
      <c r="Z289" s="9" t="s">
        <v>1813</v>
      </c>
      <c r="AA289" s="9">
        <v>494</v>
      </c>
      <c r="AB289" s="9" t="s">
        <v>1526</v>
      </c>
      <c r="AC289" s="9">
        <v>500</v>
      </c>
      <c r="AD289" s="9" t="s">
        <v>1544</v>
      </c>
      <c r="AE289" s="9" t="s">
        <v>2056</v>
      </c>
      <c r="AF289" s="9" t="s">
        <v>2057</v>
      </c>
      <c r="AG289" s="9" t="str">
        <f t="shared" si="19"/>
        <v>UPDATE ProductoServicio SET IDClaseProductoServicio=959 WHERE PKID=15101</v>
      </c>
    </row>
    <row r="290" spans="1:33" s="9" customFormat="1" x14ac:dyDescent="0.3">
      <c r="A290" s="9" t="s">
        <v>29</v>
      </c>
      <c r="B290" s="9" t="s">
        <v>412</v>
      </c>
      <c r="C290" s="9">
        <v>959</v>
      </c>
      <c r="D290" s="9" t="s">
        <v>1076</v>
      </c>
      <c r="E290" s="10" t="s">
        <v>586</v>
      </c>
      <c r="F290" s="9" t="s">
        <v>15</v>
      </c>
      <c r="H290" s="9" t="s">
        <v>285</v>
      </c>
      <c r="I290" s="9" t="s">
        <v>148</v>
      </c>
      <c r="L290" s="12"/>
      <c r="M290" s="9" t="s">
        <v>790</v>
      </c>
      <c r="O290" s="9" t="s">
        <v>531</v>
      </c>
      <c r="P290" s="9" t="s">
        <v>1516</v>
      </c>
      <c r="R290" s="9" t="str">
        <f t="shared" si="16"/>
        <v xml:space="preserve"> 'TC.E3789 '</v>
      </c>
      <c r="S290" s="9" t="s">
        <v>1517</v>
      </c>
      <c r="T290" s="9" t="s">
        <v>1518</v>
      </c>
      <c r="U290" s="9" t="str">
        <f t="shared" si="17"/>
        <v>when  'TC.E3789 ' then 289</v>
      </c>
      <c r="V290" s="9">
        <v>289</v>
      </c>
      <c r="W290" s="9" t="str">
        <f t="shared" si="18"/>
        <v>V</v>
      </c>
      <c r="X290" s="9">
        <v>12887</v>
      </c>
      <c r="Y290" s="9" t="s">
        <v>412</v>
      </c>
      <c r="Z290" s="9" t="s">
        <v>1814</v>
      </c>
      <c r="AA290" s="9">
        <v>494</v>
      </c>
      <c r="AB290" s="9" t="s">
        <v>1526</v>
      </c>
      <c r="AC290" s="9">
        <v>500</v>
      </c>
      <c r="AD290" s="9" t="s">
        <v>1544</v>
      </c>
      <c r="AE290" s="9" t="s">
        <v>2056</v>
      </c>
      <c r="AF290" s="9" t="s">
        <v>2057</v>
      </c>
      <c r="AG290" s="9" t="str">
        <f t="shared" si="19"/>
        <v>UPDATE ProductoServicio SET IDClaseProductoServicio=959 WHERE PKID=12887</v>
      </c>
    </row>
    <row r="291" spans="1:33" s="9" customFormat="1" x14ac:dyDescent="0.3">
      <c r="A291" s="9" t="s">
        <v>29</v>
      </c>
      <c r="B291" s="9" t="s">
        <v>413</v>
      </c>
      <c r="C291" s="9">
        <v>959</v>
      </c>
      <c r="D291" s="9" t="s">
        <v>1076</v>
      </c>
      <c r="E291" s="10" t="s">
        <v>726</v>
      </c>
      <c r="F291" s="9" t="s">
        <v>23</v>
      </c>
      <c r="H291" s="9" t="s">
        <v>523</v>
      </c>
      <c r="I291" s="9" t="s">
        <v>88</v>
      </c>
      <c r="L291" s="12"/>
      <c r="M291" s="9" t="s">
        <v>790</v>
      </c>
      <c r="O291" s="9" t="s">
        <v>528</v>
      </c>
      <c r="P291" s="9" t="s">
        <v>1516</v>
      </c>
      <c r="R291" s="9" t="str">
        <f t="shared" si="16"/>
        <v xml:space="preserve"> 'TC.E3803 '</v>
      </c>
      <c r="S291" s="9" t="s">
        <v>1517</v>
      </c>
      <c r="T291" s="9" t="s">
        <v>1518</v>
      </c>
      <c r="U291" s="9" t="str">
        <f t="shared" si="17"/>
        <v>when  'TC.E3803 ' then 290</v>
      </c>
      <c r="V291" s="9">
        <v>290</v>
      </c>
      <c r="W291" s="9" t="str">
        <f t="shared" si="18"/>
        <v>V</v>
      </c>
      <c r="X291" s="9">
        <v>14870</v>
      </c>
      <c r="Y291" s="9" t="s">
        <v>413</v>
      </c>
      <c r="Z291" s="9" t="s">
        <v>1815</v>
      </c>
      <c r="AA291" s="9">
        <v>494</v>
      </c>
      <c r="AB291" s="9" t="s">
        <v>1526</v>
      </c>
      <c r="AC291" s="9">
        <v>500</v>
      </c>
      <c r="AD291" s="9" t="s">
        <v>1544</v>
      </c>
      <c r="AE291" s="9" t="s">
        <v>2056</v>
      </c>
      <c r="AF291" s="9" t="s">
        <v>2057</v>
      </c>
      <c r="AG291" s="9" t="str">
        <f t="shared" si="19"/>
        <v>UPDATE ProductoServicio SET IDClaseProductoServicio=959 WHERE PKID=14870</v>
      </c>
    </row>
    <row r="292" spans="1:33" s="9" customFormat="1" x14ac:dyDescent="0.3">
      <c r="A292" s="9" t="s">
        <v>29</v>
      </c>
      <c r="B292" s="9" t="s">
        <v>414</v>
      </c>
      <c r="C292" s="9">
        <v>959</v>
      </c>
      <c r="D292" s="9" t="s">
        <v>1076</v>
      </c>
      <c r="E292" s="10" t="s">
        <v>727</v>
      </c>
      <c r="F292" s="9" t="s">
        <v>23</v>
      </c>
      <c r="H292" s="9" t="s">
        <v>523</v>
      </c>
      <c r="I292" s="9" t="s">
        <v>88</v>
      </c>
      <c r="L292" s="12"/>
      <c r="M292" s="9" t="s">
        <v>789</v>
      </c>
      <c r="O292" s="9" t="s">
        <v>531</v>
      </c>
      <c r="P292" s="9" t="s">
        <v>1516</v>
      </c>
      <c r="R292" s="9" t="str">
        <f t="shared" si="16"/>
        <v xml:space="preserve"> 'TC.E3804 '</v>
      </c>
      <c r="S292" s="9" t="s">
        <v>1517</v>
      </c>
      <c r="T292" s="9" t="s">
        <v>1518</v>
      </c>
      <c r="U292" s="9" t="str">
        <f t="shared" si="17"/>
        <v>when  'TC.E3804 ' then 291</v>
      </c>
      <c r="V292" s="9">
        <v>291</v>
      </c>
      <c r="W292" s="9" t="str">
        <f t="shared" si="18"/>
        <v>V</v>
      </c>
      <c r="X292" s="9">
        <v>14871</v>
      </c>
      <c r="Y292" s="9" t="s">
        <v>414</v>
      </c>
      <c r="Z292" s="9" t="s">
        <v>1816</v>
      </c>
      <c r="AA292" s="9">
        <v>494</v>
      </c>
      <c r="AB292" s="9" t="s">
        <v>1526</v>
      </c>
      <c r="AC292" s="9">
        <v>500</v>
      </c>
      <c r="AD292" s="9" t="s">
        <v>1544</v>
      </c>
      <c r="AE292" s="9" t="s">
        <v>2056</v>
      </c>
      <c r="AF292" s="9" t="s">
        <v>2057</v>
      </c>
      <c r="AG292" s="9" t="str">
        <f t="shared" si="19"/>
        <v>UPDATE ProductoServicio SET IDClaseProductoServicio=959 WHERE PKID=14871</v>
      </c>
    </row>
    <row r="293" spans="1:33" s="9" customFormat="1" x14ac:dyDescent="0.3">
      <c r="A293" s="9" t="s">
        <v>29</v>
      </c>
      <c r="B293" s="9" t="s">
        <v>415</v>
      </c>
      <c r="C293" s="9">
        <v>959</v>
      </c>
      <c r="D293" s="9" t="s">
        <v>1076</v>
      </c>
      <c r="E293" s="10" t="s">
        <v>747</v>
      </c>
      <c r="F293" s="9" t="s">
        <v>23</v>
      </c>
      <c r="H293" s="9" t="s">
        <v>1004</v>
      </c>
      <c r="I293" s="9" t="s">
        <v>416</v>
      </c>
      <c r="L293" s="12"/>
      <c r="M293" s="9" t="s">
        <v>790</v>
      </c>
      <c r="O293" s="9" t="s">
        <v>531</v>
      </c>
      <c r="P293" s="9" t="s">
        <v>1516</v>
      </c>
      <c r="R293" s="9" t="str">
        <f t="shared" si="16"/>
        <v xml:space="preserve"> 'TC.E3810 '</v>
      </c>
      <c r="S293" s="9" t="s">
        <v>1517</v>
      </c>
      <c r="T293" s="9" t="s">
        <v>1518</v>
      </c>
      <c r="U293" s="9" t="str">
        <f t="shared" si="17"/>
        <v>when  'TC.E3810 ' then 292</v>
      </c>
      <c r="V293" s="9">
        <v>292</v>
      </c>
      <c r="W293" s="9" t="str">
        <f t="shared" si="18"/>
        <v>V</v>
      </c>
      <c r="X293" s="9">
        <v>14827</v>
      </c>
      <c r="Y293" s="9" t="s">
        <v>415</v>
      </c>
      <c r="Z293" s="9" t="s">
        <v>1817</v>
      </c>
      <c r="AA293" s="9">
        <v>494</v>
      </c>
      <c r="AB293" s="9" t="s">
        <v>1526</v>
      </c>
      <c r="AC293" s="9">
        <v>500</v>
      </c>
      <c r="AD293" s="9" t="s">
        <v>1544</v>
      </c>
      <c r="AE293" s="9" t="s">
        <v>2056</v>
      </c>
      <c r="AF293" s="9" t="s">
        <v>2057</v>
      </c>
      <c r="AG293" s="9" t="str">
        <f t="shared" si="19"/>
        <v>UPDATE ProductoServicio SET IDClaseProductoServicio=959 WHERE PKID=14827</v>
      </c>
    </row>
    <row r="294" spans="1:33" s="9" customFormat="1" x14ac:dyDescent="0.3">
      <c r="A294" s="9" t="s">
        <v>29</v>
      </c>
      <c r="B294" s="9" t="s">
        <v>417</v>
      </c>
      <c r="C294" s="9">
        <v>959</v>
      </c>
      <c r="D294" s="9" t="s">
        <v>1076</v>
      </c>
      <c r="E294" s="10" t="s">
        <v>637</v>
      </c>
      <c r="F294" s="9" t="s">
        <v>22</v>
      </c>
      <c r="H294" s="9" t="s">
        <v>406</v>
      </c>
      <c r="I294" s="9" t="s">
        <v>148</v>
      </c>
      <c r="L294" s="12"/>
      <c r="M294" s="9" t="s">
        <v>796</v>
      </c>
      <c r="O294" s="9" t="s">
        <v>531</v>
      </c>
      <c r="P294" s="9" t="s">
        <v>1516</v>
      </c>
      <c r="R294" s="9" t="str">
        <f t="shared" si="16"/>
        <v xml:space="preserve"> 'TC.E3815 '</v>
      </c>
      <c r="S294" s="9" t="s">
        <v>1517</v>
      </c>
      <c r="T294" s="9" t="s">
        <v>1518</v>
      </c>
      <c r="U294" s="9" t="str">
        <f t="shared" si="17"/>
        <v>when  'TC.E3815 ' then 293</v>
      </c>
      <c r="V294" s="9">
        <v>293</v>
      </c>
      <c r="W294" s="9" t="str">
        <f t="shared" si="18"/>
        <v>V</v>
      </c>
      <c r="X294" s="9">
        <v>16389</v>
      </c>
      <c r="Y294" s="9" t="s">
        <v>417</v>
      </c>
      <c r="Z294" s="9" t="s">
        <v>1818</v>
      </c>
      <c r="AA294" s="9">
        <v>494</v>
      </c>
      <c r="AB294" s="9" t="s">
        <v>1526</v>
      </c>
      <c r="AC294" s="9">
        <v>500</v>
      </c>
      <c r="AD294" s="9" t="s">
        <v>1544</v>
      </c>
      <c r="AE294" s="9" t="s">
        <v>2056</v>
      </c>
      <c r="AF294" s="9" t="s">
        <v>2057</v>
      </c>
      <c r="AG294" s="9" t="str">
        <f t="shared" si="19"/>
        <v>UPDATE ProductoServicio SET IDClaseProductoServicio=959 WHERE PKID=16389</v>
      </c>
    </row>
    <row r="295" spans="1:33" s="9" customFormat="1" x14ac:dyDescent="0.3">
      <c r="A295" s="9" t="s">
        <v>29</v>
      </c>
      <c r="B295" s="9" t="s">
        <v>418</v>
      </c>
      <c r="C295" s="9">
        <v>959</v>
      </c>
      <c r="D295" s="9" t="s">
        <v>1076</v>
      </c>
      <c r="E295" s="10" t="s">
        <v>638</v>
      </c>
      <c r="F295" s="9" t="s">
        <v>22</v>
      </c>
      <c r="H295" s="9" t="s">
        <v>817</v>
      </c>
      <c r="I295" s="9" t="s">
        <v>148</v>
      </c>
      <c r="L295" s="9" t="s">
        <v>1006</v>
      </c>
      <c r="M295" s="9" t="s">
        <v>796</v>
      </c>
      <c r="O295" s="9" t="s">
        <v>531</v>
      </c>
      <c r="P295" s="9" t="s">
        <v>1516</v>
      </c>
      <c r="R295" s="9" t="str">
        <f t="shared" si="16"/>
        <v xml:space="preserve"> 'TC.E3816 '</v>
      </c>
      <c r="S295" s="9" t="s">
        <v>1517</v>
      </c>
      <c r="T295" s="9" t="s">
        <v>1518</v>
      </c>
      <c r="U295" s="9" t="str">
        <f t="shared" si="17"/>
        <v>when  'TC.E3816 ' then 294</v>
      </c>
      <c r="V295" s="9">
        <v>294</v>
      </c>
      <c r="W295" s="9" t="str">
        <f t="shared" si="18"/>
        <v>V</v>
      </c>
      <c r="X295" s="9">
        <v>16391</v>
      </c>
      <c r="Y295" s="9" t="s">
        <v>418</v>
      </c>
      <c r="Z295" s="9" t="s">
        <v>1819</v>
      </c>
      <c r="AA295" s="9">
        <v>494</v>
      </c>
      <c r="AB295" s="9" t="s">
        <v>1526</v>
      </c>
      <c r="AC295" s="9">
        <v>500</v>
      </c>
      <c r="AD295" s="9" t="s">
        <v>1544</v>
      </c>
      <c r="AE295" s="9" t="s">
        <v>2056</v>
      </c>
      <c r="AF295" s="9" t="s">
        <v>2057</v>
      </c>
      <c r="AG295" s="9" t="str">
        <f t="shared" si="19"/>
        <v>UPDATE ProductoServicio SET IDClaseProductoServicio=959 WHERE PKID=16391</v>
      </c>
    </row>
    <row r="296" spans="1:33" s="9" customFormat="1" x14ac:dyDescent="0.3">
      <c r="A296" s="9" t="s">
        <v>29</v>
      </c>
      <c r="B296" s="9" t="s">
        <v>419</v>
      </c>
      <c r="C296" s="9">
        <v>959</v>
      </c>
      <c r="D296" s="9" t="s">
        <v>1076</v>
      </c>
      <c r="E296" s="10" t="s">
        <v>639</v>
      </c>
      <c r="F296" s="9" t="s">
        <v>22</v>
      </c>
      <c r="H296" s="9" t="s">
        <v>406</v>
      </c>
      <c r="I296" s="9" t="s">
        <v>148</v>
      </c>
      <c r="L296" s="12"/>
      <c r="M296" s="9" t="s">
        <v>796</v>
      </c>
      <c r="O296" s="9" t="s">
        <v>531</v>
      </c>
      <c r="P296" s="9" t="s">
        <v>1516</v>
      </c>
      <c r="R296" s="9" t="str">
        <f t="shared" si="16"/>
        <v xml:space="preserve"> 'TC.E3817 '</v>
      </c>
      <c r="S296" s="9" t="s">
        <v>1517</v>
      </c>
      <c r="T296" s="9" t="s">
        <v>1518</v>
      </c>
      <c r="U296" s="9" t="str">
        <f t="shared" si="17"/>
        <v>when  'TC.E3817 ' then 295</v>
      </c>
      <c r="V296" s="9">
        <v>295</v>
      </c>
      <c r="W296" s="9" t="str">
        <f t="shared" si="18"/>
        <v>V</v>
      </c>
      <c r="X296" s="9">
        <v>16390</v>
      </c>
      <c r="Y296" s="9" t="s">
        <v>419</v>
      </c>
      <c r="Z296" s="9" t="s">
        <v>1820</v>
      </c>
      <c r="AA296" s="9">
        <v>494</v>
      </c>
      <c r="AB296" s="9" t="s">
        <v>1526</v>
      </c>
      <c r="AC296" s="9">
        <v>500</v>
      </c>
      <c r="AD296" s="9" t="s">
        <v>1544</v>
      </c>
      <c r="AE296" s="9" t="s">
        <v>2056</v>
      </c>
      <c r="AF296" s="9" t="s">
        <v>2057</v>
      </c>
      <c r="AG296" s="9" t="str">
        <f t="shared" si="19"/>
        <v>UPDATE ProductoServicio SET IDClaseProductoServicio=959 WHERE PKID=16390</v>
      </c>
    </row>
    <row r="297" spans="1:33" s="9" customFormat="1" x14ac:dyDescent="0.3">
      <c r="A297" s="9" t="s">
        <v>29</v>
      </c>
      <c r="B297" s="9" t="s">
        <v>420</v>
      </c>
      <c r="C297" s="9">
        <v>959</v>
      </c>
      <c r="D297" s="9" t="s">
        <v>1076</v>
      </c>
      <c r="E297" s="10" t="s">
        <v>752</v>
      </c>
      <c r="F297" s="9" t="s">
        <v>23</v>
      </c>
      <c r="H297" s="9" t="s">
        <v>421</v>
      </c>
      <c r="I297" s="9" t="s">
        <v>422</v>
      </c>
      <c r="L297" s="12"/>
      <c r="M297" s="9" t="s">
        <v>800</v>
      </c>
      <c r="O297" s="9" t="s">
        <v>528</v>
      </c>
      <c r="P297" s="9" t="s">
        <v>1516</v>
      </c>
      <c r="R297" s="9" t="str">
        <f t="shared" si="16"/>
        <v xml:space="preserve"> 'TC.E4096 '</v>
      </c>
      <c r="S297" s="9" t="s">
        <v>1517</v>
      </c>
      <c r="T297" s="9" t="s">
        <v>1518</v>
      </c>
      <c r="U297" s="9" t="str">
        <f t="shared" si="17"/>
        <v>when  'TC.E4096 ' then 296</v>
      </c>
      <c r="V297" s="9">
        <v>296</v>
      </c>
      <c r="W297" s="9" t="str">
        <f t="shared" si="18"/>
        <v>V</v>
      </c>
      <c r="X297" s="9">
        <v>19554</v>
      </c>
      <c r="Y297" s="9" t="s">
        <v>420</v>
      </c>
      <c r="Z297" s="9" t="s">
        <v>1821</v>
      </c>
      <c r="AA297" s="9">
        <v>494</v>
      </c>
      <c r="AB297" s="9" t="s">
        <v>1526</v>
      </c>
      <c r="AC297" s="9">
        <v>500</v>
      </c>
      <c r="AD297" s="9" t="s">
        <v>1544</v>
      </c>
      <c r="AE297" s="9" t="s">
        <v>2056</v>
      </c>
      <c r="AF297" s="9" t="s">
        <v>2057</v>
      </c>
      <c r="AG297" s="9" t="str">
        <f t="shared" si="19"/>
        <v>UPDATE ProductoServicio SET IDClaseProductoServicio=959 WHERE PKID=19554</v>
      </c>
    </row>
    <row r="298" spans="1:33" s="9" customFormat="1" x14ac:dyDescent="0.3">
      <c r="A298" s="9" t="s">
        <v>29</v>
      </c>
      <c r="B298" s="9" t="s">
        <v>423</v>
      </c>
      <c r="C298" s="9">
        <v>959</v>
      </c>
      <c r="D298" s="9" t="s">
        <v>1076</v>
      </c>
      <c r="E298" s="10" t="s">
        <v>753</v>
      </c>
      <c r="F298" s="9" t="s">
        <v>23</v>
      </c>
      <c r="H298" s="9" t="s">
        <v>421</v>
      </c>
      <c r="I298" s="9" t="s">
        <v>424</v>
      </c>
      <c r="L298" s="12"/>
      <c r="M298" s="9" t="s">
        <v>798</v>
      </c>
      <c r="O298" s="9" t="s">
        <v>531</v>
      </c>
      <c r="P298" s="9" t="s">
        <v>1516</v>
      </c>
      <c r="R298" s="9" t="str">
        <f t="shared" si="16"/>
        <v xml:space="preserve"> 'TC.E4097 '</v>
      </c>
      <c r="S298" s="9" t="s">
        <v>1517</v>
      </c>
      <c r="T298" s="9" t="s">
        <v>1518</v>
      </c>
      <c r="U298" s="9" t="str">
        <f t="shared" si="17"/>
        <v>when  'TC.E4097 ' then 297</v>
      </c>
      <c r="V298" s="9">
        <v>297</v>
      </c>
      <c r="W298" s="9" t="str">
        <f t="shared" si="18"/>
        <v>V</v>
      </c>
      <c r="X298" s="9">
        <v>15596</v>
      </c>
      <c r="Y298" s="9" t="s">
        <v>423</v>
      </c>
      <c r="Z298" s="9" t="s">
        <v>1822</v>
      </c>
      <c r="AA298" s="9">
        <v>494</v>
      </c>
      <c r="AB298" s="9" t="s">
        <v>1526</v>
      </c>
      <c r="AC298" s="9">
        <v>500</v>
      </c>
      <c r="AD298" s="9" t="s">
        <v>1544</v>
      </c>
      <c r="AE298" s="9" t="s">
        <v>2056</v>
      </c>
      <c r="AF298" s="9" t="s">
        <v>2057</v>
      </c>
      <c r="AG298" s="9" t="str">
        <f t="shared" si="19"/>
        <v>UPDATE ProductoServicio SET IDClaseProductoServicio=959 WHERE PKID=15596</v>
      </c>
    </row>
    <row r="299" spans="1:33" s="9" customFormat="1" x14ac:dyDescent="0.3">
      <c r="A299" s="9" t="s">
        <v>29</v>
      </c>
      <c r="B299" s="9" t="s">
        <v>425</v>
      </c>
      <c r="C299" s="9">
        <v>959</v>
      </c>
      <c r="D299" s="9" t="s">
        <v>1076</v>
      </c>
      <c r="E299" s="10" t="s">
        <v>754</v>
      </c>
      <c r="F299" s="9" t="s">
        <v>23</v>
      </c>
      <c r="H299" s="9" t="s">
        <v>815</v>
      </c>
      <c r="I299" s="9" t="s">
        <v>426</v>
      </c>
      <c r="L299" s="12"/>
      <c r="M299" s="9" t="s">
        <v>790</v>
      </c>
      <c r="O299" s="9" t="s">
        <v>528</v>
      </c>
      <c r="P299" s="9" t="s">
        <v>1516</v>
      </c>
      <c r="R299" s="9" t="str">
        <f t="shared" si="16"/>
        <v xml:space="preserve"> 'TC.E4108 '</v>
      </c>
      <c r="S299" s="9" t="s">
        <v>1517</v>
      </c>
      <c r="T299" s="9" t="s">
        <v>1518</v>
      </c>
      <c r="U299" s="9" t="str">
        <f t="shared" si="17"/>
        <v>when  'TC.E4108 ' then 298</v>
      </c>
      <c r="V299" s="9">
        <v>298</v>
      </c>
      <c r="W299" s="9" t="str">
        <f t="shared" si="18"/>
        <v>V</v>
      </c>
      <c r="X299" s="9">
        <v>15569</v>
      </c>
      <c r="Y299" s="9" t="s">
        <v>425</v>
      </c>
      <c r="Z299" s="9" t="s">
        <v>1823</v>
      </c>
      <c r="AA299" s="9">
        <v>494</v>
      </c>
      <c r="AB299" s="9" t="s">
        <v>1526</v>
      </c>
      <c r="AC299" s="9">
        <v>500</v>
      </c>
      <c r="AD299" s="9" t="s">
        <v>1544</v>
      </c>
      <c r="AE299" s="9" t="s">
        <v>2056</v>
      </c>
      <c r="AF299" s="9" t="s">
        <v>2057</v>
      </c>
      <c r="AG299" s="9" t="str">
        <f t="shared" si="19"/>
        <v>UPDATE ProductoServicio SET IDClaseProductoServicio=959 WHERE PKID=15569</v>
      </c>
    </row>
    <row r="300" spans="1:33" s="9" customFormat="1" x14ac:dyDescent="0.3">
      <c r="A300" s="9" t="s">
        <v>29</v>
      </c>
      <c r="B300" s="9" t="s">
        <v>427</v>
      </c>
      <c r="C300" s="9">
        <v>959</v>
      </c>
      <c r="D300" s="9" t="s">
        <v>1076</v>
      </c>
      <c r="E300" s="10" t="s">
        <v>575</v>
      </c>
      <c r="F300" s="9" t="s">
        <v>15</v>
      </c>
      <c r="H300" s="9" t="s">
        <v>819</v>
      </c>
      <c r="I300" s="9" t="s">
        <v>276</v>
      </c>
      <c r="L300" s="9" t="s">
        <v>1018</v>
      </c>
      <c r="M300" s="9" t="s">
        <v>1048</v>
      </c>
      <c r="O300" s="9" t="s">
        <v>528</v>
      </c>
      <c r="P300" s="9" t="s">
        <v>1516</v>
      </c>
      <c r="R300" s="9" t="str">
        <f t="shared" si="16"/>
        <v xml:space="preserve"> 'TC.E4124 '</v>
      </c>
      <c r="S300" s="9" t="s">
        <v>1517</v>
      </c>
      <c r="T300" s="9" t="s">
        <v>1518</v>
      </c>
      <c r="U300" s="9" t="str">
        <f t="shared" si="17"/>
        <v>when  'TC.E4124 ' then 299</v>
      </c>
      <c r="V300" s="9">
        <v>299</v>
      </c>
      <c r="W300" s="9" t="str">
        <f t="shared" si="18"/>
        <v>V</v>
      </c>
      <c r="X300" s="9">
        <v>17339</v>
      </c>
      <c r="Y300" s="9" t="s">
        <v>427</v>
      </c>
      <c r="Z300" s="9" t="s">
        <v>1824</v>
      </c>
      <c r="AA300" s="9">
        <v>494</v>
      </c>
      <c r="AB300" s="9" t="s">
        <v>1526</v>
      </c>
      <c r="AC300" s="9">
        <v>500</v>
      </c>
      <c r="AD300" s="9" t="s">
        <v>1544</v>
      </c>
      <c r="AE300" s="9" t="s">
        <v>2056</v>
      </c>
      <c r="AF300" s="9" t="s">
        <v>2057</v>
      </c>
      <c r="AG300" s="9" t="str">
        <f t="shared" si="19"/>
        <v>UPDATE ProductoServicio SET IDClaseProductoServicio=959 WHERE PKID=17339</v>
      </c>
    </row>
    <row r="301" spans="1:33" s="9" customFormat="1" x14ac:dyDescent="0.3">
      <c r="A301" s="9" t="s">
        <v>29</v>
      </c>
      <c r="B301" s="9" t="s">
        <v>429</v>
      </c>
      <c r="C301" s="9">
        <v>959</v>
      </c>
      <c r="D301" s="9" t="s">
        <v>1076</v>
      </c>
      <c r="E301" s="10" t="s">
        <v>576</v>
      </c>
      <c r="F301" s="9" t="s">
        <v>15</v>
      </c>
      <c r="H301" s="9" t="s">
        <v>428</v>
      </c>
      <c r="I301" s="9" t="s">
        <v>276</v>
      </c>
      <c r="L301" s="12"/>
      <c r="M301" s="9" t="s">
        <v>796</v>
      </c>
      <c r="O301" s="9" t="s">
        <v>531</v>
      </c>
      <c r="P301" s="9" t="s">
        <v>1516</v>
      </c>
      <c r="R301" s="9" t="str">
        <f t="shared" si="16"/>
        <v xml:space="preserve"> 'TC.E4125 '</v>
      </c>
      <c r="S301" s="9" t="s">
        <v>1517</v>
      </c>
      <c r="T301" s="9" t="s">
        <v>1518</v>
      </c>
      <c r="U301" s="9" t="str">
        <f t="shared" si="17"/>
        <v>when  'TC.E4125 ' then 300</v>
      </c>
      <c r="V301" s="9">
        <v>300</v>
      </c>
      <c r="W301" s="9" t="str">
        <f t="shared" si="18"/>
        <v>V</v>
      </c>
      <c r="X301" s="9">
        <v>17338</v>
      </c>
      <c r="Y301" s="9" t="s">
        <v>429</v>
      </c>
      <c r="Z301" s="9" t="s">
        <v>1825</v>
      </c>
      <c r="AA301" s="9">
        <v>494</v>
      </c>
      <c r="AB301" s="9" t="s">
        <v>1526</v>
      </c>
      <c r="AC301" s="9">
        <v>500</v>
      </c>
      <c r="AD301" s="9" t="s">
        <v>1544</v>
      </c>
      <c r="AE301" s="9" t="s">
        <v>2056</v>
      </c>
      <c r="AF301" s="9" t="s">
        <v>2057</v>
      </c>
      <c r="AG301" s="9" t="str">
        <f t="shared" si="19"/>
        <v>UPDATE ProductoServicio SET IDClaseProductoServicio=959 WHERE PKID=17338</v>
      </c>
    </row>
    <row r="302" spans="1:33" s="9" customFormat="1" x14ac:dyDescent="0.3">
      <c r="A302" s="9" t="s">
        <v>29</v>
      </c>
      <c r="B302" s="9" t="s">
        <v>430</v>
      </c>
      <c r="C302" s="9">
        <v>959</v>
      </c>
      <c r="D302" s="9" t="s">
        <v>1076</v>
      </c>
      <c r="E302" s="10" t="s">
        <v>755</v>
      </c>
      <c r="F302" s="9" t="s">
        <v>23</v>
      </c>
      <c r="H302" s="9" t="s">
        <v>815</v>
      </c>
      <c r="I302" s="9" t="s">
        <v>431</v>
      </c>
      <c r="L302" s="12"/>
      <c r="M302" s="9" t="s">
        <v>790</v>
      </c>
      <c r="O302" s="9" t="s">
        <v>531</v>
      </c>
      <c r="P302" s="9" t="s">
        <v>1516</v>
      </c>
      <c r="R302" s="9" t="str">
        <f t="shared" si="16"/>
        <v xml:space="preserve"> 'TC.E4133 '</v>
      </c>
      <c r="S302" s="9" t="s">
        <v>1517</v>
      </c>
      <c r="T302" s="9" t="s">
        <v>1518</v>
      </c>
      <c r="U302" s="9" t="str">
        <f t="shared" si="17"/>
        <v>when  'TC.E4133 ' then 301</v>
      </c>
      <c r="V302" s="9">
        <v>301</v>
      </c>
      <c r="W302" s="9" t="str">
        <f t="shared" si="18"/>
        <v>V</v>
      </c>
      <c r="X302" s="9">
        <v>21960</v>
      </c>
      <c r="Y302" s="9" t="s">
        <v>430</v>
      </c>
      <c r="Z302" s="9" t="s">
        <v>1826</v>
      </c>
      <c r="AA302" s="9">
        <v>494</v>
      </c>
      <c r="AB302" s="9" t="s">
        <v>1526</v>
      </c>
      <c r="AC302" s="9">
        <v>500</v>
      </c>
      <c r="AD302" s="9" t="s">
        <v>1544</v>
      </c>
      <c r="AE302" s="9" t="s">
        <v>2056</v>
      </c>
      <c r="AF302" s="9" t="s">
        <v>2057</v>
      </c>
      <c r="AG302" s="9" t="str">
        <f t="shared" si="19"/>
        <v>UPDATE ProductoServicio SET IDClaseProductoServicio=959 WHERE PKID=21960</v>
      </c>
    </row>
    <row r="303" spans="1:33" s="9" customFormat="1" x14ac:dyDescent="0.3">
      <c r="A303" s="9" t="s">
        <v>29</v>
      </c>
      <c r="B303" s="9" t="s">
        <v>432</v>
      </c>
      <c r="C303" s="9">
        <v>959</v>
      </c>
      <c r="D303" s="9" t="s">
        <v>1076</v>
      </c>
      <c r="E303" s="10" t="s">
        <v>577</v>
      </c>
      <c r="F303" s="9" t="s">
        <v>15</v>
      </c>
      <c r="H303" s="9" t="s">
        <v>819</v>
      </c>
      <c r="I303" s="9" t="s">
        <v>228</v>
      </c>
      <c r="L303" s="9" t="s">
        <v>1009</v>
      </c>
      <c r="M303" s="9" t="s">
        <v>796</v>
      </c>
      <c r="O303" s="9" t="s">
        <v>531</v>
      </c>
      <c r="P303" s="9" t="s">
        <v>1516</v>
      </c>
      <c r="R303" s="9" t="str">
        <f t="shared" si="16"/>
        <v xml:space="preserve"> 'TC.E4153 '</v>
      </c>
      <c r="S303" s="9" t="s">
        <v>1517</v>
      </c>
      <c r="T303" s="9" t="s">
        <v>1518</v>
      </c>
      <c r="U303" s="9" t="str">
        <f t="shared" si="17"/>
        <v>when  'TC.E4153 ' then 302</v>
      </c>
      <c r="V303" s="9">
        <v>302</v>
      </c>
      <c r="W303" s="9" t="str">
        <f t="shared" si="18"/>
        <v>V</v>
      </c>
      <c r="X303" s="9">
        <v>5113</v>
      </c>
      <c r="Y303" s="9" t="s">
        <v>432</v>
      </c>
      <c r="Z303" s="9" t="s">
        <v>1827</v>
      </c>
      <c r="AA303" s="9">
        <v>494</v>
      </c>
      <c r="AB303" s="9" t="s">
        <v>1526</v>
      </c>
      <c r="AC303" s="9">
        <v>500</v>
      </c>
      <c r="AD303" s="9" t="s">
        <v>1544</v>
      </c>
      <c r="AE303" s="9" t="s">
        <v>2056</v>
      </c>
      <c r="AF303" s="9" t="s">
        <v>2057</v>
      </c>
      <c r="AG303" s="9" t="str">
        <f t="shared" si="19"/>
        <v>UPDATE ProductoServicio SET IDClaseProductoServicio=959 WHERE PKID=5113</v>
      </c>
    </row>
    <row r="304" spans="1:33" s="9" customFormat="1" x14ac:dyDescent="0.3">
      <c r="A304" s="9" t="s">
        <v>29</v>
      </c>
      <c r="B304" s="9" t="s">
        <v>974</v>
      </c>
      <c r="C304" s="9">
        <v>959</v>
      </c>
      <c r="D304" s="9" t="s">
        <v>1076</v>
      </c>
      <c r="E304" s="10" t="s">
        <v>975</v>
      </c>
      <c r="F304" s="9" t="s">
        <v>976</v>
      </c>
      <c r="H304" s="9" t="s">
        <v>977</v>
      </c>
      <c r="I304" s="9" t="s">
        <v>978</v>
      </c>
      <c r="L304" s="12"/>
      <c r="M304" s="9" t="s">
        <v>796</v>
      </c>
      <c r="O304" s="9" t="s">
        <v>531</v>
      </c>
      <c r="P304" s="9" t="s">
        <v>1516</v>
      </c>
      <c r="R304" s="9" t="str">
        <f t="shared" si="16"/>
        <v xml:space="preserve"> 'TC.E4155 '</v>
      </c>
      <c r="S304" s="9" t="s">
        <v>1517</v>
      </c>
      <c r="T304" s="9" t="s">
        <v>1518</v>
      </c>
      <c r="U304" s="9" t="str">
        <f t="shared" si="17"/>
        <v>when  'TC.E4155 ' then 303</v>
      </c>
      <c r="V304" s="9">
        <v>303</v>
      </c>
      <c r="W304" s="9" t="str">
        <f t="shared" si="18"/>
        <v>V</v>
      </c>
      <c r="X304" s="9">
        <v>27414</v>
      </c>
      <c r="Y304" s="9" t="s">
        <v>974</v>
      </c>
      <c r="Z304" s="9" t="s">
        <v>1828</v>
      </c>
      <c r="AA304" s="9">
        <v>494</v>
      </c>
      <c r="AB304" s="9" t="s">
        <v>1526</v>
      </c>
      <c r="AC304" s="9">
        <v>500</v>
      </c>
      <c r="AD304" s="9" t="s">
        <v>1544</v>
      </c>
      <c r="AE304" s="9" t="s">
        <v>2056</v>
      </c>
      <c r="AF304" s="9" t="s">
        <v>2057</v>
      </c>
      <c r="AG304" s="9" t="str">
        <f t="shared" si="19"/>
        <v>UPDATE ProductoServicio SET IDClaseProductoServicio=959 WHERE PKID=27414</v>
      </c>
    </row>
    <row r="305" spans="1:33" s="9" customFormat="1" x14ac:dyDescent="0.3">
      <c r="A305" s="9" t="s">
        <v>29</v>
      </c>
      <c r="B305" s="9" t="s">
        <v>433</v>
      </c>
      <c r="C305" s="9">
        <v>959</v>
      </c>
      <c r="D305" s="9" t="s">
        <v>1076</v>
      </c>
      <c r="E305" s="10" t="s">
        <v>643</v>
      </c>
      <c r="F305" s="9" t="s">
        <v>22</v>
      </c>
      <c r="H305" s="9" t="s">
        <v>434</v>
      </c>
      <c r="I305" s="9" t="s">
        <v>435</v>
      </c>
      <c r="L305" s="9" t="s">
        <v>1034</v>
      </c>
      <c r="M305" s="9" t="s">
        <v>1048</v>
      </c>
      <c r="O305" s="9" t="s">
        <v>531</v>
      </c>
      <c r="P305" s="9" t="s">
        <v>1516</v>
      </c>
      <c r="R305" s="9" t="str">
        <f t="shared" si="16"/>
        <v xml:space="preserve"> 'TC.E4159 '</v>
      </c>
      <c r="S305" s="9" t="s">
        <v>1517</v>
      </c>
      <c r="T305" s="9" t="s">
        <v>1518</v>
      </c>
      <c r="U305" s="9" t="str">
        <f t="shared" si="17"/>
        <v>when  'TC.E4159 ' then 304</v>
      </c>
      <c r="V305" s="9">
        <v>304</v>
      </c>
      <c r="W305" s="9" t="str">
        <f t="shared" si="18"/>
        <v>V</v>
      </c>
      <c r="X305" s="9">
        <v>25509</v>
      </c>
      <c r="Y305" s="9" t="s">
        <v>433</v>
      </c>
      <c r="Z305" s="9" t="s">
        <v>1829</v>
      </c>
      <c r="AA305" s="9">
        <v>494</v>
      </c>
      <c r="AB305" s="9" t="s">
        <v>1526</v>
      </c>
      <c r="AC305" s="9">
        <v>500</v>
      </c>
      <c r="AD305" s="9" t="s">
        <v>1544</v>
      </c>
      <c r="AE305" s="9" t="s">
        <v>2056</v>
      </c>
      <c r="AF305" s="9" t="s">
        <v>2057</v>
      </c>
      <c r="AG305" s="9" t="str">
        <f t="shared" si="19"/>
        <v>UPDATE ProductoServicio SET IDClaseProductoServicio=959 WHERE PKID=25509</v>
      </c>
    </row>
    <row r="306" spans="1:33" s="9" customFormat="1" x14ac:dyDescent="0.3">
      <c r="A306" s="9" t="s">
        <v>29</v>
      </c>
      <c r="B306" s="9" t="s">
        <v>979</v>
      </c>
      <c r="C306" s="9">
        <v>959</v>
      </c>
      <c r="D306" s="9" t="s">
        <v>1076</v>
      </c>
      <c r="E306" s="10" t="s">
        <v>980</v>
      </c>
      <c r="F306" s="9" t="s">
        <v>23</v>
      </c>
      <c r="H306" s="9" t="s">
        <v>437</v>
      </c>
      <c r="I306" s="9" t="s">
        <v>231</v>
      </c>
      <c r="L306" s="12"/>
      <c r="O306" s="9" t="s">
        <v>528</v>
      </c>
      <c r="P306" s="9" t="s">
        <v>1516</v>
      </c>
      <c r="R306" s="9" t="str">
        <f t="shared" si="16"/>
        <v xml:space="preserve"> 'TC.E4183 '</v>
      </c>
      <c r="S306" s="9" t="s">
        <v>1517</v>
      </c>
      <c r="T306" s="9" t="s">
        <v>1518</v>
      </c>
      <c r="U306" s="9" t="str">
        <f t="shared" si="17"/>
        <v>when  'TC.E4183 ' then 305</v>
      </c>
      <c r="V306" s="9">
        <v>305</v>
      </c>
      <c r="W306" s="9" t="str">
        <f t="shared" si="18"/>
        <v>V</v>
      </c>
      <c r="X306" s="9">
        <v>27436</v>
      </c>
      <c r="Y306" s="9" t="s">
        <v>979</v>
      </c>
      <c r="Z306" s="9" t="s">
        <v>1830</v>
      </c>
      <c r="AA306" s="9">
        <v>494</v>
      </c>
      <c r="AB306" s="9" t="s">
        <v>1526</v>
      </c>
      <c r="AC306" s="9">
        <v>500</v>
      </c>
      <c r="AD306" s="9" t="s">
        <v>1544</v>
      </c>
      <c r="AE306" s="9" t="s">
        <v>2056</v>
      </c>
      <c r="AF306" s="9" t="s">
        <v>2057</v>
      </c>
      <c r="AG306" s="9" t="str">
        <f t="shared" si="19"/>
        <v>UPDATE ProductoServicio SET IDClaseProductoServicio=959 WHERE PKID=27436</v>
      </c>
    </row>
    <row r="307" spans="1:33" s="9" customFormat="1" x14ac:dyDescent="0.3">
      <c r="A307" s="9" t="s">
        <v>29</v>
      </c>
      <c r="B307" s="9" t="s">
        <v>436</v>
      </c>
      <c r="C307" s="9">
        <v>959</v>
      </c>
      <c r="D307" s="9" t="s">
        <v>1076</v>
      </c>
      <c r="E307" s="10" t="s">
        <v>724</v>
      </c>
      <c r="F307" s="9" t="s">
        <v>23</v>
      </c>
      <c r="H307" s="9" t="s">
        <v>437</v>
      </c>
      <c r="I307" s="9" t="s">
        <v>231</v>
      </c>
      <c r="L307" s="12"/>
      <c r="M307" s="9" t="s">
        <v>790</v>
      </c>
      <c r="O307" s="9" t="s">
        <v>531</v>
      </c>
      <c r="P307" s="9" t="s">
        <v>1516</v>
      </c>
      <c r="R307" s="9" t="str">
        <f t="shared" si="16"/>
        <v xml:space="preserve"> 'TC.E4184 '</v>
      </c>
      <c r="S307" s="9" t="s">
        <v>1517</v>
      </c>
      <c r="T307" s="9" t="s">
        <v>1518</v>
      </c>
      <c r="U307" s="9" t="str">
        <f t="shared" si="17"/>
        <v>when  'TC.E4184 ' then 306</v>
      </c>
      <c r="V307" s="9">
        <v>306</v>
      </c>
      <c r="W307" s="9" t="str">
        <f t="shared" si="18"/>
        <v>V</v>
      </c>
      <c r="X307" s="9">
        <v>25515</v>
      </c>
      <c r="Y307" s="9" t="s">
        <v>436</v>
      </c>
      <c r="Z307" s="9" t="s">
        <v>1831</v>
      </c>
      <c r="AA307" s="9">
        <v>494</v>
      </c>
      <c r="AB307" s="9" t="s">
        <v>1526</v>
      </c>
      <c r="AC307" s="9">
        <v>500</v>
      </c>
      <c r="AD307" s="9" t="s">
        <v>1544</v>
      </c>
      <c r="AE307" s="9" t="s">
        <v>2056</v>
      </c>
      <c r="AF307" s="9" t="s">
        <v>2057</v>
      </c>
      <c r="AG307" s="9" t="str">
        <f t="shared" si="19"/>
        <v>UPDATE ProductoServicio SET IDClaseProductoServicio=959 WHERE PKID=25515</v>
      </c>
    </row>
    <row r="308" spans="1:33" s="9" customFormat="1" x14ac:dyDescent="0.3">
      <c r="A308" s="9" t="s">
        <v>29</v>
      </c>
      <c r="B308" s="9" t="s">
        <v>981</v>
      </c>
      <c r="C308" s="9">
        <v>959</v>
      </c>
      <c r="D308" s="9" t="s">
        <v>1076</v>
      </c>
      <c r="E308" s="10" t="s">
        <v>982</v>
      </c>
      <c r="F308" s="9" t="s">
        <v>23</v>
      </c>
      <c r="H308" s="9" t="s">
        <v>983</v>
      </c>
      <c r="I308" s="9" t="s">
        <v>868</v>
      </c>
      <c r="L308" s="12"/>
      <c r="M308" s="9" t="s">
        <v>798</v>
      </c>
      <c r="O308" s="9" t="s">
        <v>531</v>
      </c>
      <c r="P308" s="9" t="s">
        <v>1516</v>
      </c>
      <c r="R308" s="9" t="str">
        <f t="shared" si="16"/>
        <v xml:space="preserve"> 'TC.E4210 '</v>
      </c>
      <c r="S308" s="9" t="s">
        <v>1517</v>
      </c>
      <c r="T308" s="9" t="s">
        <v>1518</v>
      </c>
      <c r="U308" s="9" t="str">
        <f t="shared" si="17"/>
        <v>when  'TC.E4210 ' then 307</v>
      </c>
      <c r="V308" s="9">
        <v>307</v>
      </c>
      <c r="W308" s="9" t="str">
        <f t="shared" si="18"/>
        <v>V</v>
      </c>
      <c r="X308" s="9">
        <v>27435</v>
      </c>
      <c r="Y308" s="9" t="s">
        <v>981</v>
      </c>
      <c r="Z308" s="9" t="s">
        <v>1832</v>
      </c>
      <c r="AA308" s="9">
        <v>494</v>
      </c>
      <c r="AB308" s="9" t="s">
        <v>1526</v>
      </c>
      <c r="AC308" s="9">
        <v>500</v>
      </c>
      <c r="AD308" s="9" t="s">
        <v>1544</v>
      </c>
      <c r="AE308" s="9" t="s">
        <v>2056</v>
      </c>
      <c r="AF308" s="9" t="s">
        <v>2057</v>
      </c>
      <c r="AG308" s="9" t="str">
        <f t="shared" si="19"/>
        <v>UPDATE ProductoServicio SET IDClaseProductoServicio=959 WHERE PKID=27435</v>
      </c>
    </row>
    <row r="309" spans="1:33" s="9" customFormat="1" x14ac:dyDescent="0.3">
      <c r="A309" s="9" t="s">
        <v>29</v>
      </c>
      <c r="B309" s="9" t="s">
        <v>438</v>
      </c>
      <c r="C309" s="9">
        <v>966</v>
      </c>
      <c r="D309" s="9" t="s">
        <v>1077</v>
      </c>
      <c r="E309" s="10"/>
      <c r="F309" s="9" t="s">
        <v>22</v>
      </c>
      <c r="H309" s="9" t="s">
        <v>48</v>
      </c>
      <c r="I309" s="9" t="s">
        <v>49</v>
      </c>
      <c r="L309" s="12"/>
      <c r="M309" s="9" t="s">
        <v>790</v>
      </c>
      <c r="N309" s="9" t="s">
        <v>807</v>
      </c>
      <c r="O309" s="9" t="s">
        <v>528</v>
      </c>
      <c r="P309" s="9" t="s">
        <v>1516</v>
      </c>
      <c r="R309" s="9" t="str">
        <f t="shared" si="16"/>
        <v xml:space="preserve"> 'TC.P3772 '</v>
      </c>
      <c r="S309" s="9" t="s">
        <v>1517</v>
      </c>
      <c r="T309" s="9" t="s">
        <v>1518</v>
      </c>
      <c r="U309" s="9" t="str">
        <f t="shared" si="17"/>
        <v>when  'TC.P3772 ' then 308</v>
      </c>
      <c r="V309" s="9">
        <v>308</v>
      </c>
      <c r="W309" s="9" t="str">
        <f t="shared" si="18"/>
        <v>V</v>
      </c>
      <c r="X309" s="9">
        <v>5114</v>
      </c>
      <c r="Y309" s="9" t="s">
        <v>438</v>
      </c>
      <c r="Z309" s="9" t="s">
        <v>1833</v>
      </c>
      <c r="AA309" s="9">
        <v>494</v>
      </c>
      <c r="AB309" s="9" t="s">
        <v>1526</v>
      </c>
      <c r="AC309" s="9">
        <v>500</v>
      </c>
      <c r="AD309" s="9" t="s">
        <v>1544</v>
      </c>
      <c r="AE309" s="9" t="s">
        <v>2056</v>
      </c>
      <c r="AF309" s="9" t="s">
        <v>2057</v>
      </c>
      <c r="AG309" s="9" t="str">
        <f t="shared" si="19"/>
        <v>UPDATE ProductoServicio SET IDClaseProductoServicio=966 WHERE PKID=5114</v>
      </c>
    </row>
    <row r="310" spans="1:33" s="9" customFormat="1" x14ac:dyDescent="0.3">
      <c r="A310" s="9" t="s">
        <v>29</v>
      </c>
      <c r="B310" s="9" t="s">
        <v>440</v>
      </c>
      <c r="C310" s="9">
        <v>966</v>
      </c>
      <c r="D310" s="9" t="s">
        <v>1077</v>
      </c>
      <c r="E310" s="10"/>
      <c r="F310" s="9" t="s">
        <v>22</v>
      </c>
      <c r="H310" s="9" t="s">
        <v>48</v>
      </c>
      <c r="I310" s="9" t="s">
        <v>49</v>
      </c>
      <c r="L310" s="9" t="s">
        <v>1027</v>
      </c>
      <c r="M310" s="9" t="s">
        <v>789</v>
      </c>
      <c r="N310" s="9" t="s">
        <v>807</v>
      </c>
      <c r="O310" s="9" t="s">
        <v>531</v>
      </c>
      <c r="P310" s="9" t="s">
        <v>1516</v>
      </c>
      <c r="R310" s="9" t="str">
        <f t="shared" si="16"/>
        <v xml:space="preserve"> 'TC.P4114 '</v>
      </c>
      <c r="S310" s="9" t="s">
        <v>1517</v>
      </c>
      <c r="T310" s="9" t="s">
        <v>1518</v>
      </c>
      <c r="U310" s="9" t="str">
        <f t="shared" si="17"/>
        <v>when  'TC.P4114 ' then 309</v>
      </c>
      <c r="V310" s="9">
        <v>309</v>
      </c>
      <c r="W310" s="9" t="str">
        <f t="shared" si="18"/>
        <v>V</v>
      </c>
      <c r="X310" s="9">
        <v>5115</v>
      </c>
      <c r="Y310" s="9" t="s">
        <v>440</v>
      </c>
      <c r="Z310" s="9" t="s">
        <v>1834</v>
      </c>
      <c r="AA310" s="9">
        <v>494</v>
      </c>
      <c r="AB310" s="9" t="s">
        <v>1526</v>
      </c>
      <c r="AC310" s="9">
        <v>500</v>
      </c>
      <c r="AD310" s="9" t="s">
        <v>1544</v>
      </c>
      <c r="AE310" s="9" t="s">
        <v>2056</v>
      </c>
      <c r="AF310" s="9" t="s">
        <v>2057</v>
      </c>
      <c r="AG310" s="9" t="str">
        <f t="shared" si="19"/>
        <v>UPDATE ProductoServicio SET IDClaseProductoServicio=966 WHERE PKID=5115</v>
      </c>
    </row>
    <row r="311" spans="1:33" s="9" customFormat="1" x14ac:dyDescent="0.3">
      <c r="A311" s="9" t="s">
        <v>29</v>
      </c>
      <c r="B311" s="9" t="s">
        <v>441</v>
      </c>
      <c r="C311" s="9">
        <v>961</v>
      </c>
      <c r="D311" s="9" t="s">
        <v>1073</v>
      </c>
      <c r="E311" s="10" t="s">
        <v>613</v>
      </c>
      <c r="F311" s="9" t="s">
        <v>13</v>
      </c>
      <c r="H311" s="9" t="s">
        <v>161</v>
      </c>
      <c r="I311" s="9" t="s">
        <v>442</v>
      </c>
      <c r="M311" s="9" t="s">
        <v>808</v>
      </c>
      <c r="O311" s="9" t="s">
        <v>531</v>
      </c>
      <c r="P311" s="9" t="s">
        <v>1516</v>
      </c>
      <c r="R311" s="9" t="str">
        <f t="shared" si="16"/>
        <v xml:space="preserve"> 'TC.Q2948 '</v>
      </c>
      <c r="S311" s="9" t="s">
        <v>1517</v>
      </c>
      <c r="T311" s="9" t="s">
        <v>1518</v>
      </c>
      <c r="U311" s="9" t="str">
        <f t="shared" si="17"/>
        <v>when  'TC.Q2948 ' then 310</v>
      </c>
      <c r="V311" s="9">
        <v>310</v>
      </c>
      <c r="W311" s="9" t="str">
        <f t="shared" si="18"/>
        <v>V</v>
      </c>
      <c r="X311" s="9">
        <v>15531</v>
      </c>
      <c r="Y311" s="9" t="s">
        <v>441</v>
      </c>
      <c r="Z311" s="9" t="s">
        <v>1835</v>
      </c>
      <c r="AA311" s="9">
        <v>494</v>
      </c>
      <c r="AB311" s="9" t="s">
        <v>1526</v>
      </c>
      <c r="AC311" s="9">
        <v>500</v>
      </c>
      <c r="AD311" s="9" t="s">
        <v>1544</v>
      </c>
      <c r="AE311" s="9" t="s">
        <v>2056</v>
      </c>
      <c r="AF311" s="9" t="s">
        <v>2057</v>
      </c>
      <c r="AG311" s="9" t="str">
        <f t="shared" si="19"/>
        <v>UPDATE ProductoServicio SET IDClaseProductoServicio=961 WHERE PKID=15531</v>
      </c>
    </row>
    <row r="312" spans="1:33" s="9" customFormat="1" x14ac:dyDescent="0.3">
      <c r="A312" s="9" t="s">
        <v>29</v>
      </c>
      <c r="B312" s="9" t="s">
        <v>443</v>
      </c>
      <c r="C312" s="9">
        <v>961</v>
      </c>
      <c r="D312" s="9" t="s">
        <v>1073</v>
      </c>
      <c r="E312" s="10" t="s">
        <v>604</v>
      </c>
      <c r="F312" s="9" t="s">
        <v>13</v>
      </c>
      <c r="H312" s="9" t="s">
        <v>87</v>
      </c>
      <c r="I312" s="9" t="s">
        <v>148</v>
      </c>
      <c r="M312" s="9" t="s">
        <v>808</v>
      </c>
      <c r="O312" s="9" t="s">
        <v>528</v>
      </c>
      <c r="P312" s="9" t="s">
        <v>1516</v>
      </c>
      <c r="R312" s="9" t="str">
        <f t="shared" si="16"/>
        <v xml:space="preserve"> 'TC.Q3784 '</v>
      </c>
      <c r="S312" s="9" t="s">
        <v>1517</v>
      </c>
      <c r="T312" s="9" t="s">
        <v>1518</v>
      </c>
      <c r="U312" s="9" t="str">
        <f t="shared" si="17"/>
        <v>when  'TC.Q3784 ' then 311</v>
      </c>
      <c r="V312" s="9">
        <v>311</v>
      </c>
      <c r="W312" s="9" t="str">
        <f t="shared" si="18"/>
        <v>V</v>
      </c>
      <c r="X312" s="9">
        <v>12945</v>
      </c>
      <c r="Y312" s="9" t="s">
        <v>443</v>
      </c>
      <c r="Z312" s="9" t="s">
        <v>1836</v>
      </c>
      <c r="AA312" s="9">
        <v>494</v>
      </c>
      <c r="AB312" s="9" t="s">
        <v>1526</v>
      </c>
      <c r="AC312" s="9">
        <v>500</v>
      </c>
      <c r="AD312" s="9" t="s">
        <v>1544</v>
      </c>
      <c r="AE312" s="9" t="s">
        <v>2056</v>
      </c>
      <c r="AF312" s="9" t="s">
        <v>2057</v>
      </c>
      <c r="AG312" s="9" t="str">
        <f t="shared" si="19"/>
        <v>UPDATE ProductoServicio SET IDClaseProductoServicio=961 WHERE PKID=12945</v>
      </c>
    </row>
    <row r="313" spans="1:33" s="9" customFormat="1" x14ac:dyDescent="0.3">
      <c r="A313" s="9" t="s">
        <v>29</v>
      </c>
      <c r="B313" s="9" t="s">
        <v>444</v>
      </c>
      <c r="C313" s="9">
        <v>960</v>
      </c>
      <c r="D313" s="9" t="s">
        <v>1078</v>
      </c>
      <c r="E313" s="10" t="s">
        <v>652</v>
      </c>
      <c r="F313" s="9" t="s">
        <v>22</v>
      </c>
      <c r="H313" s="9" t="s">
        <v>445</v>
      </c>
      <c r="I313" s="9" t="s">
        <v>446</v>
      </c>
      <c r="M313" s="9" t="s">
        <v>1005</v>
      </c>
      <c r="O313" s="9" t="s">
        <v>528</v>
      </c>
      <c r="P313" s="9" t="s">
        <v>1516</v>
      </c>
      <c r="R313" s="9" t="str">
        <f t="shared" si="16"/>
        <v xml:space="preserve"> 'TC.S1041 '</v>
      </c>
      <c r="S313" s="9" t="s">
        <v>1517</v>
      </c>
      <c r="T313" s="9" t="s">
        <v>1518</v>
      </c>
      <c r="U313" s="9" t="str">
        <f t="shared" si="17"/>
        <v>when  'TC.S1041 ' then 312</v>
      </c>
      <c r="V313" s="9">
        <v>312</v>
      </c>
      <c r="W313" s="9" t="str">
        <f t="shared" si="18"/>
        <v>V</v>
      </c>
      <c r="X313" s="9">
        <v>18356</v>
      </c>
      <c r="Y313" s="9" t="s">
        <v>444</v>
      </c>
      <c r="Z313" s="9" t="s">
        <v>1837</v>
      </c>
      <c r="AA313" s="9">
        <v>494</v>
      </c>
      <c r="AB313" s="9" t="s">
        <v>1526</v>
      </c>
      <c r="AC313" s="9">
        <v>500</v>
      </c>
      <c r="AD313" s="9" t="s">
        <v>1544</v>
      </c>
      <c r="AE313" s="9" t="s">
        <v>2056</v>
      </c>
      <c r="AF313" s="9" t="s">
        <v>2057</v>
      </c>
      <c r="AG313" s="9" t="str">
        <f t="shared" si="19"/>
        <v>UPDATE ProductoServicio SET IDClaseProductoServicio=960 WHERE PKID=18356</v>
      </c>
    </row>
    <row r="314" spans="1:33" s="9" customFormat="1" x14ac:dyDescent="0.3">
      <c r="A314" s="9" t="s">
        <v>29</v>
      </c>
      <c r="B314" s="9" t="s">
        <v>447</v>
      </c>
      <c r="C314" s="9">
        <v>960</v>
      </c>
      <c r="D314" s="9" t="s">
        <v>1078</v>
      </c>
      <c r="E314" s="10" t="s">
        <v>714</v>
      </c>
      <c r="F314" s="9" t="s">
        <v>23</v>
      </c>
      <c r="H314" s="9" t="s">
        <v>39</v>
      </c>
      <c r="I314" s="9" t="s">
        <v>55</v>
      </c>
      <c r="M314" s="9" t="s">
        <v>1005</v>
      </c>
      <c r="O314" s="9" t="s">
        <v>528</v>
      </c>
      <c r="P314" s="9" t="s">
        <v>1516</v>
      </c>
      <c r="R314" s="9" t="str">
        <f t="shared" si="16"/>
        <v xml:space="preserve"> 'TC.S3007 '</v>
      </c>
      <c r="S314" s="9" t="s">
        <v>1517</v>
      </c>
      <c r="T314" s="9" t="s">
        <v>1518</v>
      </c>
      <c r="U314" s="9" t="str">
        <f t="shared" si="17"/>
        <v>when  'TC.S3007 ' then 313</v>
      </c>
      <c r="V314" s="9">
        <v>313</v>
      </c>
      <c r="W314" s="9" t="str">
        <f t="shared" si="18"/>
        <v>V</v>
      </c>
      <c r="X314" s="9">
        <v>12598</v>
      </c>
      <c r="Y314" s="9" t="s">
        <v>447</v>
      </c>
      <c r="Z314" s="9" t="s">
        <v>1838</v>
      </c>
      <c r="AA314" s="9">
        <v>494</v>
      </c>
      <c r="AB314" s="9" t="s">
        <v>1526</v>
      </c>
      <c r="AC314" s="9">
        <v>500</v>
      </c>
      <c r="AD314" s="9" t="s">
        <v>1544</v>
      </c>
      <c r="AE314" s="9" t="s">
        <v>2056</v>
      </c>
      <c r="AF314" s="9" t="s">
        <v>2057</v>
      </c>
      <c r="AG314" s="9" t="str">
        <f t="shared" si="19"/>
        <v>UPDATE ProductoServicio SET IDClaseProductoServicio=960 WHERE PKID=12598</v>
      </c>
    </row>
    <row r="315" spans="1:33" s="9" customFormat="1" x14ac:dyDescent="0.3">
      <c r="A315" s="9" t="s">
        <v>29</v>
      </c>
      <c r="B315" s="9" t="s">
        <v>448</v>
      </c>
      <c r="C315" s="9">
        <v>499</v>
      </c>
      <c r="D315" s="9" t="s">
        <v>449</v>
      </c>
      <c r="E315" s="10" t="s">
        <v>564</v>
      </c>
      <c r="F315" s="9" t="s">
        <v>450</v>
      </c>
      <c r="H315" s="9" t="s">
        <v>451</v>
      </c>
      <c r="I315" s="9" t="s">
        <v>452</v>
      </c>
      <c r="L315" s="12"/>
      <c r="M315" s="9" t="s">
        <v>801</v>
      </c>
      <c r="O315" s="9" t="s">
        <v>528</v>
      </c>
      <c r="P315" s="9" t="s">
        <v>1516</v>
      </c>
      <c r="R315" s="9" t="str">
        <f t="shared" si="16"/>
        <v xml:space="preserve"> 'TC.SD1001 '</v>
      </c>
      <c r="S315" s="9" t="s">
        <v>1517</v>
      </c>
      <c r="T315" s="9" t="s">
        <v>1518</v>
      </c>
      <c r="U315" s="9" t="str">
        <f t="shared" si="17"/>
        <v>when  'TC.SD1001 ' then 314</v>
      </c>
      <c r="V315" s="9">
        <v>314</v>
      </c>
      <c r="W315" s="9" t="str">
        <f t="shared" si="18"/>
        <v>V</v>
      </c>
      <c r="X315" s="9">
        <v>17480</v>
      </c>
      <c r="Y315" s="9" t="s">
        <v>448</v>
      </c>
      <c r="Z315" s="9" t="s">
        <v>1839</v>
      </c>
      <c r="AA315" s="9">
        <v>494</v>
      </c>
      <c r="AB315" s="9" t="s">
        <v>1526</v>
      </c>
      <c r="AC315" s="9">
        <v>499</v>
      </c>
      <c r="AD315" s="9" t="s">
        <v>449</v>
      </c>
      <c r="AE315" s="9" t="s">
        <v>2056</v>
      </c>
      <c r="AF315" s="9" t="s">
        <v>2057</v>
      </c>
      <c r="AG315" s="9" t="str">
        <f t="shared" si="19"/>
        <v>UPDATE ProductoServicio SET IDClaseProductoServicio=499 WHERE PKID=17480</v>
      </c>
    </row>
    <row r="316" spans="1:33" s="9" customFormat="1" x14ac:dyDescent="0.3">
      <c r="A316" s="9" t="s">
        <v>29</v>
      </c>
      <c r="B316" s="9" t="s">
        <v>453</v>
      </c>
      <c r="C316" s="9">
        <v>499</v>
      </c>
      <c r="D316" s="9" t="s">
        <v>449</v>
      </c>
      <c r="E316" s="10" t="s">
        <v>618</v>
      </c>
      <c r="F316" s="9" t="s">
        <v>22</v>
      </c>
      <c r="H316" s="9" t="s">
        <v>822</v>
      </c>
      <c r="I316" s="9" t="s">
        <v>455</v>
      </c>
      <c r="L316" s="12"/>
      <c r="M316" s="9" t="s">
        <v>792</v>
      </c>
      <c r="O316" s="9" t="s">
        <v>528</v>
      </c>
      <c r="P316" s="9" t="s">
        <v>1516</v>
      </c>
      <c r="R316" s="9" t="str">
        <f t="shared" si="16"/>
        <v xml:space="preserve"> 'TC.SD1004 '</v>
      </c>
      <c r="S316" s="9" t="s">
        <v>1517</v>
      </c>
      <c r="T316" s="9" t="s">
        <v>1518</v>
      </c>
      <c r="U316" s="9" t="str">
        <f t="shared" si="17"/>
        <v>when  'TC.SD1004 ' then 315</v>
      </c>
      <c r="V316" s="9">
        <v>315</v>
      </c>
      <c r="W316" s="9" t="str">
        <f t="shared" si="18"/>
        <v>V</v>
      </c>
      <c r="X316" s="9">
        <v>13014</v>
      </c>
      <c r="Y316" s="9" t="s">
        <v>453</v>
      </c>
      <c r="Z316" s="9" t="s">
        <v>1840</v>
      </c>
      <c r="AA316" s="9">
        <v>494</v>
      </c>
      <c r="AB316" s="9" t="s">
        <v>1526</v>
      </c>
      <c r="AC316" s="9">
        <v>499</v>
      </c>
      <c r="AD316" s="9" t="s">
        <v>449</v>
      </c>
      <c r="AE316" s="9" t="s">
        <v>2056</v>
      </c>
      <c r="AF316" s="9" t="s">
        <v>2057</v>
      </c>
      <c r="AG316" s="9" t="str">
        <f t="shared" si="19"/>
        <v>UPDATE ProductoServicio SET IDClaseProductoServicio=499 WHERE PKID=13014</v>
      </c>
    </row>
    <row r="317" spans="1:33" s="9" customFormat="1" x14ac:dyDescent="0.3">
      <c r="A317" s="9" t="s">
        <v>29</v>
      </c>
      <c r="B317" s="9" t="s">
        <v>456</v>
      </c>
      <c r="C317" s="9">
        <v>499</v>
      </c>
      <c r="D317" s="9" t="s">
        <v>449</v>
      </c>
      <c r="E317" s="10" t="s">
        <v>619</v>
      </c>
      <c r="F317" s="9" t="s">
        <v>22</v>
      </c>
      <c r="H317" s="9" t="s">
        <v>454</v>
      </c>
      <c r="I317" s="9" t="s">
        <v>457</v>
      </c>
      <c r="L317" s="9" t="s">
        <v>1037</v>
      </c>
      <c r="M317" s="9" t="s">
        <v>1052</v>
      </c>
      <c r="O317" s="9" t="s">
        <v>528</v>
      </c>
      <c r="P317" s="9" t="s">
        <v>1516</v>
      </c>
      <c r="R317" s="9" t="str">
        <f t="shared" si="16"/>
        <v xml:space="preserve"> 'TC.SD1005 '</v>
      </c>
      <c r="S317" s="9" t="s">
        <v>1517</v>
      </c>
      <c r="T317" s="9" t="s">
        <v>1518</v>
      </c>
      <c r="U317" s="9" t="str">
        <f t="shared" si="17"/>
        <v>when  'TC.SD1005 ' then 316</v>
      </c>
      <c r="V317" s="9">
        <v>316</v>
      </c>
      <c r="W317" s="9" t="str">
        <f t="shared" si="18"/>
        <v>V</v>
      </c>
      <c r="X317" s="9">
        <v>13015</v>
      </c>
      <c r="Y317" s="9" t="s">
        <v>456</v>
      </c>
      <c r="Z317" s="9" t="s">
        <v>1841</v>
      </c>
      <c r="AA317" s="9">
        <v>494</v>
      </c>
      <c r="AB317" s="9" t="s">
        <v>1526</v>
      </c>
      <c r="AC317" s="9">
        <v>499</v>
      </c>
      <c r="AD317" s="9" t="s">
        <v>449</v>
      </c>
      <c r="AE317" s="9" t="s">
        <v>2056</v>
      </c>
      <c r="AF317" s="9" t="s">
        <v>2057</v>
      </c>
      <c r="AG317" s="9" t="str">
        <f t="shared" si="19"/>
        <v>UPDATE ProductoServicio SET IDClaseProductoServicio=499 WHERE PKID=13015</v>
      </c>
    </row>
    <row r="318" spans="1:33" s="9" customFormat="1" x14ac:dyDescent="0.3">
      <c r="A318" s="9" t="s">
        <v>29</v>
      </c>
      <c r="B318" s="9" t="s">
        <v>458</v>
      </c>
      <c r="C318" s="9">
        <v>499</v>
      </c>
      <c r="D318" s="9" t="s">
        <v>449</v>
      </c>
      <c r="E318" s="10" t="s">
        <v>620</v>
      </c>
      <c r="F318" s="9" t="s">
        <v>22</v>
      </c>
      <c r="H318" s="9" t="s">
        <v>454</v>
      </c>
      <c r="I318" s="9" t="s">
        <v>457</v>
      </c>
      <c r="L318" s="12"/>
      <c r="M318" s="9" t="s">
        <v>792</v>
      </c>
      <c r="O318" s="9" t="s">
        <v>528</v>
      </c>
      <c r="P318" s="9" t="s">
        <v>1516</v>
      </c>
      <c r="R318" s="9" t="str">
        <f t="shared" si="16"/>
        <v xml:space="preserve"> 'TC.SD1006 '</v>
      </c>
      <c r="S318" s="9" t="s">
        <v>1517</v>
      </c>
      <c r="T318" s="9" t="s">
        <v>1518</v>
      </c>
      <c r="U318" s="9" t="str">
        <f t="shared" si="17"/>
        <v>when  'TC.SD1006 ' then 317</v>
      </c>
      <c r="V318" s="9">
        <v>317</v>
      </c>
      <c r="W318" s="9" t="str">
        <f t="shared" si="18"/>
        <v>V</v>
      </c>
      <c r="X318" s="9">
        <v>13013</v>
      </c>
      <c r="Y318" s="9" t="s">
        <v>458</v>
      </c>
      <c r="Z318" s="9" t="s">
        <v>1842</v>
      </c>
      <c r="AA318" s="9">
        <v>494</v>
      </c>
      <c r="AB318" s="9" t="s">
        <v>1526</v>
      </c>
      <c r="AC318" s="9">
        <v>499</v>
      </c>
      <c r="AD318" s="9" t="s">
        <v>449</v>
      </c>
      <c r="AE318" s="9" t="s">
        <v>2056</v>
      </c>
      <c r="AF318" s="9" t="s">
        <v>2057</v>
      </c>
      <c r="AG318" s="9" t="str">
        <f t="shared" si="19"/>
        <v>UPDATE ProductoServicio SET IDClaseProductoServicio=499 WHERE PKID=13013</v>
      </c>
    </row>
    <row r="319" spans="1:33" s="9" customFormat="1" x14ac:dyDescent="0.3">
      <c r="A319" s="9" t="s">
        <v>29</v>
      </c>
      <c r="B319" s="9" t="s">
        <v>459</v>
      </c>
      <c r="C319" s="9">
        <v>499</v>
      </c>
      <c r="D319" s="9" t="s">
        <v>449</v>
      </c>
      <c r="E319" s="10" t="s">
        <v>565</v>
      </c>
      <c r="F319" s="9" t="s">
        <v>450</v>
      </c>
      <c r="H319" s="9" t="s">
        <v>451</v>
      </c>
      <c r="I319" s="9" t="s">
        <v>128</v>
      </c>
      <c r="L319" s="12"/>
      <c r="M319" s="9" t="s">
        <v>802</v>
      </c>
      <c r="O319" s="9" t="s">
        <v>528</v>
      </c>
      <c r="P319" s="9" t="s">
        <v>1516</v>
      </c>
      <c r="R319" s="9" t="str">
        <f t="shared" si="16"/>
        <v xml:space="preserve"> 'TC.SD1009 '</v>
      </c>
      <c r="S319" s="9" t="s">
        <v>1517</v>
      </c>
      <c r="T319" s="9" t="s">
        <v>1518</v>
      </c>
      <c r="U319" s="9" t="str">
        <f t="shared" si="17"/>
        <v>when  'TC.SD1009 ' then 318</v>
      </c>
      <c r="V319" s="9">
        <v>318</v>
      </c>
      <c r="W319" s="9" t="str">
        <f t="shared" si="18"/>
        <v>V</v>
      </c>
      <c r="X319" s="9">
        <v>17478</v>
      </c>
      <c r="Y319" s="9" t="s">
        <v>459</v>
      </c>
      <c r="Z319" s="9" t="s">
        <v>1843</v>
      </c>
      <c r="AA319" s="9">
        <v>494</v>
      </c>
      <c r="AB319" s="9" t="s">
        <v>1526</v>
      </c>
      <c r="AC319" s="9">
        <v>499</v>
      </c>
      <c r="AD319" s="9" t="s">
        <v>449</v>
      </c>
      <c r="AE319" s="9" t="s">
        <v>2056</v>
      </c>
      <c r="AF319" s="9" t="s">
        <v>2057</v>
      </c>
      <c r="AG319" s="9" t="str">
        <f t="shared" si="19"/>
        <v>UPDATE ProductoServicio SET IDClaseProductoServicio=499 WHERE PKID=17478</v>
      </c>
    </row>
    <row r="320" spans="1:33" s="9" customFormat="1" x14ac:dyDescent="0.3">
      <c r="A320" s="9" t="s">
        <v>29</v>
      </c>
      <c r="B320" s="9" t="s">
        <v>460</v>
      </c>
      <c r="C320" s="9">
        <v>499</v>
      </c>
      <c r="D320" s="9" t="s">
        <v>449</v>
      </c>
      <c r="E320" s="10" t="s">
        <v>739</v>
      </c>
      <c r="F320" s="9" t="s">
        <v>23</v>
      </c>
      <c r="H320" s="9" t="s">
        <v>79</v>
      </c>
      <c r="I320" s="9" t="s">
        <v>461</v>
      </c>
      <c r="L320" s="9" t="s">
        <v>1012</v>
      </c>
      <c r="M320" s="9" t="s">
        <v>803</v>
      </c>
      <c r="O320" s="9" t="s">
        <v>528</v>
      </c>
      <c r="P320" s="9" t="s">
        <v>1516</v>
      </c>
      <c r="R320" s="9" t="str">
        <f t="shared" si="16"/>
        <v xml:space="preserve"> 'TC.SD2007 '</v>
      </c>
      <c r="S320" s="9" t="s">
        <v>1517</v>
      </c>
      <c r="T320" s="9" t="s">
        <v>1518</v>
      </c>
      <c r="U320" s="9" t="str">
        <f t="shared" si="17"/>
        <v>when  'TC.SD2007 ' then 319</v>
      </c>
      <c r="V320" s="9">
        <v>319</v>
      </c>
      <c r="W320" s="9" t="str">
        <f t="shared" si="18"/>
        <v>V</v>
      </c>
      <c r="X320" s="9">
        <v>15060</v>
      </c>
      <c r="Y320" s="9" t="s">
        <v>460</v>
      </c>
      <c r="Z320" s="9" t="s">
        <v>1844</v>
      </c>
      <c r="AA320" s="9">
        <v>494</v>
      </c>
      <c r="AB320" s="9" t="s">
        <v>1526</v>
      </c>
      <c r="AC320" s="9">
        <v>499</v>
      </c>
      <c r="AD320" s="9" t="s">
        <v>449</v>
      </c>
      <c r="AE320" s="9" t="s">
        <v>2056</v>
      </c>
      <c r="AF320" s="9" t="s">
        <v>2057</v>
      </c>
      <c r="AG320" s="9" t="str">
        <f t="shared" si="19"/>
        <v>UPDATE ProductoServicio SET IDClaseProductoServicio=499 WHERE PKID=15060</v>
      </c>
    </row>
    <row r="321" spans="1:33" s="9" customFormat="1" x14ac:dyDescent="0.3">
      <c r="A321" s="9" t="s">
        <v>29</v>
      </c>
      <c r="B321" s="9" t="s">
        <v>462</v>
      </c>
      <c r="C321" s="9">
        <v>499</v>
      </c>
      <c r="D321" s="9" t="s">
        <v>449</v>
      </c>
      <c r="E321" s="10" t="s">
        <v>756</v>
      </c>
      <c r="F321" s="9" t="s">
        <v>23</v>
      </c>
      <c r="H321" s="9" t="s">
        <v>421</v>
      </c>
      <c r="I321" s="9" t="s">
        <v>463</v>
      </c>
      <c r="L321" s="9" t="s">
        <v>1028</v>
      </c>
      <c r="M321" s="9" t="s">
        <v>801</v>
      </c>
      <c r="O321" s="9" t="s">
        <v>528</v>
      </c>
      <c r="P321" s="9" t="s">
        <v>1516</v>
      </c>
      <c r="R321" s="9" t="str">
        <f t="shared" si="16"/>
        <v xml:space="preserve"> 'TC.SD2008 '</v>
      </c>
      <c r="S321" s="9" t="s">
        <v>1517</v>
      </c>
      <c r="T321" s="9" t="s">
        <v>1518</v>
      </c>
      <c r="U321" s="9" t="str">
        <f t="shared" si="17"/>
        <v>when  'TC.SD2008 ' then 320</v>
      </c>
      <c r="V321" s="9">
        <v>320</v>
      </c>
      <c r="W321" s="9" t="str">
        <f t="shared" si="18"/>
        <v>V</v>
      </c>
      <c r="X321" s="9">
        <v>15585</v>
      </c>
      <c r="Y321" s="9" t="s">
        <v>462</v>
      </c>
      <c r="Z321" s="9" t="s">
        <v>1845</v>
      </c>
      <c r="AA321" s="9">
        <v>494</v>
      </c>
      <c r="AB321" s="9" t="s">
        <v>1526</v>
      </c>
      <c r="AC321" s="9">
        <v>499</v>
      </c>
      <c r="AD321" s="9" t="s">
        <v>449</v>
      </c>
      <c r="AE321" s="9" t="s">
        <v>2056</v>
      </c>
      <c r="AF321" s="9" t="s">
        <v>2057</v>
      </c>
      <c r="AG321" s="9" t="str">
        <f t="shared" si="19"/>
        <v>UPDATE ProductoServicio SET IDClaseProductoServicio=499 WHERE PKID=15585</v>
      </c>
    </row>
    <row r="322" spans="1:33" s="9" customFormat="1" x14ac:dyDescent="0.3">
      <c r="A322" s="9" t="s">
        <v>29</v>
      </c>
      <c r="B322" s="9" t="s">
        <v>464</v>
      </c>
      <c r="C322" s="9">
        <v>499</v>
      </c>
      <c r="D322" s="9" t="s">
        <v>449</v>
      </c>
      <c r="E322" s="10" t="s">
        <v>748</v>
      </c>
      <c r="F322" s="9" t="s">
        <v>23</v>
      </c>
      <c r="H322" s="9" t="s">
        <v>813</v>
      </c>
      <c r="I322" s="9" t="s">
        <v>465</v>
      </c>
      <c r="L322" s="9" t="s">
        <v>1021</v>
      </c>
      <c r="M322" s="9" t="s">
        <v>801</v>
      </c>
      <c r="O322" s="9" t="s">
        <v>528</v>
      </c>
      <c r="P322" s="9" t="s">
        <v>1516</v>
      </c>
      <c r="R322" s="9" t="str">
        <f t="shared" si="16"/>
        <v xml:space="preserve"> 'TC.SD3001 '</v>
      </c>
      <c r="S322" s="9" t="s">
        <v>1517</v>
      </c>
      <c r="T322" s="9" t="s">
        <v>1518</v>
      </c>
      <c r="U322" s="9" t="str">
        <f t="shared" si="17"/>
        <v>when  'TC.SD3001 ' then 321</v>
      </c>
      <c r="V322" s="9">
        <v>321</v>
      </c>
      <c r="W322" s="9" t="str">
        <f t="shared" si="18"/>
        <v>V</v>
      </c>
      <c r="X322" s="9">
        <v>15570</v>
      </c>
      <c r="Y322" s="9" t="s">
        <v>464</v>
      </c>
      <c r="Z322" s="9" t="s">
        <v>1846</v>
      </c>
      <c r="AA322" s="9">
        <v>494</v>
      </c>
      <c r="AB322" s="9" t="s">
        <v>1526</v>
      </c>
      <c r="AC322" s="9">
        <v>499</v>
      </c>
      <c r="AD322" s="9" t="s">
        <v>449</v>
      </c>
      <c r="AE322" s="9" t="s">
        <v>2056</v>
      </c>
      <c r="AF322" s="9" t="s">
        <v>2057</v>
      </c>
      <c r="AG322" s="9" t="str">
        <f t="shared" si="19"/>
        <v>UPDATE ProductoServicio SET IDClaseProductoServicio=499 WHERE PKID=15570</v>
      </c>
    </row>
    <row r="323" spans="1:33" s="9" customFormat="1" x14ac:dyDescent="0.3">
      <c r="A323" s="9" t="s">
        <v>29</v>
      </c>
      <c r="B323" s="9" t="s">
        <v>466</v>
      </c>
      <c r="C323" s="9">
        <v>961</v>
      </c>
      <c r="D323" s="9" t="s">
        <v>1073</v>
      </c>
      <c r="E323" s="10" t="s">
        <v>608</v>
      </c>
      <c r="F323" s="9" t="s">
        <v>13</v>
      </c>
      <c r="H323" s="9" t="s">
        <v>205</v>
      </c>
      <c r="I323" s="9" t="s">
        <v>206</v>
      </c>
      <c r="M323" s="9" t="s">
        <v>843</v>
      </c>
      <c r="O323" s="9" t="s">
        <v>531</v>
      </c>
      <c r="P323" s="9" t="s">
        <v>1516</v>
      </c>
      <c r="R323" s="9" t="str">
        <f t="shared" ref="R323:R386" si="20">P323&amp;B323&amp;P323&amp;Q323</f>
        <v xml:space="preserve"> 'TC.U20017 '</v>
      </c>
      <c r="S323" s="9" t="s">
        <v>1517</v>
      </c>
      <c r="T323" s="9" t="s">
        <v>1518</v>
      </c>
      <c r="U323" s="9" t="str">
        <f t="shared" ref="U323:U386" si="21">S323&amp;" "&amp;R323&amp;" "&amp;T323&amp;" "&amp;V323</f>
        <v>when  'TC.U20017 ' then 322</v>
      </c>
      <c r="V323" s="9">
        <v>322</v>
      </c>
      <c r="W323" s="9" t="str">
        <f t="shared" ref="W323:W386" si="22">IF(B323=Y323,"V","F")</f>
        <v>V</v>
      </c>
      <c r="X323" s="9">
        <v>15496</v>
      </c>
      <c r="Y323" s="9" t="s">
        <v>466</v>
      </c>
      <c r="Z323" s="9" t="s">
        <v>1847</v>
      </c>
      <c r="AA323" s="9">
        <v>494</v>
      </c>
      <c r="AB323" s="9" t="s">
        <v>1526</v>
      </c>
      <c r="AC323" s="9">
        <v>500</v>
      </c>
      <c r="AD323" s="9" t="s">
        <v>1544</v>
      </c>
      <c r="AE323" s="9" t="s">
        <v>2056</v>
      </c>
      <c r="AF323" s="9" t="s">
        <v>2057</v>
      </c>
      <c r="AG323" s="9" t="str">
        <f t="shared" ref="AG323:AG386" si="23">AE323&amp;C323&amp;" "&amp;AF323&amp;X323</f>
        <v>UPDATE ProductoServicio SET IDClaseProductoServicio=961 WHERE PKID=15496</v>
      </c>
    </row>
    <row r="324" spans="1:33" s="9" customFormat="1" x14ac:dyDescent="0.3">
      <c r="A324" s="9" t="s">
        <v>29</v>
      </c>
      <c r="B324" s="9" t="s">
        <v>984</v>
      </c>
      <c r="C324" s="9">
        <v>961</v>
      </c>
      <c r="D324" s="9" t="s">
        <v>1073</v>
      </c>
      <c r="E324" s="10" t="s">
        <v>985</v>
      </c>
      <c r="F324" s="9" t="s">
        <v>13</v>
      </c>
      <c r="H324" s="9" t="s">
        <v>986</v>
      </c>
      <c r="I324" s="9" t="s">
        <v>901</v>
      </c>
      <c r="M324" s="9" t="s">
        <v>843</v>
      </c>
      <c r="O324" s="9" t="s">
        <v>531</v>
      </c>
      <c r="P324" s="9" t="s">
        <v>1516</v>
      </c>
      <c r="R324" s="9" t="str">
        <f t="shared" si="20"/>
        <v xml:space="preserve"> 'TC.U20062 '</v>
      </c>
      <c r="S324" s="9" t="s">
        <v>1517</v>
      </c>
      <c r="T324" s="9" t="s">
        <v>1518</v>
      </c>
      <c r="U324" s="9" t="str">
        <f t="shared" si="21"/>
        <v>when  'TC.U20062 ' then 323</v>
      </c>
      <c r="V324" s="9">
        <v>323</v>
      </c>
      <c r="W324" s="9" t="str">
        <f t="shared" si="22"/>
        <v>V</v>
      </c>
      <c r="X324" s="9">
        <v>27421</v>
      </c>
      <c r="Y324" s="9" t="s">
        <v>984</v>
      </c>
      <c r="Z324" s="9" t="s">
        <v>1848</v>
      </c>
      <c r="AA324" s="9">
        <v>494</v>
      </c>
      <c r="AB324" s="9" t="s">
        <v>1526</v>
      </c>
      <c r="AC324" s="9">
        <v>500</v>
      </c>
      <c r="AD324" s="9" t="s">
        <v>1544</v>
      </c>
      <c r="AE324" s="9" t="s">
        <v>2056</v>
      </c>
      <c r="AF324" s="9" t="s">
        <v>2057</v>
      </c>
      <c r="AG324" s="9" t="str">
        <f t="shared" si="23"/>
        <v>UPDATE ProductoServicio SET IDClaseProductoServicio=961 WHERE PKID=27421</v>
      </c>
    </row>
    <row r="325" spans="1:33" s="9" customFormat="1" x14ac:dyDescent="0.3">
      <c r="A325" s="9" t="s">
        <v>29</v>
      </c>
      <c r="B325" s="9" t="s">
        <v>467</v>
      </c>
      <c r="C325" s="9">
        <v>961</v>
      </c>
      <c r="D325" s="9" t="s">
        <v>1073</v>
      </c>
      <c r="E325" s="10" t="s">
        <v>550</v>
      </c>
      <c r="F325" s="9" t="s">
        <v>208</v>
      </c>
      <c r="H325" s="9" t="s">
        <v>468</v>
      </c>
      <c r="I325" s="9" t="s">
        <v>469</v>
      </c>
      <c r="M325" s="9" t="s">
        <v>843</v>
      </c>
      <c r="O325" s="9" t="s">
        <v>531</v>
      </c>
      <c r="P325" s="9" t="s">
        <v>1516</v>
      </c>
      <c r="R325" s="9" t="str">
        <f t="shared" si="20"/>
        <v xml:space="preserve"> 'TC.U2847 '</v>
      </c>
      <c r="S325" s="9" t="s">
        <v>1517</v>
      </c>
      <c r="T325" s="9" t="s">
        <v>1518</v>
      </c>
      <c r="U325" s="9" t="str">
        <f t="shared" si="21"/>
        <v>when  'TC.U2847 ' then 324</v>
      </c>
      <c r="V325" s="9">
        <v>324</v>
      </c>
      <c r="W325" s="9" t="str">
        <f t="shared" si="22"/>
        <v>V</v>
      </c>
      <c r="X325" s="9">
        <v>12000</v>
      </c>
      <c r="Y325" s="9" t="s">
        <v>467</v>
      </c>
      <c r="Z325" s="9" t="s">
        <v>1849</v>
      </c>
      <c r="AA325" s="9">
        <v>494</v>
      </c>
      <c r="AB325" s="9" t="s">
        <v>1526</v>
      </c>
      <c r="AC325" s="9">
        <v>500</v>
      </c>
      <c r="AD325" s="9" t="s">
        <v>1544</v>
      </c>
      <c r="AE325" s="9" t="s">
        <v>2056</v>
      </c>
      <c r="AF325" s="9" t="s">
        <v>2057</v>
      </c>
      <c r="AG325" s="9" t="str">
        <f t="shared" si="23"/>
        <v>UPDATE ProductoServicio SET IDClaseProductoServicio=961 WHERE PKID=12000</v>
      </c>
    </row>
    <row r="326" spans="1:33" s="9" customFormat="1" x14ac:dyDescent="0.3">
      <c r="A326" s="9" t="s">
        <v>29</v>
      </c>
      <c r="B326" s="9" t="s">
        <v>470</v>
      </c>
      <c r="C326" s="9">
        <v>961</v>
      </c>
      <c r="D326" s="9" t="s">
        <v>1073</v>
      </c>
      <c r="E326" s="10" t="s">
        <v>656</v>
      </c>
      <c r="F326" s="9" t="s">
        <v>22</v>
      </c>
      <c r="H326" s="9" t="s">
        <v>188</v>
      </c>
      <c r="I326" s="9" t="s">
        <v>189</v>
      </c>
      <c r="M326" s="9" t="s">
        <v>843</v>
      </c>
      <c r="O326" s="9" t="s">
        <v>531</v>
      </c>
      <c r="P326" s="9" t="s">
        <v>1516</v>
      </c>
      <c r="R326" s="9" t="str">
        <f t="shared" si="20"/>
        <v xml:space="preserve"> 'TC.U2918 '</v>
      </c>
      <c r="S326" s="9" t="s">
        <v>1517</v>
      </c>
      <c r="T326" s="9" t="s">
        <v>1518</v>
      </c>
      <c r="U326" s="9" t="str">
        <f t="shared" si="21"/>
        <v>when  'TC.U2918 ' then 325</v>
      </c>
      <c r="V326" s="9">
        <v>325</v>
      </c>
      <c r="W326" s="9" t="str">
        <f t="shared" si="22"/>
        <v>V</v>
      </c>
      <c r="X326" s="9">
        <v>18349</v>
      </c>
      <c r="Y326" s="9" t="s">
        <v>470</v>
      </c>
      <c r="Z326" s="9" t="s">
        <v>1850</v>
      </c>
      <c r="AA326" s="9">
        <v>494</v>
      </c>
      <c r="AB326" s="9" t="s">
        <v>1526</v>
      </c>
      <c r="AC326" s="9">
        <v>500</v>
      </c>
      <c r="AD326" s="9" t="s">
        <v>1544</v>
      </c>
      <c r="AE326" s="9" t="s">
        <v>2056</v>
      </c>
      <c r="AF326" s="9" t="s">
        <v>2057</v>
      </c>
      <c r="AG326" s="9" t="str">
        <f t="shared" si="23"/>
        <v>UPDATE ProductoServicio SET IDClaseProductoServicio=961 WHERE PKID=18349</v>
      </c>
    </row>
    <row r="327" spans="1:33" s="9" customFormat="1" x14ac:dyDescent="0.3">
      <c r="A327" s="9" t="s">
        <v>29</v>
      </c>
      <c r="B327" s="9" t="s">
        <v>471</v>
      </c>
      <c r="C327" s="9">
        <v>961</v>
      </c>
      <c r="D327" s="9" t="s">
        <v>1073</v>
      </c>
      <c r="E327" s="10" t="s">
        <v>773</v>
      </c>
      <c r="F327" s="9" t="s">
        <v>23</v>
      </c>
      <c r="H327" s="9" t="s">
        <v>175</v>
      </c>
      <c r="I327" s="9" t="s">
        <v>100</v>
      </c>
      <c r="M327" s="9" t="s">
        <v>843</v>
      </c>
      <c r="O327" s="9" t="s">
        <v>531</v>
      </c>
      <c r="P327" s="9" t="s">
        <v>1516</v>
      </c>
      <c r="R327" s="9" t="str">
        <f t="shared" si="20"/>
        <v xml:space="preserve"> 'TC.U2927 '</v>
      </c>
      <c r="S327" s="9" t="s">
        <v>1517</v>
      </c>
      <c r="T327" s="9" t="s">
        <v>1518</v>
      </c>
      <c r="U327" s="9" t="str">
        <f t="shared" si="21"/>
        <v>when  'TC.U2927 ' then 326</v>
      </c>
      <c r="V327" s="9">
        <v>326</v>
      </c>
      <c r="W327" s="9" t="str">
        <f t="shared" si="22"/>
        <v>V</v>
      </c>
      <c r="X327" s="9">
        <v>18635</v>
      </c>
      <c r="Y327" s="9" t="s">
        <v>471</v>
      </c>
      <c r="Z327" s="9" t="s">
        <v>1851</v>
      </c>
      <c r="AA327" s="9">
        <v>494</v>
      </c>
      <c r="AB327" s="9" t="s">
        <v>1526</v>
      </c>
      <c r="AC327" s="9">
        <v>500</v>
      </c>
      <c r="AD327" s="9" t="s">
        <v>1544</v>
      </c>
      <c r="AE327" s="9" t="s">
        <v>2056</v>
      </c>
      <c r="AF327" s="9" t="s">
        <v>2057</v>
      </c>
      <c r="AG327" s="9" t="str">
        <f t="shared" si="23"/>
        <v>UPDATE ProductoServicio SET IDClaseProductoServicio=961 WHERE PKID=18635</v>
      </c>
    </row>
    <row r="328" spans="1:33" s="9" customFormat="1" x14ac:dyDescent="0.3">
      <c r="A328" s="9" t="s">
        <v>29</v>
      </c>
      <c r="B328" s="9" t="s">
        <v>472</v>
      </c>
      <c r="C328" s="9">
        <v>961</v>
      </c>
      <c r="D328" s="9" t="s">
        <v>1073</v>
      </c>
      <c r="E328" s="10" t="s">
        <v>657</v>
      </c>
      <c r="F328" s="9" t="s">
        <v>22</v>
      </c>
      <c r="H328" s="9" t="s">
        <v>188</v>
      </c>
      <c r="I328" s="9" t="s">
        <v>182</v>
      </c>
      <c r="M328" s="9" t="s">
        <v>843</v>
      </c>
      <c r="O328" s="9" t="s">
        <v>531</v>
      </c>
      <c r="P328" s="9" t="s">
        <v>1516</v>
      </c>
      <c r="R328" s="9" t="str">
        <f t="shared" si="20"/>
        <v xml:space="preserve"> 'TC.U2928 '</v>
      </c>
      <c r="S328" s="9" t="s">
        <v>1517</v>
      </c>
      <c r="T328" s="9" t="s">
        <v>1518</v>
      </c>
      <c r="U328" s="9" t="str">
        <f t="shared" si="21"/>
        <v>when  'TC.U2928 ' then 327</v>
      </c>
      <c r="V328" s="9">
        <v>327</v>
      </c>
      <c r="W328" s="9" t="str">
        <f t="shared" si="22"/>
        <v>V</v>
      </c>
      <c r="X328" s="9">
        <v>18333</v>
      </c>
      <c r="Y328" s="9" t="s">
        <v>472</v>
      </c>
      <c r="Z328" s="9" t="s">
        <v>1852</v>
      </c>
      <c r="AA328" s="9">
        <v>494</v>
      </c>
      <c r="AB328" s="9" t="s">
        <v>1526</v>
      </c>
      <c r="AC328" s="9">
        <v>500</v>
      </c>
      <c r="AD328" s="9" t="s">
        <v>1544</v>
      </c>
      <c r="AE328" s="9" t="s">
        <v>2056</v>
      </c>
      <c r="AF328" s="9" t="s">
        <v>2057</v>
      </c>
      <c r="AG328" s="9" t="str">
        <f t="shared" si="23"/>
        <v>UPDATE ProductoServicio SET IDClaseProductoServicio=961 WHERE PKID=18333</v>
      </c>
    </row>
    <row r="329" spans="1:33" s="9" customFormat="1" x14ac:dyDescent="0.3">
      <c r="A329" s="9" t="s">
        <v>29</v>
      </c>
      <c r="B329" s="9" t="s">
        <v>473</v>
      </c>
      <c r="C329" s="9">
        <v>961</v>
      </c>
      <c r="D329" s="9" t="s">
        <v>1073</v>
      </c>
      <c r="E329" s="10" t="s">
        <v>645</v>
      </c>
      <c r="F329" s="9" t="s">
        <v>22</v>
      </c>
      <c r="H329" s="9" t="s">
        <v>474</v>
      </c>
      <c r="I329" s="9" t="s">
        <v>17</v>
      </c>
      <c r="M329" s="9" t="s">
        <v>843</v>
      </c>
      <c r="O329" s="9" t="s">
        <v>528</v>
      </c>
      <c r="P329" s="9" t="s">
        <v>1516</v>
      </c>
      <c r="R329" s="9" t="str">
        <f t="shared" si="20"/>
        <v xml:space="preserve"> 'TC.U2929 '</v>
      </c>
      <c r="S329" s="9" t="s">
        <v>1517</v>
      </c>
      <c r="T329" s="9" t="s">
        <v>1518</v>
      </c>
      <c r="U329" s="9" t="str">
        <f t="shared" si="21"/>
        <v>when  'TC.U2929 ' then 328</v>
      </c>
      <c r="V329" s="9">
        <v>328</v>
      </c>
      <c r="W329" s="9" t="str">
        <f t="shared" si="22"/>
        <v>V</v>
      </c>
      <c r="X329" s="9">
        <v>17041</v>
      </c>
      <c r="Y329" s="9" t="s">
        <v>473</v>
      </c>
      <c r="Z329" s="9" t="s">
        <v>1853</v>
      </c>
      <c r="AA329" s="9">
        <v>494</v>
      </c>
      <c r="AB329" s="9" t="s">
        <v>1526</v>
      </c>
      <c r="AC329" s="9">
        <v>500</v>
      </c>
      <c r="AD329" s="9" t="s">
        <v>1544</v>
      </c>
      <c r="AE329" s="9" t="s">
        <v>2056</v>
      </c>
      <c r="AF329" s="9" t="s">
        <v>2057</v>
      </c>
      <c r="AG329" s="9" t="str">
        <f t="shared" si="23"/>
        <v>UPDATE ProductoServicio SET IDClaseProductoServicio=961 WHERE PKID=17041</v>
      </c>
    </row>
    <row r="330" spans="1:33" s="9" customFormat="1" x14ac:dyDescent="0.3">
      <c r="A330" s="9" t="s">
        <v>29</v>
      </c>
      <c r="B330" s="9" t="s">
        <v>475</v>
      </c>
      <c r="C330" s="9">
        <v>961</v>
      </c>
      <c r="D330" s="9" t="s">
        <v>1073</v>
      </c>
      <c r="E330" s="10" t="s">
        <v>658</v>
      </c>
      <c r="F330" s="9" t="s">
        <v>22</v>
      </c>
      <c r="H330" s="9" t="s">
        <v>188</v>
      </c>
      <c r="I330" s="9" t="s">
        <v>476</v>
      </c>
      <c r="M330" s="9" t="s">
        <v>843</v>
      </c>
      <c r="O330" s="9" t="s">
        <v>531</v>
      </c>
      <c r="P330" s="9" t="s">
        <v>1516</v>
      </c>
      <c r="R330" s="9" t="str">
        <f t="shared" si="20"/>
        <v xml:space="preserve"> 'TC.U2931 '</v>
      </c>
      <c r="S330" s="9" t="s">
        <v>1517</v>
      </c>
      <c r="T330" s="9" t="s">
        <v>1518</v>
      </c>
      <c r="U330" s="9" t="str">
        <f t="shared" si="21"/>
        <v>when  'TC.U2931 ' then 329</v>
      </c>
      <c r="V330" s="9">
        <v>329</v>
      </c>
      <c r="W330" s="9" t="str">
        <f t="shared" si="22"/>
        <v>V</v>
      </c>
      <c r="X330" s="9">
        <v>18350</v>
      </c>
      <c r="Y330" s="9" t="s">
        <v>475</v>
      </c>
      <c r="Z330" s="9" t="s">
        <v>1854</v>
      </c>
      <c r="AA330" s="9">
        <v>494</v>
      </c>
      <c r="AB330" s="9" t="s">
        <v>1526</v>
      </c>
      <c r="AC330" s="9">
        <v>500</v>
      </c>
      <c r="AD330" s="9" t="s">
        <v>1544</v>
      </c>
      <c r="AE330" s="9" t="s">
        <v>2056</v>
      </c>
      <c r="AF330" s="9" t="s">
        <v>2057</v>
      </c>
      <c r="AG330" s="9" t="str">
        <f t="shared" si="23"/>
        <v>UPDATE ProductoServicio SET IDClaseProductoServicio=961 WHERE PKID=18350</v>
      </c>
    </row>
    <row r="331" spans="1:33" s="9" customFormat="1" x14ac:dyDescent="0.3">
      <c r="A331" s="9" t="s">
        <v>29</v>
      </c>
      <c r="B331" s="9" t="s">
        <v>477</v>
      </c>
      <c r="C331" s="9">
        <v>961</v>
      </c>
      <c r="D331" s="9" t="s">
        <v>1073</v>
      </c>
      <c r="E331" s="10" t="s">
        <v>544</v>
      </c>
      <c r="F331" s="9" t="s">
        <v>208</v>
      </c>
      <c r="H331" s="9" t="s">
        <v>478</v>
      </c>
      <c r="I331" s="9" t="s">
        <v>182</v>
      </c>
      <c r="M331" s="9" t="s">
        <v>843</v>
      </c>
      <c r="O331" s="9" t="s">
        <v>531</v>
      </c>
      <c r="P331" s="9" t="s">
        <v>1516</v>
      </c>
      <c r="R331" s="9" t="str">
        <f t="shared" si="20"/>
        <v xml:space="preserve"> 'TC.U2937 '</v>
      </c>
      <c r="S331" s="9" t="s">
        <v>1517</v>
      </c>
      <c r="T331" s="9" t="s">
        <v>1518</v>
      </c>
      <c r="U331" s="9" t="str">
        <f t="shared" si="21"/>
        <v>when  'TC.U2937 ' then 330</v>
      </c>
      <c r="V331" s="9">
        <v>330</v>
      </c>
      <c r="W331" s="9" t="str">
        <f t="shared" si="22"/>
        <v>V</v>
      </c>
      <c r="X331" s="9">
        <v>12005</v>
      </c>
      <c r="Y331" s="9" t="s">
        <v>477</v>
      </c>
      <c r="Z331" s="9" t="s">
        <v>1855</v>
      </c>
      <c r="AA331" s="9">
        <v>494</v>
      </c>
      <c r="AB331" s="9" t="s">
        <v>1526</v>
      </c>
      <c r="AC331" s="9">
        <v>500</v>
      </c>
      <c r="AD331" s="9" t="s">
        <v>1544</v>
      </c>
      <c r="AE331" s="9" t="s">
        <v>2056</v>
      </c>
      <c r="AF331" s="9" t="s">
        <v>2057</v>
      </c>
      <c r="AG331" s="9" t="str">
        <f t="shared" si="23"/>
        <v>UPDATE ProductoServicio SET IDClaseProductoServicio=961 WHERE PKID=12005</v>
      </c>
    </row>
    <row r="332" spans="1:33" s="9" customFormat="1" x14ac:dyDescent="0.3">
      <c r="A332" s="9" t="s">
        <v>29</v>
      </c>
      <c r="B332" s="9" t="s">
        <v>479</v>
      </c>
      <c r="C332" s="9">
        <v>961</v>
      </c>
      <c r="D332" s="9" t="s">
        <v>1073</v>
      </c>
      <c r="E332" s="10" t="s">
        <v>774</v>
      </c>
      <c r="F332" s="9" t="s">
        <v>23</v>
      </c>
      <c r="H332" s="9" t="s">
        <v>175</v>
      </c>
      <c r="I332" s="9" t="s">
        <v>18</v>
      </c>
      <c r="M332" s="9" t="s">
        <v>843</v>
      </c>
      <c r="O332" s="9" t="s">
        <v>531</v>
      </c>
      <c r="P332" s="9" t="s">
        <v>1516</v>
      </c>
      <c r="R332" s="9" t="str">
        <f t="shared" si="20"/>
        <v xml:space="preserve"> 'TC.U2940 '</v>
      </c>
      <c r="S332" s="9" t="s">
        <v>1517</v>
      </c>
      <c r="T332" s="9" t="s">
        <v>1518</v>
      </c>
      <c r="U332" s="9" t="str">
        <f t="shared" si="21"/>
        <v>when  'TC.U2940 ' then 331</v>
      </c>
      <c r="V332" s="9">
        <v>331</v>
      </c>
      <c r="W332" s="9" t="str">
        <f t="shared" si="22"/>
        <v>V</v>
      </c>
      <c r="X332" s="9">
        <v>18644</v>
      </c>
      <c r="Y332" s="9" t="s">
        <v>479</v>
      </c>
      <c r="Z332" s="9" t="s">
        <v>1856</v>
      </c>
      <c r="AA332" s="9">
        <v>494</v>
      </c>
      <c r="AB332" s="9" t="s">
        <v>1526</v>
      </c>
      <c r="AC332" s="9">
        <v>500</v>
      </c>
      <c r="AD332" s="9" t="s">
        <v>1544</v>
      </c>
      <c r="AE332" s="9" t="s">
        <v>2056</v>
      </c>
      <c r="AF332" s="9" t="s">
        <v>2057</v>
      </c>
      <c r="AG332" s="9" t="str">
        <f t="shared" si="23"/>
        <v>UPDATE ProductoServicio SET IDClaseProductoServicio=961 WHERE PKID=18644</v>
      </c>
    </row>
    <row r="333" spans="1:33" s="9" customFormat="1" x14ac:dyDescent="0.3">
      <c r="A333" s="9" t="s">
        <v>29</v>
      </c>
      <c r="B333" s="9" t="s">
        <v>480</v>
      </c>
      <c r="C333" s="9">
        <v>961</v>
      </c>
      <c r="D333" s="9" t="s">
        <v>1073</v>
      </c>
      <c r="E333" s="10" t="s">
        <v>632</v>
      </c>
      <c r="F333" s="9" t="s">
        <v>22</v>
      </c>
      <c r="H333" s="9" t="s">
        <v>481</v>
      </c>
      <c r="I333" s="9" t="s">
        <v>35</v>
      </c>
      <c r="M333" s="9" t="s">
        <v>843</v>
      </c>
      <c r="O333" s="9" t="s">
        <v>531</v>
      </c>
      <c r="P333" s="9" t="s">
        <v>1516</v>
      </c>
      <c r="R333" s="9" t="str">
        <f t="shared" si="20"/>
        <v xml:space="preserve"> 'TC.U2972 '</v>
      </c>
      <c r="S333" s="9" t="s">
        <v>1517</v>
      </c>
      <c r="T333" s="9" t="s">
        <v>1518</v>
      </c>
      <c r="U333" s="9" t="str">
        <f t="shared" si="21"/>
        <v>when  'TC.U2972 ' then 332</v>
      </c>
      <c r="V333" s="9">
        <v>332</v>
      </c>
      <c r="W333" s="9" t="str">
        <f t="shared" si="22"/>
        <v>V</v>
      </c>
      <c r="X333" s="9">
        <v>16033</v>
      </c>
      <c r="Y333" s="9" t="s">
        <v>480</v>
      </c>
      <c r="Z333" s="9" t="s">
        <v>1857</v>
      </c>
      <c r="AA333" s="9">
        <v>494</v>
      </c>
      <c r="AB333" s="9" t="s">
        <v>1526</v>
      </c>
      <c r="AC333" s="9">
        <v>500</v>
      </c>
      <c r="AD333" s="9" t="s">
        <v>1544</v>
      </c>
      <c r="AE333" s="9" t="s">
        <v>2056</v>
      </c>
      <c r="AF333" s="9" t="s">
        <v>2057</v>
      </c>
      <c r="AG333" s="9" t="str">
        <f t="shared" si="23"/>
        <v>UPDATE ProductoServicio SET IDClaseProductoServicio=961 WHERE PKID=16033</v>
      </c>
    </row>
    <row r="334" spans="1:33" s="9" customFormat="1" x14ac:dyDescent="0.3">
      <c r="A334" s="9" t="s">
        <v>29</v>
      </c>
      <c r="B334" s="9" t="s">
        <v>482</v>
      </c>
      <c r="C334" s="9">
        <v>961</v>
      </c>
      <c r="D334" s="9" t="s">
        <v>1073</v>
      </c>
      <c r="E334" s="10" t="s">
        <v>551</v>
      </c>
      <c r="F334" s="9" t="s">
        <v>208</v>
      </c>
      <c r="H334" s="9" t="s">
        <v>468</v>
      </c>
      <c r="I334" s="9" t="s">
        <v>483</v>
      </c>
      <c r="M334" s="9" t="s">
        <v>843</v>
      </c>
      <c r="O334" s="9" t="s">
        <v>531</v>
      </c>
      <c r="P334" s="9" t="s">
        <v>1516</v>
      </c>
      <c r="R334" s="9" t="str">
        <f t="shared" si="20"/>
        <v xml:space="preserve"> 'TC.U3458 '</v>
      </c>
      <c r="S334" s="9" t="s">
        <v>1517</v>
      </c>
      <c r="T334" s="9" t="s">
        <v>1518</v>
      </c>
      <c r="U334" s="9" t="str">
        <f t="shared" si="21"/>
        <v>when  'TC.U3458 ' then 333</v>
      </c>
      <c r="V334" s="9">
        <v>333</v>
      </c>
      <c r="W334" s="9" t="str">
        <f t="shared" si="22"/>
        <v>V</v>
      </c>
      <c r="X334" s="9">
        <v>12026</v>
      </c>
      <c r="Y334" s="9" t="s">
        <v>482</v>
      </c>
      <c r="Z334" s="9" t="s">
        <v>1858</v>
      </c>
      <c r="AA334" s="9">
        <v>494</v>
      </c>
      <c r="AB334" s="9" t="s">
        <v>1526</v>
      </c>
      <c r="AC334" s="9">
        <v>500</v>
      </c>
      <c r="AD334" s="9" t="s">
        <v>1544</v>
      </c>
      <c r="AE334" s="9" t="s">
        <v>2056</v>
      </c>
      <c r="AF334" s="9" t="s">
        <v>2057</v>
      </c>
      <c r="AG334" s="9" t="str">
        <f t="shared" si="23"/>
        <v>UPDATE ProductoServicio SET IDClaseProductoServicio=961 WHERE PKID=12026</v>
      </c>
    </row>
    <row r="335" spans="1:33" s="9" customFormat="1" x14ac:dyDescent="0.3">
      <c r="A335" s="9" t="s">
        <v>29</v>
      </c>
      <c r="B335" s="9" t="s">
        <v>484</v>
      </c>
      <c r="C335" s="9">
        <v>961</v>
      </c>
      <c r="D335" s="9" t="s">
        <v>1073</v>
      </c>
      <c r="E335" s="10" t="s">
        <v>535</v>
      </c>
      <c r="F335" s="9" t="s">
        <v>12</v>
      </c>
      <c r="H335" s="9" t="s">
        <v>820</v>
      </c>
      <c r="I335" s="9" t="s">
        <v>240</v>
      </c>
      <c r="M335" s="9" t="s">
        <v>843</v>
      </c>
      <c r="O335" s="9" t="s">
        <v>528</v>
      </c>
      <c r="P335" s="9" t="s">
        <v>1516</v>
      </c>
      <c r="R335" s="9" t="str">
        <f t="shared" si="20"/>
        <v xml:space="preserve"> 'TC.U35012 '</v>
      </c>
      <c r="S335" s="9" t="s">
        <v>1517</v>
      </c>
      <c r="T335" s="9" t="s">
        <v>1518</v>
      </c>
      <c r="U335" s="9" t="str">
        <f t="shared" si="21"/>
        <v>when  'TC.U35012 ' then 334</v>
      </c>
      <c r="V335" s="9">
        <v>334</v>
      </c>
      <c r="W335" s="9" t="str">
        <f t="shared" si="22"/>
        <v>V</v>
      </c>
      <c r="X335" s="9">
        <v>20723</v>
      </c>
      <c r="Y335" s="9" t="s">
        <v>484</v>
      </c>
      <c r="Z335" s="9" t="s">
        <v>1859</v>
      </c>
      <c r="AA335" s="9">
        <v>494</v>
      </c>
      <c r="AB335" s="9" t="s">
        <v>1526</v>
      </c>
      <c r="AC335" s="9">
        <v>500</v>
      </c>
      <c r="AD335" s="9" t="s">
        <v>1544</v>
      </c>
      <c r="AE335" s="9" t="s">
        <v>2056</v>
      </c>
      <c r="AF335" s="9" t="s">
        <v>2057</v>
      </c>
      <c r="AG335" s="9" t="str">
        <f t="shared" si="23"/>
        <v>UPDATE ProductoServicio SET IDClaseProductoServicio=961 WHERE PKID=20723</v>
      </c>
    </row>
    <row r="336" spans="1:33" s="9" customFormat="1" x14ac:dyDescent="0.3">
      <c r="A336" s="9" t="s">
        <v>29</v>
      </c>
      <c r="B336" s="9" t="s">
        <v>485</v>
      </c>
      <c r="C336" s="9">
        <v>961</v>
      </c>
      <c r="D336" s="9" t="s">
        <v>1073</v>
      </c>
      <c r="E336" s="10" t="s">
        <v>707</v>
      </c>
      <c r="F336" s="9" t="s">
        <v>23</v>
      </c>
      <c r="H336" s="9" t="s">
        <v>271</v>
      </c>
      <c r="I336" s="9" t="s">
        <v>240</v>
      </c>
      <c r="M336" s="9" t="s">
        <v>843</v>
      </c>
      <c r="O336" s="9" t="s">
        <v>531</v>
      </c>
      <c r="P336" s="9" t="s">
        <v>1516</v>
      </c>
      <c r="R336" s="9" t="str">
        <f t="shared" si="20"/>
        <v xml:space="preserve"> 'TC.U35019 '</v>
      </c>
      <c r="S336" s="9" t="s">
        <v>1517</v>
      </c>
      <c r="T336" s="9" t="s">
        <v>1518</v>
      </c>
      <c r="U336" s="9" t="str">
        <f t="shared" si="21"/>
        <v>when  'TC.U35019 ' then 335</v>
      </c>
      <c r="V336" s="9">
        <v>335</v>
      </c>
      <c r="W336" s="9" t="str">
        <f t="shared" si="22"/>
        <v>V</v>
      </c>
      <c r="X336" s="9">
        <v>21943</v>
      </c>
      <c r="Y336" s="9" t="s">
        <v>485</v>
      </c>
      <c r="Z336" s="9" t="s">
        <v>1860</v>
      </c>
      <c r="AA336" s="9">
        <v>494</v>
      </c>
      <c r="AB336" s="9" t="s">
        <v>1526</v>
      </c>
      <c r="AC336" s="9">
        <v>500</v>
      </c>
      <c r="AD336" s="9" t="s">
        <v>1544</v>
      </c>
      <c r="AE336" s="9" t="s">
        <v>2056</v>
      </c>
      <c r="AF336" s="9" t="s">
        <v>2057</v>
      </c>
      <c r="AG336" s="9" t="str">
        <f t="shared" si="23"/>
        <v>UPDATE ProductoServicio SET IDClaseProductoServicio=961 WHERE PKID=21943</v>
      </c>
    </row>
    <row r="337" spans="1:33" s="9" customFormat="1" x14ac:dyDescent="0.3">
      <c r="A337" s="9" t="s">
        <v>29</v>
      </c>
      <c r="B337" s="9" t="s">
        <v>486</v>
      </c>
      <c r="C337" s="9">
        <v>961</v>
      </c>
      <c r="D337" s="9" t="s">
        <v>1073</v>
      </c>
      <c r="E337" s="10" t="s">
        <v>622</v>
      </c>
      <c r="F337" s="9" t="s">
        <v>22</v>
      </c>
      <c r="H337" s="9" t="s">
        <v>404</v>
      </c>
      <c r="I337" s="9" t="s">
        <v>240</v>
      </c>
      <c r="M337" s="9" t="s">
        <v>843</v>
      </c>
      <c r="O337" s="9" t="s">
        <v>532</v>
      </c>
      <c r="P337" s="9" t="s">
        <v>1516</v>
      </c>
      <c r="R337" s="9" t="str">
        <f t="shared" si="20"/>
        <v xml:space="preserve"> 'TC.U35037 '</v>
      </c>
      <c r="S337" s="9" t="s">
        <v>1517</v>
      </c>
      <c r="T337" s="9" t="s">
        <v>1518</v>
      </c>
      <c r="U337" s="9" t="str">
        <f t="shared" si="21"/>
        <v>when  'TC.U35037 ' then 336</v>
      </c>
      <c r="V337" s="9">
        <v>336</v>
      </c>
      <c r="W337" s="9" t="str">
        <f t="shared" si="22"/>
        <v>V</v>
      </c>
      <c r="X337" s="9">
        <v>23882</v>
      </c>
      <c r="Y337" s="9" t="s">
        <v>486</v>
      </c>
      <c r="Z337" s="9" t="s">
        <v>1861</v>
      </c>
      <c r="AA337" s="9">
        <v>494</v>
      </c>
      <c r="AB337" s="9" t="s">
        <v>1526</v>
      </c>
      <c r="AC337" s="9">
        <v>500</v>
      </c>
      <c r="AD337" s="9" t="s">
        <v>1544</v>
      </c>
      <c r="AE337" s="9" t="s">
        <v>2056</v>
      </c>
      <c r="AF337" s="9" t="s">
        <v>2057</v>
      </c>
      <c r="AG337" s="9" t="str">
        <f t="shared" si="23"/>
        <v>UPDATE ProductoServicio SET IDClaseProductoServicio=961 WHERE PKID=23882</v>
      </c>
    </row>
    <row r="338" spans="1:33" s="9" customFormat="1" x14ac:dyDescent="0.3">
      <c r="A338" s="9" t="s">
        <v>29</v>
      </c>
      <c r="B338" s="9" t="s">
        <v>487</v>
      </c>
      <c r="C338" s="9">
        <v>961</v>
      </c>
      <c r="D338" s="9" t="s">
        <v>1073</v>
      </c>
      <c r="E338" s="10" t="s">
        <v>571</v>
      </c>
      <c r="F338" s="9" t="s">
        <v>15</v>
      </c>
      <c r="H338" s="9" t="s">
        <v>488</v>
      </c>
      <c r="I338" s="9" t="s">
        <v>148</v>
      </c>
      <c r="M338" s="9" t="s">
        <v>843</v>
      </c>
      <c r="O338" s="9" t="s">
        <v>526</v>
      </c>
      <c r="P338" s="9" t="s">
        <v>1516</v>
      </c>
      <c r="R338" s="9" t="str">
        <f t="shared" si="20"/>
        <v xml:space="preserve"> 'TC.U35042 '</v>
      </c>
      <c r="S338" s="9" t="s">
        <v>1517</v>
      </c>
      <c r="T338" s="9" t="s">
        <v>1518</v>
      </c>
      <c r="U338" s="9" t="str">
        <f t="shared" si="21"/>
        <v>when  'TC.U35042 ' then 337</v>
      </c>
      <c r="V338" s="9">
        <v>337</v>
      </c>
      <c r="W338" s="9" t="str">
        <f t="shared" si="22"/>
        <v>V</v>
      </c>
      <c r="X338" s="9">
        <v>23884</v>
      </c>
      <c r="Y338" s="9" t="s">
        <v>487</v>
      </c>
      <c r="Z338" s="9" t="s">
        <v>1862</v>
      </c>
      <c r="AA338" s="9">
        <v>494</v>
      </c>
      <c r="AB338" s="9" t="s">
        <v>1526</v>
      </c>
      <c r="AC338" s="9">
        <v>500</v>
      </c>
      <c r="AD338" s="9" t="s">
        <v>1544</v>
      </c>
      <c r="AE338" s="9" t="s">
        <v>2056</v>
      </c>
      <c r="AF338" s="9" t="s">
        <v>2057</v>
      </c>
      <c r="AG338" s="9" t="str">
        <f t="shared" si="23"/>
        <v>UPDATE ProductoServicio SET IDClaseProductoServicio=961 WHERE PKID=23884</v>
      </c>
    </row>
    <row r="339" spans="1:33" s="9" customFormat="1" x14ac:dyDescent="0.3">
      <c r="A339" s="9" t="s">
        <v>29</v>
      </c>
      <c r="B339" s="9" t="s">
        <v>489</v>
      </c>
      <c r="C339" s="9">
        <v>961</v>
      </c>
      <c r="D339" s="9" t="s">
        <v>1073</v>
      </c>
      <c r="E339" s="10" t="s">
        <v>572</v>
      </c>
      <c r="F339" s="9" t="s">
        <v>15</v>
      </c>
      <c r="H339" s="9" t="s">
        <v>488</v>
      </c>
      <c r="I339" s="9" t="s">
        <v>148</v>
      </c>
      <c r="M339" s="9" t="s">
        <v>843</v>
      </c>
      <c r="O339" s="9" t="s">
        <v>527</v>
      </c>
      <c r="P339" s="9" t="s">
        <v>1516</v>
      </c>
      <c r="R339" s="9" t="str">
        <f t="shared" si="20"/>
        <v xml:space="preserve"> 'TC.U35043 '</v>
      </c>
      <c r="S339" s="9" t="s">
        <v>1517</v>
      </c>
      <c r="T339" s="9" t="s">
        <v>1518</v>
      </c>
      <c r="U339" s="9" t="str">
        <f t="shared" si="21"/>
        <v>when  'TC.U35043 ' then 338</v>
      </c>
      <c r="V339" s="9">
        <v>338</v>
      </c>
      <c r="W339" s="9" t="str">
        <f t="shared" si="22"/>
        <v>V</v>
      </c>
      <c r="X339" s="9">
        <v>23885</v>
      </c>
      <c r="Y339" s="9" t="s">
        <v>489</v>
      </c>
      <c r="Z339" s="9" t="s">
        <v>1863</v>
      </c>
      <c r="AA339" s="9">
        <v>494</v>
      </c>
      <c r="AB339" s="9" t="s">
        <v>1526</v>
      </c>
      <c r="AC339" s="9">
        <v>500</v>
      </c>
      <c r="AD339" s="9" t="s">
        <v>1544</v>
      </c>
      <c r="AE339" s="9" t="s">
        <v>2056</v>
      </c>
      <c r="AF339" s="9" t="s">
        <v>2057</v>
      </c>
      <c r="AG339" s="9" t="str">
        <f t="shared" si="23"/>
        <v>UPDATE ProductoServicio SET IDClaseProductoServicio=961 WHERE PKID=23885</v>
      </c>
    </row>
    <row r="340" spans="1:33" s="9" customFormat="1" x14ac:dyDescent="0.3">
      <c r="A340" s="9" t="s">
        <v>29</v>
      </c>
      <c r="B340" s="9" t="s">
        <v>987</v>
      </c>
      <c r="C340" s="9">
        <v>961</v>
      </c>
      <c r="D340" s="9" t="s">
        <v>1073</v>
      </c>
      <c r="E340" s="10" t="s">
        <v>988</v>
      </c>
      <c r="F340" s="9" t="s">
        <v>23</v>
      </c>
      <c r="H340" s="9" t="s">
        <v>24</v>
      </c>
      <c r="I340" s="9" t="s">
        <v>309</v>
      </c>
      <c r="M340" s="9" t="s">
        <v>843</v>
      </c>
      <c r="O340" s="9" t="s">
        <v>531</v>
      </c>
      <c r="P340" s="9" t="s">
        <v>1516</v>
      </c>
      <c r="R340" s="9" t="str">
        <f t="shared" si="20"/>
        <v xml:space="preserve"> 'TC.U35045 '</v>
      </c>
      <c r="S340" s="9" t="s">
        <v>1517</v>
      </c>
      <c r="T340" s="9" t="s">
        <v>1518</v>
      </c>
      <c r="U340" s="9" t="str">
        <f t="shared" si="21"/>
        <v>when  'TC.U35045 ' then 339</v>
      </c>
      <c r="V340" s="9">
        <v>339</v>
      </c>
      <c r="W340" s="9" t="str">
        <f t="shared" si="22"/>
        <v>V</v>
      </c>
      <c r="X340" s="9">
        <v>28115</v>
      </c>
      <c r="Y340" s="9" t="s">
        <v>987</v>
      </c>
      <c r="Z340" s="9" t="s">
        <v>1864</v>
      </c>
      <c r="AA340" s="9">
        <v>494</v>
      </c>
      <c r="AB340" s="9" t="s">
        <v>1526</v>
      </c>
      <c r="AC340" s="9">
        <v>500</v>
      </c>
      <c r="AD340" s="9" t="s">
        <v>1544</v>
      </c>
      <c r="AE340" s="9" t="s">
        <v>2056</v>
      </c>
      <c r="AF340" s="9" t="s">
        <v>2057</v>
      </c>
      <c r="AG340" s="9" t="str">
        <f t="shared" si="23"/>
        <v>UPDATE ProductoServicio SET IDClaseProductoServicio=961 WHERE PKID=28115</v>
      </c>
    </row>
    <row r="341" spans="1:33" s="9" customFormat="1" x14ac:dyDescent="0.3">
      <c r="A341" s="9" t="s">
        <v>29</v>
      </c>
      <c r="B341" s="9" t="s">
        <v>989</v>
      </c>
      <c r="C341" s="9">
        <v>961</v>
      </c>
      <c r="D341" s="9" t="s">
        <v>1073</v>
      </c>
      <c r="E341" s="10" t="s">
        <v>990</v>
      </c>
      <c r="F341" s="9" t="s">
        <v>13</v>
      </c>
      <c r="H341" s="9" t="s">
        <v>954</v>
      </c>
      <c r="I341" s="9" t="s">
        <v>228</v>
      </c>
      <c r="M341" s="9" t="s">
        <v>843</v>
      </c>
      <c r="O341" s="9" t="s">
        <v>528</v>
      </c>
      <c r="P341" s="9" t="s">
        <v>1516</v>
      </c>
      <c r="R341" s="9" t="str">
        <f t="shared" si="20"/>
        <v xml:space="preserve"> 'TC.U35051 '</v>
      </c>
      <c r="S341" s="9" t="s">
        <v>1517</v>
      </c>
      <c r="T341" s="9" t="s">
        <v>1518</v>
      </c>
      <c r="U341" s="9" t="str">
        <f t="shared" si="21"/>
        <v>when  'TC.U35051 ' then 340</v>
      </c>
      <c r="V341" s="9">
        <v>340</v>
      </c>
      <c r="W341" s="9" t="str">
        <f t="shared" si="22"/>
        <v>V</v>
      </c>
      <c r="X341" s="9">
        <v>23300</v>
      </c>
      <c r="Y341" s="9" t="s">
        <v>989</v>
      </c>
      <c r="Z341" s="9" t="s">
        <v>1865</v>
      </c>
      <c r="AA341" s="9">
        <v>494</v>
      </c>
      <c r="AB341" s="9" t="s">
        <v>1526</v>
      </c>
      <c r="AC341" s="9">
        <v>500</v>
      </c>
      <c r="AD341" s="9" t="s">
        <v>1544</v>
      </c>
      <c r="AE341" s="9" t="s">
        <v>2056</v>
      </c>
      <c r="AF341" s="9" t="s">
        <v>2057</v>
      </c>
      <c r="AG341" s="9" t="str">
        <f t="shared" si="23"/>
        <v>UPDATE ProductoServicio SET IDClaseProductoServicio=961 WHERE PKID=23300</v>
      </c>
    </row>
    <row r="342" spans="1:33" s="9" customFormat="1" x14ac:dyDescent="0.3">
      <c r="A342" s="9" t="s">
        <v>29</v>
      </c>
      <c r="B342" s="9" t="s">
        <v>490</v>
      </c>
      <c r="C342" s="9">
        <v>961</v>
      </c>
      <c r="D342" s="9" t="s">
        <v>1073</v>
      </c>
      <c r="E342" s="10" t="s">
        <v>605</v>
      </c>
      <c r="F342" s="9" t="s">
        <v>13</v>
      </c>
      <c r="H342" s="9" t="s">
        <v>87</v>
      </c>
      <c r="I342" s="9" t="s">
        <v>240</v>
      </c>
      <c r="M342" s="9" t="s">
        <v>843</v>
      </c>
      <c r="O342" s="9" t="s">
        <v>528</v>
      </c>
      <c r="P342" s="9" t="s">
        <v>1516</v>
      </c>
      <c r="R342" s="9" t="str">
        <f t="shared" si="20"/>
        <v xml:space="preserve"> 'TC.U35088 '</v>
      </c>
      <c r="S342" s="9" t="s">
        <v>1517</v>
      </c>
      <c r="T342" s="9" t="s">
        <v>1518</v>
      </c>
      <c r="U342" s="9" t="str">
        <f t="shared" si="21"/>
        <v>when  'TC.U35088 ' then 341</v>
      </c>
      <c r="V342" s="9">
        <v>341</v>
      </c>
      <c r="W342" s="9" t="str">
        <f t="shared" si="22"/>
        <v>V</v>
      </c>
      <c r="X342" s="9">
        <v>21436</v>
      </c>
      <c r="Y342" s="9" t="s">
        <v>490</v>
      </c>
      <c r="Z342" s="9" t="s">
        <v>1866</v>
      </c>
      <c r="AA342" s="9">
        <v>494</v>
      </c>
      <c r="AB342" s="9" t="s">
        <v>1526</v>
      </c>
      <c r="AC342" s="9">
        <v>500</v>
      </c>
      <c r="AD342" s="9" t="s">
        <v>1544</v>
      </c>
      <c r="AE342" s="9" t="s">
        <v>2056</v>
      </c>
      <c r="AF342" s="9" t="s">
        <v>2057</v>
      </c>
      <c r="AG342" s="9" t="str">
        <f t="shared" si="23"/>
        <v>UPDATE ProductoServicio SET IDClaseProductoServicio=961 WHERE PKID=21436</v>
      </c>
    </row>
    <row r="343" spans="1:33" s="9" customFormat="1" x14ac:dyDescent="0.3">
      <c r="A343" s="9" t="s">
        <v>29</v>
      </c>
      <c r="B343" s="9" t="s">
        <v>491</v>
      </c>
      <c r="C343" s="9">
        <v>961</v>
      </c>
      <c r="D343" s="9" t="s">
        <v>1073</v>
      </c>
      <c r="E343" s="10" t="s">
        <v>606</v>
      </c>
      <c r="F343" s="9" t="s">
        <v>13</v>
      </c>
      <c r="H343" s="9" t="s">
        <v>87</v>
      </c>
      <c r="I343" s="9" t="s">
        <v>240</v>
      </c>
      <c r="M343" s="9" t="s">
        <v>843</v>
      </c>
      <c r="O343" s="9" t="s">
        <v>528</v>
      </c>
      <c r="P343" s="9" t="s">
        <v>1516</v>
      </c>
      <c r="R343" s="9" t="str">
        <f t="shared" si="20"/>
        <v xml:space="preserve"> 'TC.U35089 '</v>
      </c>
      <c r="S343" s="9" t="s">
        <v>1517</v>
      </c>
      <c r="T343" s="9" t="s">
        <v>1518</v>
      </c>
      <c r="U343" s="9" t="str">
        <f t="shared" si="21"/>
        <v>when  'TC.U35089 ' then 342</v>
      </c>
      <c r="V343" s="9">
        <v>342</v>
      </c>
      <c r="W343" s="9" t="str">
        <f t="shared" si="22"/>
        <v>V</v>
      </c>
      <c r="X343" s="9">
        <v>21435</v>
      </c>
      <c r="Y343" s="9" t="s">
        <v>491</v>
      </c>
      <c r="Z343" s="9" t="s">
        <v>1867</v>
      </c>
      <c r="AA343" s="9">
        <v>494</v>
      </c>
      <c r="AB343" s="9" t="s">
        <v>1526</v>
      </c>
      <c r="AC343" s="9">
        <v>500</v>
      </c>
      <c r="AD343" s="9" t="s">
        <v>1544</v>
      </c>
      <c r="AE343" s="9" t="s">
        <v>2056</v>
      </c>
      <c r="AF343" s="9" t="s">
        <v>2057</v>
      </c>
      <c r="AG343" s="9" t="str">
        <f t="shared" si="23"/>
        <v>UPDATE ProductoServicio SET IDClaseProductoServicio=961 WHERE PKID=21435</v>
      </c>
    </row>
    <row r="344" spans="1:33" s="9" customFormat="1" x14ac:dyDescent="0.3">
      <c r="A344" s="9" t="s">
        <v>29</v>
      </c>
      <c r="B344" s="9" t="s">
        <v>492</v>
      </c>
      <c r="C344" s="9">
        <v>961</v>
      </c>
      <c r="D344" s="9" t="s">
        <v>1073</v>
      </c>
      <c r="E344" s="10" t="s">
        <v>743</v>
      </c>
      <c r="F344" s="9" t="s">
        <v>23</v>
      </c>
      <c r="H344" s="9" t="s">
        <v>811</v>
      </c>
      <c r="I344" s="9" t="s">
        <v>231</v>
      </c>
      <c r="M344" s="9" t="s">
        <v>843</v>
      </c>
      <c r="O344" s="9" t="s">
        <v>528</v>
      </c>
      <c r="P344" s="9" t="s">
        <v>1516</v>
      </c>
      <c r="R344" s="9" t="str">
        <f t="shared" si="20"/>
        <v xml:space="preserve"> 'TC.U35115 '</v>
      </c>
      <c r="S344" s="9" t="s">
        <v>1517</v>
      </c>
      <c r="T344" s="9" t="s">
        <v>1518</v>
      </c>
      <c r="U344" s="9" t="str">
        <f t="shared" si="21"/>
        <v>when  'TC.U35115 ' then 343</v>
      </c>
      <c r="V344" s="9">
        <v>343</v>
      </c>
      <c r="W344" s="9" t="str">
        <f t="shared" si="22"/>
        <v>V</v>
      </c>
      <c r="X344" s="9">
        <v>23527</v>
      </c>
      <c r="Y344" s="9" t="s">
        <v>492</v>
      </c>
      <c r="Z344" s="9" t="s">
        <v>1868</v>
      </c>
      <c r="AA344" s="9">
        <v>494</v>
      </c>
      <c r="AB344" s="9" t="s">
        <v>1526</v>
      </c>
      <c r="AC344" s="9">
        <v>500</v>
      </c>
      <c r="AD344" s="9" t="s">
        <v>1544</v>
      </c>
      <c r="AE344" s="9" t="s">
        <v>2056</v>
      </c>
      <c r="AF344" s="9" t="s">
        <v>2057</v>
      </c>
      <c r="AG344" s="9" t="str">
        <f t="shared" si="23"/>
        <v>UPDATE ProductoServicio SET IDClaseProductoServicio=961 WHERE PKID=23527</v>
      </c>
    </row>
    <row r="345" spans="1:33" s="9" customFormat="1" x14ac:dyDescent="0.3">
      <c r="A345" s="9" t="s">
        <v>29</v>
      </c>
      <c r="B345" s="9" t="s">
        <v>991</v>
      </c>
      <c r="C345" s="9">
        <v>961</v>
      </c>
      <c r="D345" s="9" t="s">
        <v>1073</v>
      </c>
      <c r="E345" s="10" t="s">
        <v>992</v>
      </c>
      <c r="F345" s="9" t="s">
        <v>208</v>
      </c>
      <c r="H345" s="9" t="s">
        <v>508</v>
      </c>
      <c r="I345" s="9" t="s">
        <v>21</v>
      </c>
      <c r="M345" s="9" t="s">
        <v>843</v>
      </c>
      <c r="O345" s="9" t="s">
        <v>531</v>
      </c>
      <c r="P345" s="9" t="s">
        <v>1516</v>
      </c>
      <c r="R345" s="9" t="str">
        <f t="shared" si="20"/>
        <v xml:space="preserve"> 'TC.U35154 '</v>
      </c>
      <c r="S345" s="9" t="s">
        <v>1517</v>
      </c>
      <c r="T345" s="9" t="s">
        <v>1518</v>
      </c>
      <c r="U345" s="9" t="str">
        <f t="shared" si="21"/>
        <v>when  'TC.U35154 ' then 344</v>
      </c>
      <c r="V345" s="9">
        <v>344</v>
      </c>
      <c r="W345" s="9" t="str">
        <f t="shared" si="22"/>
        <v>V</v>
      </c>
      <c r="X345" s="9">
        <v>27417</v>
      </c>
      <c r="Y345" s="9" t="s">
        <v>991</v>
      </c>
      <c r="Z345" s="9" t="s">
        <v>1869</v>
      </c>
      <c r="AA345" s="9">
        <v>494</v>
      </c>
      <c r="AB345" s="9" t="s">
        <v>1526</v>
      </c>
      <c r="AC345" s="9">
        <v>500</v>
      </c>
      <c r="AD345" s="9" t="s">
        <v>1544</v>
      </c>
      <c r="AE345" s="9" t="s">
        <v>2056</v>
      </c>
      <c r="AF345" s="9" t="s">
        <v>2057</v>
      </c>
      <c r="AG345" s="9" t="str">
        <f t="shared" si="23"/>
        <v>UPDATE ProductoServicio SET IDClaseProductoServicio=961 WHERE PKID=27417</v>
      </c>
    </row>
    <row r="346" spans="1:33" s="9" customFormat="1" x14ac:dyDescent="0.3">
      <c r="A346" s="9" t="s">
        <v>29</v>
      </c>
      <c r="B346" s="9" t="s">
        <v>993</v>
      </c>
      <c r="C346" s="9">
        <v>961</v>
      </c>
      <c r="D346" s="9" t="s">
        <v>1073</v>
      </c>
      <c r="E346" s="10" t="s">
        <v>994</v>
      </c>
      <c r="F346" s="9" t="s">
        <v>22</v>
      </c>
      <c r="H346" s="9" t="s">
        <v>967</v>
      </c>
      <c r="I346" s="9" t="s">
        <v>968</v>
      </c>
      <c r="M346" s="9" t="s">
        <v>843</v>
      </c>
      <c r="O346" s="9" t="s">
        <v>528</v>
      </c>
      <c r="P346" s="9" t="s">
        <v>1516</v>
      </c>
      <c r="R346" s="9" t="str">
        <f t="shared" si="20"/>
        <v xml:space="preserve"> 'TC.U35187 '</v>
      </c>
      <c r="S346" s="9" t="s">
        <v>1517</v>
      </c>
      <c r="T346" s="9" t="s">
        <v>1518</v>
      </c>
      <c r="U346" s="9" t="str">
        <f t="shared" si="21"/>
        <v>when  'TC.U35187 ' then 345</v>
      </c>
      <c r="V346" s="9">
        <v>345</v>
      </c>
      <c r="W346" s="9" t="str">
        <f t="shared" si="22"/>
        <v>V</v>
      </c>
      <c r="X346" s="9">
        <v>28112</v>
      </c>
      <c r="Y346" s="9" t="s">
        <v>993</v>
      </c>
      <c r="Z346" s="9" t="s">
        <v>1870</v>
      </c>
      <c r="AA346" s="9">
        <v>494</v>
      </c>
      <c r="AB346" s="9" t="s">
        <v>1526</v>
      </c>
      <c r="AC346" s="9">
        <v>500</v>
      </c>
      <c r="AD346" s="9" t="s">
        <v>1544</v>
      </c>
      <c r="AE346" s="9" t="s">
        <v>2056</v>
      </c>
      <c r="AF346" s="9" t="s">
        <v>2057</v>
      </c>
      <c r="AG346" s="9" t="str">
        <f t="shared" si="23"/>
        <v>UPDATE ProductoServicio SET IDClaseProductoServicio=961 WHERE PKID=28112</v>
      </c>
    </row>
    <row r="347" spans="1:33" s="9" customFormat="1" x14ac:dyDescent="0.3">
      <c r="A347" s="9" t="s">
        <v>29</v>
      </c>
      <c r="B347" s="9" t="s">
        <v>995</v>
      </c>
      <c r="C347" s="9">
        <v>961</v>
      </c>
      <c r="D347" s="9" t="s">
        <v>1073</v>
      </c>
      <c r="E347" s="10" t="s">
        <v>996</v>
      </c>
      <c r="F347" s="9" t="s">
        <v>13</v>
      </c>
      <c r="H347" s="9" t="s">
        <v>997</v>
      </c>
      <c r="I347" s="9" t="s">
        <v>998</v>
      </c>
      <c r="M347" s="9" t="s">
        <v>843</v>
      </c>
      <c r="O347" s="9" t="s">
        <v>528</v>
      </c>
      <c r="P347" s="9" t="s">
        <v>1516</v>
      </c>
      <c r="R347" s="9" t="str">
        <f t="shared" si="20"/>
        <v xml:space="preserve"> 'TC.U35188 '</v>
      </c>
      <c r="S347" s="9" t="s">
        <v>1517</v>
      </c>
      <c r="T347" s="9" t="s">
        <v>1518</v>
      </c>
      <c r="U347" s="9" t="str">
        <f t="shared" si="21"/>
        <v>when  'TC.U35188 ' then 346</v>
      </c>
      <c r="V347" s="9">
        <v>346</v>
      </c>
      <c r="W347" s="9" t="str">
        <f t="shared" si="22"/>
        <v>V</v>
      </c>
      <c r="X347" s="9">
        <v>28108</v>
      </c>
      <c r="Y347" s="9" t="s">
        <v>995</v>
      </c>
      <c r="Z347" s="9" t="s">
        <v>1871</v>
      </c>
      <c r="AA347" s="9">
        <v>494</v>
      </c>
      <c r="AB347" s="9" t="s">
        <v>1526</v>
      </c>
      <c r="AC347" s="9">
        <v>500</v>
      </c>
      <c r="AD347" s="9" t="s">
        <v>1544</v>
      </c>
      <c r="AE347" s="9" t="s">
        <v>2056</v>
      </c>
      <c r="AF347" s="9" t="s">
        <v>2057</v>
      </c>
      <c r="AG347" s="9" t="str">
        <f t="shared" si="23"/>
        <v>UPDATE ProductoServicio SET IDClaseProductoServicio=961 WHERE PKID=28108</v>
      </c>
    </row>
    <row r="348" spans="1:33" s="9" customFormat="1" x14ac:dyDescent="0.3">
      <c r="A348" s="9" t="s">
        <v>29</v>
      </c>
      <c r="B348" s="9" t="s">
        <v>493</v>
      </c>
      <c r="C348" s="9">
        <v>961</v>
      </c>
      <c r="D348" s="9" t="s">
        <v>1073</v>
      </c>
      <c r="E348" s="10" t="s">
        <v>545</v>
      </c>
      <c r="F348" s="9" t="s">
        <v>208</v>
      </c>
      <c r="H348" s="9" t="s">
        <v>478</v>
      </c>
      <c r="I348" s="9" t="s">
        <v>182</v>
      </c>
      <c r="M348" s="9" t="s">
        <v>843</v>
      </c>
      <c r="O348" s="9" t="s">
        <v>528</v>
      </c>
      <c r="P348" s="9" t="s">
        <v>1516</v>
      </c>
      <c r="R348" s="9" t="str">
        <f t="shared" si="20"/>
        <v xml:space="preserve"> 'TC.U3736 '</v>
      </c>
      <c r="S348" s="9" t="s">
        <v>1517</v>
      </c>
      <c r="T348" s="9" t="s">
        <v>1518</v>
      </c>
      <c r="U348" s="9" t="str">
        <f t="shared" si="21"/>
        <v>when  'TC.U3736 ' then 347</v>
      </c>
      <c r="V348" s="9">
        <v>347</v>
      </c>
      <c r="W348" s="9" t="str">
        <f t="shared" si="22"/>
        <v>V</v>
      </c>
      <c r="X348" s="9">
        <v>12004</v>
      </c>
      <c r="Y348" s="9" t="s">
        <v>493</v>
      </c>
      <c r="Z348" s="9" t="s">
        <v>1872</v>
      </c>
      <c r="AA348" s="9">
        <v>494</v>
      </c>
      <c r="AB348" s="9" t="s">
        <v>1526</v>
      </c>
      <c r="AC348" s="9">
        <v>500</v>
      </c>
      <c r="AD348" s="9" t="s">
        <v>1544</v>
      </c>
      <c r="AE348" s="9" t="s">
        <v>2056</v>
      </c>
      <c r="AF348" s="9" t="s">
        <v>2057</v>
      </c>
      <c r="AG348" s="9" t="str">
        <f t="shared" si="23"/>
        <v>UPDATE ProductoServicio SET IDClaseProductoServicio=961 WHERE PKID=12004</v>
      </c>
    </row>
    <row r="349" spans="1:33" s="9" customFormat="1" x14ac:dyDescent="0.3">
      <c r="A349" s="9" t="s">
        <v>29</v>
      </c>
      <c r="B349" s="9" t="s">
        <v>494</v>
      </c>
      <c r="C349" s="9">
        <v>961</v>
      </c>
      <c r="D349" s="9" t="s">
        <v>1073</v>
      </c>
      <c r="E349" s="10" t="s">
        <v>573</v>
      </c>
      <c r="F349" s="9" t="s">
        <v>15</v>
      </c>
      <c r="H349" s="9" t="s">
        <v>495</v>
      </c>
      <c r="I349" s="9" t="s">
        <v>332</v>
      </c>
      <c r="M349" s="9" t="s">
        <v>843</v>
      </c>
      <c r="O349" s="9" t="s">
        <v>526</v>
      </c>
      <c r="P349" s="9" t="s">
        <v>1516</v>
      </c>
      <c r="R349" s="9" t="str">
        <f t="shared" si="20"/>
        <v xml:space="preserve"> 'TC.U3758 '</v>
      </c>
      <c r="S349" s="9" t="s">
        <v>1517</v>
      </c>
      <c r="T349" s="9" t="s">
        <v>1518</v>
      </c>
      <c r="U349" s="9" t="str">
        <f t="shared" si="21"/>
        <v>when  'TC.U3758 ' then 348</v>
      </c>
      <c r="V349" s="9">
        <v>348</v>
      </c>
      <c r="W349" s="9" t="str">
        <f t="shared" si="22"/>
        <v>V</v>
      </c>
      <c r="X349" s="9">
        <v>16042</v>
      </c>
      <c r="Y349" s="9" t="s">
        <v>494</v>
      </c>
      <c r="Z349" s="9" t="s">
        <v>1873</v>
      </c>
      <c r="AA349" s="9">
        <v>494</v>
      </c>
      <c r="AB349" s="9" t="s">
        <v>1526</v>
      </c>
      <c r="AC349" s="9">
        <v>500</v>
      </c>
      <c r="AD349" s="9" t="s">
        <v>1544</v>
      </c>
      <c r="AE349" s="9" t="s">
        <v>2056</v>
      </c>
      <c r="AF349" s="9" t="s">
        <v>2057</v>
      </c>
      <c r="AG349" s="9" t="str">
        <f t="shared" si="23"/>
        <v>UPDATE ProductoServicio SET IDClaseProductoServicio=961 WHERE PKID=16042</v>
      </c>
    </row>
    <row r="350" spans="1:33" s="9" customFormat="1" x14ac:dyDescent="0.3">
      <c r="A350" s="9" t="s">
        <v>29</v>
      </c>
      <c r="B350" s="9" t="s">
        <v>496</v>
      </c>
      <c r="C350" s="9">
        <v>961</v>
      </c>
      <c r="D350" s="9" t="s">
        <v>1073</v>
      </c>
      <c r="E350" s="10" t="s">
        <v>574</v>
      </c>
      <c r="F350" s="9" t="s">
        <v>15</v>
      </c>
      <c r="H350" s="9" t="s">
        <v>495</v>
      </c>
      <c r="I350" s="9" t="s">
        <v>332</v>
      </c>
      <c r="M350" s="9" t="s">
        <v>843</v>
      </c>
      <c r="O350" s="9" t="s">
        <v>527</v>
      </c>
      <c r="P350" s="9" t="s">
        <v>1516</v>
      </c>
      <c r="R350" s="9" t="str">
        <f t="shared" si="20"/>
        <v xml:space="preserve"> 'TC.U3759 '</v>
      </c>
      <c r="S350" s="9" t="s">
        <v>1517</v>
      </c>
      <c r="T350" s="9" t="s">
        <v>1518</v>
      </c>
      <c r="U350" s="9" t="str">
        <f t="shared" si="21"/>
        <v>when  'TC.U3759 ' then 349</v>
      </c>
      <c r="V350" s="9">
        <v>349</v>
      </c>
      <c r="W350" s="9" t="str">
        <f t="shared" si="22"/>
        <v>V</v>
      </c>
      <c r="X350" s="9">
        <v>16043</v>
      </c>
      <c r="Y350" s="9" t="s">
        <v>496</v>
      </c>
      <c r="Z350" s="9" t="s">
        <v>1874</v>
      </c>
      <c r="AA350" s="9">
        <v>494</v>
      </c>
      <c r="AB350" s="9" t="s">
        <v>1526</v>
      </c>
      <c r="AC350" s="9">
        <v>500</v>
      </c>
      <c r="AD350" s="9" t="s">
        <v>1544</v>
      </c>
      <c r="AE350" s="9" t="s">
        <v>2056</v>
      </c>
      <c r="AF350" s="9" t="s">
        <v>2057</v>
      </c>
      <c r="AG350" s="9" t="str">
        <f t="shared" si="23"/>
        <v>UPDATE ProductoServicio SET IDClaseProductoServicio=961 WHERE PKID=16043</v>
      </c>
    </row>
    <row r="351" spans="1:33" s="9" customFormat="1" x14ac:dyDescent="0.3">
      <c r="A351" s="9" t="s">
        <v>29</v>
      </c>
      <c r="B351" s="9" t="s">
        <v>497</v>
      </c>
      <c r="C351" s="9">
        <v>961</v>
      </c>
      <c r="D351" s="9" t="s">
        <v>1073</v>
      </c>
      <c r="E351" s="10" t="s">
        <v>745</v>
      </c>
      <c r="F351" s="9" t="s">
        <v>23</v>
      </c>
      <c r="H351" s="9" t="s">
        <v>812</v>
      </c>
      <c r="I351" s="9" t="s">
        <v>32</v>
      </c>
      <c r="M351" s="9" t="s">
        <v>843</v>
      </c>
      <c r="O351" s="9" t="s">
        <v>528</v>
      </c>
      <c r="P351" s="9" t="s">
        <v>1516</v>
      </c>
      <c r="R351" s="9" t="str">
        <f t="shared" si="20"/>
        <v xml:space="preserve"> 'TC.U3768 '</v>
      </c>
      <c r="S351" s="9" t="s">
        <v>1517</v>
      </c>
      <c r="T351" s="9" t="s">
        <v>1518</v>
      </c>
      <c r="U351" s="9" t="str">
        <f t="shared" si="21"/>
        <v>when  'TC.U3768 ' then 350</v>
      </c>
      <c r="V351" s="9">
        <v>350</v>
      </c>
      <c r="W351" s="9" t="str">
        <f t="shared" si="22"/>
        <v>V</v>
      </c>
      <c r="X351" s="9">
        <v>15093</v>
      </c>
      <c r="Y351" s="9" t="s">
        <v>497</v>
      </c>
      <c r="Z351" s="9" t="s">
        <v>1875</v>
      </c>
      <c r="AA351" s="9">
        <v>494</v>
      </c>
      <c r="AB351" s="9" t="s">
        <v>1526</v>
      </c>
      <c r="AC351" s="9">
        <v>500</v>
      </c>
      <c r="AD351" s="9" t="s">
        <v>1544</v>
      </c>
      <c r="AE351" s="9" t="s">
        <v>2056</v>
      </c>
      <c r="AF351" s="9" t="s">
        <v>2057</v>
      </c>
      <c r="AG351" s="9" t="str">
        <f t="shared" si="23"/>
        <v>UPDATE ProductoServicio SET IDClaseProductoServicio=961 WHERE PKID=15093</v>
      </c>
    </row>
    <row r="352" spans="1:33" s="9" customFormat="1" x14ac:dyDescent="0.3">
      <c r="A352" s="9" t="s">
        <v>29</v>
      </c>
      <c r="B352" s="9" t="s">
        <v>498</v>
      </c>
      <c r="C352" s="9">
        <v>961</v>
      </c>
      <c r="D352" s="9" t="s">
        <v>1073</v>
      </c>
      <c r="E352" s="10" t="s">
        <v>749</v>
      </c>
      <c r="F352" s="9" t="s">
        <v>23</v>
      </c>
      <c r="H352" s="9" t="s">
        <v>814</v>
      </c>
      <c r="I352" s="9" t="s">
        <v>32</v>
      </c>
      <c r="M352" s="9" t="s">
        <v>843</v>
      </c>
      <c r="O352" s="9" t="s">
        <v>526</v>
      </c>
      <c r="P352" s="9" t="s">
        <v>1516</v>
      </c>
      <c r="R352" s="9" t="str">
        <f t="shared" si="20"/>
        <v xml:space="preserve"> 'TC.U3773 '</v>
      </c>
      <c r="S352" s="9" t="s">
        <v>1517</v>
      </c>
      <c r="T352" s="9" t="s">
        <v>1518</v>
      </c>
      <c r="U352" s="9" t="str">
        <f t="shared" si="21"/>
        <v>when  'TC.U3773 ' then 351</v>
      </c>
      <c r="V352" s="9">
        <v>351</v>
      </c>
      <c r="W352" s="9" t="str">
        <f t="shared" si="22"/>
        <v>V</v>
      </c>
      <c r="X352" s="9">
        <v>15094</v>
      </c>
      <c r="Y352" s="9" t="s">
        <v>498</v>
      </c>
      <c r="Z352" s="9" t="s">
        <v>1876</v>
      </c>
      <c r="AA352" s="9">
        <v>494</v>
      </c>
      <c r="AB352" s="9" t="s">
        <v>1526</v>
      </c>
      <c r="AC352" s="9">
        <v>500</v>
      </c>
      <c r="AD352" s="9" t="s">
        <v>1544</v>
      </c>
      <c r="AE352" s="9" t="s">
        <v>2056</v>
      </c>
      <c r="AF352" s="9" t="s">
        <v>2057</v>
      </c>
      <c r="AG352" s="9" t="str">
        <f t="shared" si="23"/>
        <v>UPDATE ProductoServicio SET IDClaseProductoServicio=961 WHERE PKID=15094</v>
      </c>
    </row>
    <row r="353" spans="1:33" s="9" customFormat="1" x14ac:dyDescent="0.3">
      <c r="A353" s="9" t="s">
        <v>29</v>
      </c>
      <c r="B353" s="9" t="s">
        <v>500</v>
      </c>
      <c r="C353" s="9">
        <v>961</v>
      </c>
      <c r="D353" s="9" t="s">
        <v>1073</v>
      </c>
      <c r="E353" s="10" t="s">
        <v>750</v>
      </c>
      <c r="F353" s="9" t="s">
        <v>23</v>
      </c>
      <c r="H353" s="9" t="s">
        <v>499</v>
      </c>
      <c r="I353" s="9" t="s">
        <v>32</v>
      </c>
      <c r="M353" s="9" t="s">
        <v>843</v>
      </c>
      <c r="O353" s="9" t="s">
        <v>527</v>
      </c>
      <c r="P353" s="9" t="s">
        <v>1516</v>
      </c>
      <c r="R353" s="9" t="str">
        <f t="shared" si="20"/>
        <v xml:space="preserve"> 'TC.U3774 '</v>
      </c>
      <c r="S353" s="9" t="s">
        <v>1517</v>
      </c>
      <c r="T353" s="9" t="s">
        <v>1518</v>
      </c>
      <c r="U353" s="9" t="str">
        <f t="shared" si="21"/>
        <v>when  'TC.U3774 ' then 352</v>
      </c>
      <c r="V353" s="9">
        <v>352</v>
      </c>
      <c r="W353" s="9" t="str">
        <f t="shared" si="22"/>
        <v>V</v>
      </c>
      <c r="X353" s="9">
        <v>15095</v>
      </c>
      <c r="Y353" s="9" t="s">
        <v>500</v>
      </c>
      <c r="Z353" s="9" t="s">
        <v>1877</v>
      </c>
      <c r="AA353" s="9">
        <v>494</v>
      </c>
      <c r="AB353" s="9" t="s">
        <v>1526</v>
      </c>
      <c r="AC353" s="9">
        <v>500</v>
      </c>
      <c r="AD353" s="9" t="s">
        <v>1544</v>
      </c>
      <c r="AE353" s="9" t="s">
        <v>2056</v>
      </c>
      <c r="AF353" s="9" t="s">
        <v>2057</v>
      </c>
      <c r="AG353" s="9" t="str">
        <f t="shared" si="23"/>
        <v>UPDATE ProductoServicio SET IDClaseProductoServicio=961 WHERE PKID=15095</v>
      </c>
    </row>
    <row r="354" spans="1:33" s="9" customFormat="1" x14ac:dyDescent="0.3">
      <c r="A354" s="9" t="s">
        <v>29</v>
      </c>
      <c r="B354" s="9" t="s">
        <v>501</v>
      </c>
      <c r="C354" s="9">
        <v>961</v>
      </c>
      <c r="D354" s="9" t="s">
        <v>1073</v>
      </c>
      <c r="E354" s="10" t="s">
        <v>746</v>
      </c>
      <c r="F354" s="9" t="s">
        <v>23</v>
      </c>
      <c r="H354" s="9" t="s">
        <v>391</v>
      </c>
      <c r="I354" s="9" t="s">
        <v>32</v>
      </c>
      <c r="M354" s="9" t="s">
        <v>843</v>
      </c>
      <c r="O354" s="9" t="s">
        <v>528</v>
      </c>
      <c r="P354" s="9" t="s">
        <v>1516</v>
      </c>
      <c r="R354" s="9" t="str">
        <f t="shared" si="20"/>
        <v xml:space="preserve"> 'TC.U3785 '</v>
      </c>
      <c r="S354" s="9" t="s">
        <v>1517</v>
      </c>
      <c r="T354" s="9" t="s">
        <v>1518</v>
      </c>
      <c r="U354" s="9" t="str">
        <f t="shared" si="21"/>
        <v>when  'TC.U3785 ' then 353</v>
      </c>
      <c r="V354" s="9">
        <v>353</v>
      </c>
      <c r="W354" s="9" t="str">
        <f t="shared" si="22"/>
        <v>V</v>
      </c>
      <c r="X354" s="9">
        <v>15086</v>
      </c>
      <c r="Y354" s="9" t="s">
        <v>501</v>
      </c>
      <c r="Z354" s="9" t="s">
        <v>1878</v>
      </c>
      <c r="AA354" s="9">
        <v>494</v>
      </c>
      <c r="AB354" s="9" t="s">
        <v>1526</v>
      </c>
      <c r="AC354" s="9">
        <v>500</v>
      </c>
      <c r="AD354" s="9" t="s">
        <v>1544</v>
      </c>
      <c r="AE354" s="9" t="s">
        <v>2056</v>
      </c>
      <c r="AF354" s="9" t="s">
        <v>2057</v>
      </c>
      <c r="AG354" s="9" t="str">
        <f t="shared" si="23"/>
        <v>UPDATE ProductoServicio SET IDClaseProductoServicio=961 WHERE PKID=15086</v>
      </c>
    </row>
    <row r="355" spans="1:33" s="9" customFormat="1" x14ac:dyDescent="0.3">
      <c r="A355" s="9" t="s">
        <v>29</v>
      </c>
      <c r="B355" s="9" t="s">
        <v>502</v>
      </c>
      <c r="C355" s="9">
        <v>961</v>
      </c>
      <c r="D355" s="9" t="s">
        <v>1073</v>
      </c>
      <c r="E355" s="10" t="s">
        <v>713</v>
      </c>
      <c r="F355" s="9" t="s">
        <v>23</v>
      </c>
      <c r="H355" s="9" t="s">
        <v>503</v>
      </c>
      <c r="I355" s="9" t="s">
        <v>339</v>
      </c>
      <c r="M355" s="9" t="s">
        <v>843</v>
      </c>
      <c r="O355" s="9" t="s">
        <v>531</v>
      </c>
      <c r="P355" s="9" t="s">
        <v>1516</v>
      </c>
      <c r="R355" s="9" t="str">
        <f t="shared" si="20"/>
        <v xml:space="preserve"> 'TC.U3805 '</v>
      </c>
      <c r="S355" s="9" t="s">
        <v>1517</v>
      </c>
      <c r="T355" s="9" t="s">
        <v>1518</v>
      </c>
      <c r="U355" s="9" t="str">
        <f t="shared" si="21"/>
        <v>when  'TC.U3805 ' then 354</v>
      </c>
      <c r="V355" s="9">
        <v>354</v>
      </c>
      <c r="W355" s="9" t="str">
        <f t="shared" si="22"/>
        <v>V</v>
      </c>
      <c r="X355" s="9">
        <v>12426</v>
      </c>
      <c r="Y355" s="9" t="s">
        <v>502</v>
      </c>
      <c r="Z355" s="9" t="s">
        <v>1879</v>
      </c>
      <c r="AA355" s="9">
        <v>494</v>
      </c>
      <c r="AB355" s="9" t="s">
        <v>1526</v>
      </c>
      <c r="AC355" s="9">
        <v>500</v>
      </c>
      <c r="AD355" s="9" t="s">
        <v>1544</v>
      </c>
      <c r="AE355" s="9" t="s">
        <v>2056</v>
      </c>
      <c r="AF355" s="9" t="s">
        <v>2057</v>
      </c>
      <c r="AG355" s="9" t="str">
        <f t="shared" si="23"/>
        <v>UPDATE ProductoServicio SET IDClaseProductoServicio=961 WHERE PKID=12426</v>
      </c>
    </row>
    <row r="356" spans="1:33" s="9" customFormat="1" x14ac:dyDescent="0.3">
      <c r="A356" s="9" t="s">
        <v>29</v>
      </c>
      <c r="B356" s="9" t="s">
        <v>504</v>
      </c>
      <c r="C356" s="9">
        <v>961</v>
      </c>
      <c r="D356" s="9" t="s">
        <v>1073</v>
      </c>
      <c r="E356" s="10" t="s">
        <v>701</v>
      </c>
      <c r="F356" s="9" t="s">
        <v>23</v>
      </c>
      <c r="H356" s="9" t="s">
        <v>24</v>
      </c>
      <c r="I356" s="9" t="s">
        <v>272</v>
      </c>
      <c r="M356" s="9" t="s">
        <v>843</v>
      </c>
      <c r="O356" s="9" t="s">
        <v>531</v>
      </c>
      <c r="P356" s="9" t="s">
        <v>1516</v>
      </c>
      <c r="R356" s="9" t="str">
        <f t="shared" si="20"/>
        <v xml:space="preserve"> 'TC.U3812 '</v>
      </c>
      <c r="S356" s="9" t="s">
        <v>1517</v>
      </c>
      <c r="T356" s="9" t="s">
        <v>1518</v>
      </c>
      <c r="U356" s="9" t="str">
        <f t="shared" si="21"/>
        <v>when  'TC.U3812 ' then 355</v>
      </c>
      <c r="V356" s="9">
        <v>355</v>
      </c>
      <c r="W356" s="9" t="str">
        <f t="shared" si="22"/>
        <v>V</v>
      </c>
      <c r="X356" s="9">
        <v>12513</v>
      </c>
      <c r="Y356" s="9" t="s">
        <v>504</v>
      </c>
      <c r="Z356" s="9" t="s">
        <v>1880</v>
      </c>
      <c r="AA356" s="9">
        <v>494</v>
      </c>
      <c r="AB356" s="9" t="s">
        <v>1526</v>
      </c>
      <c r="AC356" s="9">
        <v>500</v>
      </c>
      <c r="AD356" s="9" t="s">
        <v>1544</v>
      </c>
      <c r="AE356" s="9" t="s">
        <v>2056</v>
      </c>
      <c r="AF356" s="9" t="s">
        <v>2057</v>
      </c>
      <c r="AG356" s="9" t="str">
        <f t="shared" si="23"/>
        <v>UPDATE ProductoServicio SET IDClaseProductoServicio=961 WHERE PKID=12513</v>
      </c>
    </row>
    <row r="357" spans="1:33" s="9" customFormat="1" x14ac:dyDescent="0.3">
      <c r="A357" s="9" t="s">
        <v>29</v>
      </c>
      <c r="B357" s="9" t="s">
        <v>505</v>
      </c>
      <c r="C357" s="9">
        <v>961</v>
      </c>
      <c r="D357" s="9" t="s">
        <v>1073</v>
      </c>
      <c r="E357" s="10" t="s">
        <v>640</v>
      </c>
      <c r="F357" s="9" t="s">
        <v>22</v>
      </c>
      <c r="H357" s="9" t="s">
        <v>817</v>
      </c>
      <c r="I357" s="9" t="s">
        <v>148</v>
      </c>
      <c r="M357" s="9" t="s">
        <v>843</v>
      </c>
      <c r="O357" s="9" t="s">
        <v>528</v>
      </c>
      <c r="P357" s="9" t="s">
        <v>1516</v>
      </c>
      <c r="R357" s="9" t="str">
        <f t="shared" si="20"/>
        <v xml:space="preserve"> 'TC.U3813 '</v>
      </c>
      <c r="S357" s="9" t="s">
        <v>1517</v>
      </c>
      <c r="T357" s="9" t="s">
        <v>1518</v>
      </c>
      <c r="U357" s="9" t="str">
        <f t="shared" si="21"/>
        <v>when  'TC.U3813 ' then 356</v>
      </c>
      <c r="V357" s="9">
        <v>356</v>
      </c>
      <c r="W357" s="9" t="str">
        <f t="shared" si="22"/>
        <v>V</v>
      </c>
      <c r="X357" s="9">
        <v>16386</v>
      </c>
      <c r="Y357" s="9" t="s">
        <v>505</v>
      </c>
      <c r="Z357" s="9" t="s">
        <v>1881</v>
      </c>
      <c r="AA357" s="9">
        <v>494</v>
      </c>
      <c r="AB357" s="9" t="s">
        <v>1526</v>
      </c>
      <c r="AC357" s="9">
        <v>500</v>
      </c>
      <c r="AD357" s="9" t="s">
        <v>1544</v>
      </c>
      <c r="AE357" s="9" t="s">
        <v>2056</v>
      </c>
      <c r="AF357" s="9" t="s">
        <v>2057</v>
      </c>
      <c r="AG357" s="9" t="str">
        <f t="shared" si="23"/>
        <v>UPDATE ProductoServicio SET IDClaseProductoServicio=961 WHERE PKID=16386</v>
      </c>
    </row>
    <row r="358" spans="1:33" s="9" customFormat="1" x14ac:dyDescent="0.3">
      <c r="A358" s="9" t="s">
        <v>29</v>
      </c>
      <c r="B358" s="9" t="s">
        <v>506</v>
      </c>
      <c r="C358" s="9">
        <v>961</v>
      </c>
      <c r="D358" s="9" t="s">
        <v>1073</v>
      </c>
      <c r="E358" s="10" t="s">
        <v>641</v>
      </c>
      <c r="F358" s="9" t="s">
        <v>22</v>
      </c>
      <c r="H358" s="9" t="s">
        <v>406</v>
      </c>
      <c r="I358" s="9" t="s">
        <v>148</v>
      </c>
      <c r="M358" s="9" t="s">
        <v>843</v>
      </c>
      <c r="O358" s="9" t="s">
        <v>528</v>
      </c>
      <c r="P358" s="9" t="s">
        <v>1516</v>
      </c>
      <c r="R358" s="9" t="str">
        <f t="shared" si="20"/>
        <v xml:space="preserve"> 'TC.U3814 '</v>
      </c>
      <c r="S358" s="9" t="s">
        <v>1517</v>
      </c>
      <c r="T358" s="9" t="s">
        <v>1518</v>
      </c>
      <c r="U358" s="9" t="str">
        <f t="shared" si="21"/>
        <v>when  'TC.U3814 ' then 357</v>
      </c>
      <c r="V358" s="9">
        <v>357</v>
      </c>
      <c r="W358" s="9" t="str">
        <f t="shared" si="22"/>
        <v>V</v>
      </c>
      <c r="X358" s="9">
        <v>16387</v>
      </c>
      <c r="Y358" s="9" t="s">
        <v>506</v>
      </c>
      <c r="Z358" s="9" t="s">
        <v>1882</v>
      </c>
      <c r="AA358" s="9">
        <v>494</v>
      </c>
      <c r="AB358" s="9" t="s">
        <v>1526</v>
      </c>
      <c r="AC358" s="9">
        <v>500</v>
      </c>
      <c r="AD358" s="9" t="s">
        <v>1544</v>
      </c>
      <c r="AE358" s="9" t="s">
        <v>2056</v>
      </c>
      <c r="AF358" s="9" t="s">
        <v>2057</v>
      </c>
      <c r="AG358" s="9" t="str">
        <f t="shared" si="23"/>
        <v>UPDATE ProductoServicio SET IDClaseProductoServicio=961 WHERE PKID=16387</v>
      </c>
    </row>
    <row r="359" spans="1:33" s="9" customFormat="1" x14ac:dyDescent="0.3">
      <c r="A359" s="9" t="s">
        <v>29</v>
      </c>
      <c r="B359" s="9" t="s">
        <v>507</v>
      </c>
      <c r="C359" s="9">
        <v>961</v>
      </c>
      <c r="D359" s="9" t="s">
        <v>1073</v>
      </c>
      <c r="E359" s="10" t="s">
        <v>552</v>
      </c>
      <c r="F359" s="9" t="s">
        <v>208</v>
      </c>
      <c r="H359" s="9" t="s">
        <v>508</v>
      </c>
      <c r="I359" s="9" t="s">
        <v>272</v>
      </c>
      <c r="M359" s="9" t="s">
        <v>843</v>
      </c>
      <c r="O359" s="9" t="s">
        <v>531</v>
      </c>
      <c r="P359" s="9" t="s">
        <v>1516</v>
      </c>
      <c r="R359" s="9" t="str">
        <f t="shared" si="20"/>
        <v xml:space="preserve"> 'TC.U3823 '</v>
      </c>
      <c r="S359" s="9" t="s">
        <v>1517</v>
      </c>
      <c r="T359" s="9" t="s">
        <v>1518</v>
      </c>
      <c r="U359" s="9" t="str">
        <f t="shared" si="21"/>
        <v>when  'TC.U3823 ' then 358</v>
      </c>
      <c r="V359" s="9">
        <v>358</v>
      </c>
      <c r="W359" s="9" t="str">
        <f t="shared" si="22"/>
        <v>V</v>
      </c>
      <c r="X359" s="9">
        <v>12767</v>
      </c>
      <c r="Y359" s="9" t="s">
        <v>507</v>
      </c>
      <c r="Z359" s="9" t="s">
        <v>1883</v>
      </c>
      <c r="AA359" s="9">
        <v>494</v>
      </c>
      <c r="AB359" s="9" t="s">
        <v>1526</v>
      </c>
      <c r="AC359" s="9">
        <v>500</v>
      </c>
      <c r="AD359" s="9" t="s">
        <v>1544</v>
      </c>
      <c r="AE359" s="9" t="s">
        <v>2056</v>
      </c>
      <c r="AF359" s="9" t="s">
        <v>2057</v>
      </c>
      <c r="AG359" s="9" t="str">
        <f t="shared" si="23"/>
        <v>UPDATE ProductoServicio SET IDClaseProductoServicio=961 WHERE PKID=12767</v>
      </c>
    </row>
    <row r="360" spans="1:33" s="9" customFormat="1" x14ac:dyDescent="0.3">
      <c r="A360" s="9" t="s">
        <v>29</v>
      </c>
      <c r="B360" s="9" t="s">
        <v>509</v>
      </c>
      <c r="C360" s="9">
        <v>961</v>
      </c>
      <c r="D360" s="9" t="s">
        <v>1073</v>
      </c>
      <c r="E360" s="10" t="s">
        <v>702</v>
      </c>
      <c r="F360" s="9" t="s">
        <v>23</v>
      </c>
      <c r="H360" s="9" t="s">
        <v>24</v>
      </c>
      <c r="I360" s="9" t="s">
        <v>272</v>
      </c>
      <c r="M360" s="9" t="s">
        <v>843</v>
      </c>
      <c r="O360" s="9" t="s">
        <v>531</v>
      </c>
      <c r="P360" s="9" t="s">
        <v>1516</v>
      </c>
      <c r="R360" s="9" t="str">
        <f t="shared" si="20"/>
        <v xml:space="preserve"> 'TC.U3828 '</v>
      </c>
      <c r="S360" s="9" t="s">
        <v>1517</v>
      </c>
      <c r="T360" s="9" t="s">
        <v>1518</v>
      </c>
      <c r="U360" s="9" t="str">
        <f t="shared" si="21"/>
        <v>when  'TC.U3828 ' then 359</v>
      </c>
      <c r="V360" s="9">
        <v>359</v>
      </c>
      <c r="W360" s="9" t="str">
        <f t="shared" si="22"/>
        <v>V</v>
      </c>
      <c r="X360" s="9">
        <v>12512</v>
      </c>
      <c r="Y360" s="9" t="s">
        <v>509</v>
      </c>
      <c r="Z360" s="9" t="s">
        <v>1884</v>
      </c>
      <c r="AA360" s="9">
        <v>494</v>
      </c>
      <c r="AB360" s="9" t="s">
        <v>1526</v>
      </c>
      <c r="AC360" s="9">
        <v>500</v>
      </c>
      <c r="AD360" s="9" t="s">
        <v>1544</v>
      </c>
      <c r="AE360" s="9" t="s">
        <v>2056</v>
      </c>
      <c r="AF360" s="9" t="s">
        <v>2057</v>
      </c>
      <c r="AG360" s="9" t="str">
        <f t="shared" si="23"/>
        <v>UPDATE ProductoServicio SET IDClaseProductoServicio=961 WHERE PKID=12512</v>
      </c>
    </row>
    <row r="361" spans="1:33" s="9" customFormat="1" x14ac:dyDescent="0.3">
      <c r="A361" s="9" t="s">
        <v>29</v>
      </c>
      <c r="B361" s="9" t="s">
        <v>510</v>
      </c>
      <c r="C361" s="9">
        <v>961</v>
      </c>
      <c r="D361" s="9" t="s">
        <v>1073</v>
      </c>
      <c r="E361" s="10" t="s">
        <v>553</v>
      </c>
      <c r="F361" s="9" t="s">
        <v>208</v>
      </c>
      <c r="H361" s="9" t="s">
        <v>508</v>
      </c>
      <c r="I361" s="9" t="s">
        <v>276</v>
      </c>
      <c r="M361" s="9" t="s">
        <v>843</v>
      </c>
      <c r="O361" s="9" t="s">
        <v>529</v>
      </c>
      <c r="P361" s="9" t="s">
        <v>1516</v>
      </c>
      <c r="R361" s="9" t="str">
        <f t="shared" si="20"/>
        <v xml:space="preserve"> 'TC.U3834 '</v>
      </c>
      <c r="S361" s="9" t="s">
        <v>1517</v>
      </c>
      <c r="T361" s="9" t="s">
        <v>1518</v>
      </c>
      <c r="U361" s="9" t="str">
        <f t="shared" si="21"/>
        <v>when  'TC.U3834 ' then 360</v>
      </c>
      <c r="V361" s="9">
        <v>360</v>
      </c>
      <c r="W361" s="9" t="str">
        <f t="shared" si="22"/>
        <v>V</v>
      </c>
      <c r="X361" s="9">
        <v>12817</v>
      </c>
      <c r="Y361" s="9" t="s">
        <v>510</v>
      </c>
      <c r="Z361" s="9" t="s">
        <v>1885</v>
      </c>
      <c r="AA361" s="9">
        <v>494</v>
      </c>
      <c r="AB361" s="9" t="s">
        <v>1526</v>
      </c>
      <c r="AC361" s="9">
        <v>500</v>
      </c>
      <c r="AD361" s="9" t="s">
        <v>1544</v>
      </c>
      <c r="AE361" s="9" t="s">
        <v>2056</v>
      </c>
      <c r="AF361" s="9" t="s">
        <v>2057</v>
      </c>
      <c r="AG361" s="9" t="str">
        <f t="shared" si="23"/>
        <v>UPDATE ProductoServicio SET IDClaseProductoServicio=961 WHERE PKID=12817</v>
      </c>
    </row>
    <row r="362" spans="1:33" s="9" customFormat="1" x14ac:dyDescent="0.3">
      <c r="A362" s="9" t="s">
        <v>29</v>
      </c>
      <c r="B362" s="9" t="s">
        <v>511</v>
      </c>
      <c r="C362" s="9">
        <v>961</v>
      </c>
      <c r="D362" s="9" t="s">
        <v>1073</v>
      </c>
      <c r="E362" s="10" t="s">
        <v>710</v>
      </c>
      <c r="F362" s="9" t="s">
        <v>23</v>
      </c>
      <c r="H362" s="9" t="s">
        <v>290</v>
      </c>
      <c r="I362" s="9" t="s">
        <v>291</v>
      </c>
      <c r="M362" s="9" t="s">
        <v>843</v>
      </c>
      <c r="O362" s="9" t="s">
        <v>531</v>
      </c>
      <c r="P362" s="9" t="s">
        <v>1516</v>
      </c>
      <c r="R362" s="9" t="str">
        <f t="shared" si="20"/>
        <v xml:space="preserve"> 'TC.U3835 '</v>
      </c>
      <c r="S362" s="9" t="s">
        <v>1517</v>
      </c>
      <c r="T362" s="9" t="s">
        <v>1518</v>
      </c>
      <c r="U362" s="9" t="str">
        <f t="shared" si="21"/>
        <v>when  'TC.U3835 ' then 361</v>
      </c>
      <c r="V362" s="9">
        <v>361</v>
      </c>
      <c r="W362" s="9" t="str">
        <f t="shared" si="22"/>
        <v>V</v>
      </c>
      <c r="X362" s="9">
        <v>21944</v>
      </c>
      <c r="Y362" s="9" t="s">
        <v>511</v>
      </c>
      <c r="Z362" s="9" t="s">
        <v>1886</v>
      </c>
      <c r="AA362" s="9">
        <v>494</v>
      </c>
      <c r="AB362" s="9" t="s">
        <v>1526</v>
      </c>
      <c r="AC362" s="9">
        <v>500</v>
      </c>
      <c r="AD362" s="9" t="s">
        <v>1544</v>
      </c>
      <c r="AE362" s="9" t="s">
        <v>2056</v>
      </c>
      <c r="AF362" s="9" t="s">
        <v>2057</v>
      </c>
      <c r="AG362" s="9" t="str">
        <f t="shared" si="23"/>
        <v>UPDATE ProductoServicio SET IDClaseProductoServicio=961 WHERE PKID=21944</v>
      </c>
    </row>
    <row r="363" spans="1:33" s="9" customFormat="1" x14ac:dyDescent="0.3">
      <c r="A363" s="9" t="s">
        <v>29</v>
      </c>
      <c r="B363" s="9" t="s">
        <v>512</v>
      </c>
      <c r="C363" s="9">
        <v>961</v>
      </c>
      <c r="D363" s="9" t="s">
        <v>1073</v>
      </c>
      <c r="E363" s="10" t="s">
        <v>757</v>
      </c>
      <c r="F363" s="9" t="s">
        <v>23</v>
      </c>
      <c r="H363" s="9" t="s">
        <v>815</v>
      </c>
      <c r="I363" s="9" t="s">
        <v>431</v>
      </c>
      <c r="M363" s="9" t="s">
        <v>843</v>
      </c>
      <c r="O363" s="9" t="s">
        <v>528</v>
      </c>
      <c r="P363" s="9" t="s">
        <v>1516</v>
      </c>
      <c r="R363" s="9" t="str">
        <f t="shared" si="20"/>
        <v xml:space="preserve"> 'TC.U4127 '</v>
      </c>
      <c r="S363" s="9" t="s">
        <v>1517</v>
      </c>
      <c r="T363" s="9" t="s">
        <v>1518</v>
      </c>
      <c r="U363" s="9" t="str">
        <f t="shared" si="21"/>
        <v>when  'TC.U4127 ' then 362</v>
      </c>
      <c r="V363" s="9">
        <v>362</v>
      </c>
      <c r="W363" s="9" t="str">
        <f t="shared" si="22"/>
        <v>V</v>
      </c>
      <c r="X363" s="9">
        <v>21959</v>
      </c>
      <c r="Y363" s="9" t="s">
        <v>512</v>
      </c>
      <c r="Z363" s="9" t="s">
        <v>1887</v>
      </c>
      <c r="AA363" s="9">
        <v>494</v>
      </c>
      <c r="AB363" s="9" t="s">
        <v>1526</v>
      </c>
      <c r="AC363" s="9">
        <v>500</v>
      </c>
      <c r="AD363" s="9" t="s">
        <v>1544</v>
      </c>
      <c r="AE363" s="9" t="s">
        <v>2056</v>
      </c>
      <c r="AF363" s="9" t="s">
        <v>2057</v>
      </c>
      <c r="AG363" s="9" t="str">
        <f t="shared" si="23"/>
        <v>UPDATE ProductoServicio SET IDClaseProductoServicio=961 WHERE PKID=21959</v>
      </c>
    </row>
    <row r="364" spans="1:33" s="9" customFormat="1" x14ac:dyDescent="0.3">
      <c r="A364" s="9" t="s">
        <v>29</v>
      </c>
      <c r="B364" s="9" t="s">
        <v>513</v>
      </c>
      <c r="C364" s="9">
        <v>961</v>
      </c>
      <c r="D364" s="9" t="s">
        <v>1073</v>
      </c>
      <c r="E364" s="10" t="s">
        <v>578</v>
      </c>
      <c r="F364" s="9" t="s">
        <v>15</v>
      </c>
      <c r="H364" s="9" t="s">
        <v>819</v>
      </c>
      <c r="I364" s="9" t="s">
        <v>228</v>
      </c>
      <c r="M364" s="9" t="s">
        <v>843</v>
      </c>
      <c r="O364" s="9" t="s">
        <v>528</v>
      </c>
      <c r="P364" s="9" t="s">
        <v>1516</v>
      </c>
      <c r="R364" s="9" t="str">
        <f t="shared" si="20"/>
        <v xml:space="preserve"> 'TC.U4148 '</v>
      </c>
      <c r="S364" s="9" t="s">
        <v>1517</v>
      </c>
      <c r="T364" s="9" t="s">
        <v>1518</v>
      </c>
      <c r="U364" s="9" t="str">
        <f t="shared" si="21"/>
        <v>when  'TC.U4148 ' then 363</v>
      </c>
      <c r="V364" s="9">
        <v>363</v>
      </c>
      <c r="W364" s="9" t="str">
        <f t="shared" si="22"/>
        <v>V</v>
      </c>
      <c r="X364" s="9">
        <v>5116</v>
      </c>
      <c r="Y364" s="9" t="s">
        <v>513</v>
      </c>
      <c r="Z364" s="9" t="s">
        <v>1888</v>
      </c>
      <c r="AA364" s="9">
        <v>494</v>
      </c>
      <c r="AB364" s="9" t="s">
        <v>1526</v>
      </c>
      <c r="AC364" s="9">
        <v>500</v>
      </c>
      <c r="AD364" s="9" t="s">
        <v>1544</v>
      </c>
      <c r="AE364" s="9" t="s">
        <v>2056</v>
      </c>
      <c r="AF364" s="9" t="s">
        <v>2057</v>
      </c>
      <c r="AG364" s="9" t="str">
        <f t="shared" si="23"/>
        <v>UPDATE ProductoServicio SET IDClaseProductoServicio=961 WHERE PKID=5116</v>
      </c>
    </row>
    <row r="365" spans="1:33" s="9" customFormat="1" x14ac:dyDescent="0.3">
      <c r="A365" s="9" t="s">
        <v>29</v>
      </c>
      <c r="B365" s="9" t="s">
        <v>514</v>
      </c>
      <c r="C365" s="9">
        <v>961</v>
      </c>
      <c r="D365" s="9" t="s">
        <v>1073</v>
      </c>
      <c r="E365" s="10" t="s">
        <v>644</v>
      </c>
      <c r="F365" s="9" t="s">
        <v>22</v>
      </c>
      <c r="H365" s="9" t="s">
        <v>434</v>
      </c>
      <c r="I365" s="9" t="s">
        <v>435</v>
      </c>
      <c r="M365" s="9" t="s">
        <v>843</v>
      </c>
      <c r="O365" s="9" t="s">
        <v>528</v>
      </c>
      <c r="P365" s="9" t="s">
        <v>1516</v>
      </c>
      <c r="R365" s="9" t="str">
        <f t="shared" si="20"/>
        <v xml:space="preserve"> 'TC.U4161 '</v>
      </c>
      <c r="S365" s="9" t="s">
        <v>1517</v>
      </c>
      <c r="T365" s="9" t="s">
        <v>1518</v>
      </c>
      <c r="U365" s="9" t="str">
        <f t="shared" si="21"/>
        <v>when  'TC.U4161 ' then 364</v>
      </c>
      <c r="V365" s="9">
        <v>364</v>
      </c>
      <c r="W365" s="9" t="str">
        <f t="shared" si="22"/>
        <v>V</v>
      </c>
      <c r="X365" s="9">
        <v>25511</v>
      </c>
      <c r="Y365" s="9" t="s">
        <v>514</v>
      </c>
      <c r="Z365" s="9" t="s">
        <v>1889</v>
      </c>
      <c r="AA365" s="9">
        <v>494</v>
      </c>
      <c r="AB365" s="9" t="s">
        <v>1526</v>
      </c>
      <c r="AC365" s="9">
        <v>500</v>
      </c>
      <c r="AD365" s="9" t="s">
        <v>1544</v>
      </c>
      <c r="AE365" s="9" t="s">
        <v>2056</v>
      </c>
      <c r="AF365" s="9" t="s">
        <v>2057</v>
      </c>
      <c r="AG365" s="9" t="str">
        <f t="shared" si="23"/>
        <v>UPDATE ProductoServicio SET IDClaseProductoServicio=961 WHERE PKID=25511</v>
      </c>
    </row>
    <row r="366" spans="1:33" s="9" customFormat="1" x14ac:dyDescent="0.3">
      <c r="A366" s="9" t="s">
        <v>29</v>
      </c>
      <c r="B366" s="9" t="s">
        <v>515</v>
      </c>
      <c r="C366" s="9">
        <v>961</v>
      </c>
      <c r="D366" s="9" t="s">
        <v>1073</v>
      </c>
      <c r="E366" s="10" t="s">
        <v>725</v>
      </c>
      <c r="F366" s="9" t="s">
        <v>23</v>
      </c>
      <c r="H366" s="9" t="s">
        <v>437</v>
      </c>
      <c r="I366" s="9" t="s">
        <v>231</v>
      </c>
      <c r="M366" s="9" t="s">
        <v>843</v>
      </c>
      <c r="O366" s="9" t="s">
        <v>532</v>
      </c>
      <c r="P366" s="9" t="s">
        <v>1516</v>
      </c>
      <c r="R366" s="9" t="str">
        <f t="shared" si="20"/>
        <v xml:space="preserve"> 'TC.U4183 '</v>
      </c>
      <c r="S366" s="9" t="s">
        <v>1517</v>
      </c>
      <c r="T366" s="9" t="s">
        <v>1518</v>
      </c>
      <c r="U366" s="9" t="str">
        <f t="shared" si="21"/>
        <v>when  'TC.U4183 ' then 365</v>
      </c>
      <c r="V366" s="9">
        <v>365</v>
      </c>
      <c r="W366" s="9" t="str">
        <f t="shared" si="22"/>
        <v>V</v>
      </c>
      <c r="X366" s="9">
        <v>23883</v>
      </c>
      <c r="Y366" s="9" t="s">
        <v>515</v>
      </c>
      <c r="Z366" s="9" t="s">
        <v>1890</v>
      </c>
      <c r="AA366" s="9">
        <v>494</v>
      </c>
      <c r="AB366" s="9" t="s">
        <v>1526</v>
      </c>
      <c r="AC366" s="9">
        <v>500</v>
      </c>
      <c r="AD366" s="9" t="s">
        <v>1544</v>
      </c>
      <c r="AE366" s="9" t="s">
        <v>2056</v>
      </c>
      <c r="AF366" s="9" t="s">
        <v>2057</v>
      </c>
      <c r="AG366" s="9" t="str">
        <f t="shared" si="23"/>
        <v>UPDATE ProductoServicio SET IDClaseProductoServicio=961 WHERE PKID=23883</v>
      </c>
    </row>
    <row r="367" spans="1:33" s="9" customFormat="1" x14ac:dyDescent="0.3">
      <c r="A367" s="9" t="s">
        <v>29</v>
      </c>
      <c r="B367" s="9" t="s">
        <v>999</v>
      </c>
      <c r="C367" s="9">
        <v>961</v>
      </c>
      <c r="D367" s="9" t="s">
        <v>1073</v>
      </c>
      <c r="E367" s="10" t="s">
        <v>1000</v>
      </c>
      <c r="F367" s="9" t="s">
        <v>976</v>
      </c>
      <c r="H367" s="9" t="s">
        <v>1003</v>
      </c>
      <c r="I367" s="9" t="s">
        <v>858</v>
      </c>
      <c r="M367" s="9" t="s">
        <v>843</v>
      </c>
      <c r="O367" s="9" t="s">
        <v>528</v>
      </c>
      <c r="P367" s="9" t="s">
        <v>1516</v>
      </c>
      <c r="R367" s="9" t="str">
        <f t="shared" si="20"/>
        <v xml:space="preserve"> 'TC.U4212 '</v>
      </c>
      <c r="S367" s="9" t="s">
        <v>1517</v>
      </c>
      <c r="T367" s="9" t="s">
        <v>1518</v>
      </c>
      <c r="U367" s="9" t="str">
        <f t="shared" si="21"/>
        <v>when  'TC.U4212 ' then 366</v>
      </c>
      <c r="V367" s="9">
        <v>366</v>
      </c>
      <c r="W367" s="9" t="str">
        <f t="shared" si="22"/>
        <v>V</v>
      </c>
      <c r="X367" s="9">
        <v>27636</v>
      </c>
      <c r="Y367" s="9" t="s">
        <v>999</v>
      </c>
      <c r="Z367" s="9" t="s">
        <v>1891</v>
      </c>
      <c r="AA367" s="9">
        <v>494</v>
      </c>
      <c r="AB367" s="9" t="s">
        <v>1526</v>
      </c>
      <c r="AC367" s="9">
        <v>500</v>
      </c>
      <c r="AD367" s="9" t="s">
        <v>1544</v>
      </c>
      <c r="AE367" s="9" t="s">
        <v>2056</v>
      </c>
      <c r="AF367" s="9" t="s">
        <v>2057</v>
      </c>
      <c r="AG367" s="9" t="str">
        <f t="shared" si="23"/>
        <v>UPDATE ProductoServicio SET IDClaseProductoServicio=961 WHERE PKID=27636</v>
      </c>
    </row>
    <row r="368" spans="1:33" s="9" customFormat="1" x14ac:dyDescent="0.3">
      <c r="A368" s="9" t="s">
        <v>29</v>
      </c>
      <c r="B368" s="9" t="s">
        <v>1001</v>
      </c>
      <c r="C368" s="9">
        <v>961</v>
      </c>
      <c r="D368" s="9" t="s">
        <v>1073</v>
      </c>
      <c r="E368" s="10" t="s">
        <v>1002</v>
      </c>
      <c r="F368" s="9" t="s">
        <v>976</v>
      </c>
      <c r="H368" s="9" t="s">
        <v>977</v>
      </c>
      <c r="I368" s="9" t="s">
        <v>858</v>
      </c>
      <c r="M368" s="9" t="s">
        <v>843</v>
      </c>
      <c r="O368" s="9" t="s">
        <v>528</v>
      </c>
      <c r="P368" s="9" t="s">
        <v>1516</v>
      </c>
      <c r="R368" s="9" t="str">
        <f t="shared" si="20"/>
        <v xml:space="preserve"> 'TC.U4213 '</v>
      </c>
      <c r="S368" s="9" t="s">
        <v>1517</v>
      </c>
      <c r="T368" s="9" t="s">
        <v>1518</v>
      </c>
      <c r="U368" s="9" t="str">
        <f t="shared" si="21"/>
        <v>when  'TC.U4213 ' then 367</v>
      </c>
      <c r="V368" s="9">
        <v>367</v>
      </c>
      <c r="W368" s="9" t="str">
        <f t="shared" si="22"/>
        <v>V</v>
      </c>
      <c r="X368" s="9">
        <v>27413</v>
      </c>
      <c r="Y368" s="9" t="s">
        <v>1001</v>
      </c>
      <c r="Z368" s="9" t="s">
        <v>1892</v>
      </c>
      <c r="AA368" s="9">
        <v>494</v>
      </c>
      <c r="AB368" s="9" t="s">
        <v>1526</v>
      </c>
      <c r="AC368" s="9">
        <v>500</v>
      </c>
      <c r="AD368" s="9" t="s">
        <v>1544</v>
      </c>
      <c r="AE368" s="9" t="s">
        <v>2056</v>
      </c>
      <c r="AF368" s="9" t="s">
        <v>2057</v>
      </c>
      <c r="AG368" s="9" t="str">
        <f t="shared" si="23"/>
        <v>UPDATE ProductoServicio SET IDClaseProductoServicio=961 WHERE PKID=27413</v>
      </c>
    </row>
    <row r="369" spans="1:33" s="9" customFormat="1" x14ac:dyDescent="0.3">
      <c r="A369" s="9" t="s">
        <v>29</v>
      </c>
      <c r="B369" s="9" t="s">
        <v>516</v>
      </c>
      <c r="C369" s="9">
        <v>960</v>
      </c>
      <c r="D369" s="9" t="s">
        <v>1078</v>
      </c>
      <c r="E369" s="10" t="s">
        <v>769</v>
      </c>
      <c r="F369" s="9" t="s">
        <v>23</v>
      </c>
      <c r="H369" s="9" t="s">
        <v>279</v>
      </c>
      <c r="I369" s="9" t="s">
        <v>517</v>
      </c>
      <c r="L369" s="9" t="s">
        <v>1070</v>
      </c>
      <c r="M369" s="9" t="s">
        <v>1005</v>
      </c>
      <c r="O369" s="9" t="s">
        <v>528</v>
      </c>
      <c r="P369" s="9" t="s">
        <v>1516</v>
      </c>
      <c r="R369" s="9" t="str">
        <f t="shared" si="20"/>
        <v xml:space="preserve"> 'TC.Z3155 '</v>
      </c>
      <c r="S369" s="9" t="s">
        <v>1517</v>
      </c>
      <c r="T369" s="9" t="s">
        <v>1518</v>
      </c>
      <c r="U369" s="9" t="str">
        <f t="shared" si="21"/>
        <v>when  'TC.Z3155 ' then 368</v>
      </c>
      <c r="V369" s="9">
        <v>368</v>
      </c>
      <c r="W369" s="9" t="str">
        <f t="shared" si="22"/>
        <v>V</v>
      </c>
      <c r="X369" s="9">
        <v>17413</v>
      </c>
      <c r="Y369" s="9" t="s">
        <v>516</v>
      </c>
      <c r="Z369" s="9" t="s">
        <v>1893</v>
      </c>
      <c r="AA369" s="9">
        <v>494</v>
      </c>
      <c r="AB369" s="9" t="s">
        <v>1526</v>
      </c>
      <c r="AC369" s="9">
        <v>500</v>
      </c>
      <c r="AD369" s="9" t="s">
        <v>1544</v>
      </c>
      <c r="AE369" s="9" t="s">
        <v>2056</v>
      </c>
      <c r="AF369" s="9" t="s">
        <v>2057</v>
      </c>
      <c r="AG369" s="9" t="str">
        <f t="shared" si="23"/>
        <v>UPDATE ProductoServicio SET IDClaseProductoServicio=960 WHERE PKID=17413</v>
      </c>
    </row>
    <row r="370" spans="1:33" x14ac:dyDescent="0.3">
      <c r="A370" s="4" t="s">
        <v>29</v>
      </c>
      <c r="B370" s="4" t="s">
        <v>518</v>
      </c>
      <c r="C370" s="4">
        <v>961</v>
      </c>
      <c r="D370" s="4" t="s">
        <v>1074</v>
      </c>
      <c r="E370" s="6" t="s">
        <v>745</v>
      </c>
      <c r="F370" s="4" t="s">
        <v>23</v>
      </c>
      <c r="H370" s="4" t="s">
        <v>812</v>
      </c>
      <c r="I370" s="4" t="s">
        <v>32</v>
      </c>
      <c r="M370" s="4" t="s">
        <v>843</v>
      </c>
      <c r="N370" s="4" t="s">
        <v>807</v>
      </c>
      <c r="O370" s="4" t="s">
        <v>528</v>
      </c>
      <c r="P370" s="4" t="s">
        <v>1516</v>
      </c>
      <c r="R370" s="4" t="str">
        <f t="shared" si="20"/>
        <v xml:space="preserve"> 'TC.α3840 '</v>
      </c>
      <c r="S370" s="4" t="s">
        <v>1517</v>
      </c>
      <c r="T370" s="4" t="s">
        <v>1518</v>
      </c>
      <c r="U370" s="4" t="str">
        <f t="shared" si="21"/>
        <v>when  'TC.α3840 ' then 369</v>
      </c>
      <c r="V370" s="4">
        <v>369</v>
      </c>
      <c r="W370" s="4" t="str">
        <f t="shared" si="22"/>
        <v>V</v>
      </c>
      <c r="X370" s="4">
        <v>5101</v>
      </c>
      <c r="Y370" s="4" t="s">
        <v>518</v>
      </c>
      <c r="Z370" s="4" t="s">
        <v>2049</v>
      </c>
      <c r="AA370" s="4">
        <v>494</v>
      </c>
      <c r="AB370" s="4" t="s">
        <v>1526</v>
      </c>
      <c r="AC370" s="4">
        <v>500</v>
      </c>
      <c r="AD370" s="4" t="s">
        <v>1544</v>
      </c>
      <c r="AE370" s="9" t="s">
        <v>2056</v>
      </c>
      <c r="AF370" s="9" t="s">
        <v>2057</v>
      </c>
      <c r="AG370" s="9" t="str">
        <f t="shared" si="23"/>
        <v>UPDATE ProductoServicio SET IDClaseProductoServicio=961 WHERE PKID=5101</v>
      </c>
    </row>
    <row r="371" spans="1:33" x14ac:dyDescent="0.3">
      <c r="A371" s="4" t="s">
        <v>29</v>
      </c>
      <c r="B371" s="4" t="s">
        <v>519</v>
      </c>
      <c r="C371" s="4">
        <v>961</v>
      </c>
      <c r="D371" s="4" t="s">
        <v>1074</v>
      </c>
      <c r="E371" s="6" t="s">
        <v>640</v>
      </c>
      <c r="F371" s="4" t="s">
        <v>22</v>
      </c>
      <c r="H371" s="4" t="s">
        <v>817</v>
      </c>
      <c r="I371" s="4" t="s">
        <v>148</v>
      </c>
      <c r="L371" s="4" t="s">
        <v>1063</v>
      </c>
      <c r="M371" s="4" t="s">
        <v>1048</v>
      </c>
      <c r="N371" s="4" t="s">
        <v>807</v>
      </c>
      <c r="O371" s="4" t="s">
        <v>528</v>
      </c>
      <c r="P371" s="4" t="s">
        <v>1516</v>
      </c>
      <c r="R371" s="4" t="str">
        <f t="shared" si="20"/>
        <v xml:space="preserve"> 'TC.α3842 '</v>
      </c>
      <c r="S371" s="4" t="s">
        <v>1517</v>
      </c>
      <c r="T371" s="4" t="s">
        <v>1518</v>
      </c>
      <c r="U371" s="4" t="str">
        <f t="shared" si="21"/>
        <v>when  'TC.α3842 ' then 370</v>
      </c>
      <c r="V371" s="4">
        <v>370</v>
      </c>
      <c r="W371" s="4" t="str">
        <f t="shared" si="22"/>
        <v>V</v>
      </c>
      <c r="X371" s="4">
        <v>5102</v>
      </c>
      <c r="Y371" s="4" t="s">
        <v>519</v>
      </c>
      <c r="Z371" s="4" t="s">
        <v>2050</v>
      </c>
      <c r="AA371" s="4">
        <v>494</v>
      </c>
      <c r="AB371" s="4" t="s">
        <v>1526</v>
      </c>
      <c r="AC371" s="4">
        <v>500</v>
      </c>
      <c r="AD371" s="4" t="s">
        <v>1544</v>
      </c>
      <c r="AE371" s="9" t="s">
        <v>2056</v>
      </c>
      <c r="AF371" s="9" t="s">
        <v>2057</v>
      </c>
      <c r="AG371" s="9" t="str">
        <f t="shared" si="23"/>
        <v>UPDATE ProductoServicio SET IDClaseProductoServicio=961 WHERE PKID=5102</v>
      </c>
    </row>
    <row r="372" spans="1:33" x14ac:dyDescent="0.3">
      <c r="A372" s="4" t="s">
        <v>29</v>
      </c>
      <c r="B372" s="4" t="s">
        <v>520</v>
      </c>
      <c r="C372" s="9">
        <v>965</v>
      </c>
      <c r="D372" s="4" t="s">
        <v>1075</v>
      </c>
      <c r="E372" s="6" t="s">
        <v>744</v>
      </c>
      <c r="F372" s="4" t="s">
        <v>23</v>
      </c>
      <c r="H372" s="4" t="s">
        <v>812</v>
      </c>
      <c r="I372" s="4" t="s">
        <v>32</v>
      </c>
      <c r="L372" s="4" t="s">
        <v>1069</v>
      </c>
      <c r="M372" s="4" t="s">
        <v>789</v>
      </c>
      <c r="N372" s="4" t="s">
        <v>807</v>
      </c>
      <c r="O372" s="4" t="s">
        <v>531</v>
      </c>
      <c r="P372" s="4" t="s">
        <v>1516</v>
      </c>
      <c r="R372" s="4" t="str">
        <f t="shared" si="20"/>
        <v xml:space="preserve"> 'TC.α4137 '</v>
      </c>
      <c r="S372" s="4" t="s">
        <v>1517</v>
      </c>
      <c r="T372" s="4" t="s">
        <v>1518</v>
      </c>
      <c r="U372" s="4" t="str">
        <f t="shared" si="21"/>
        <v>when  'TC.α4137 ' then 371</v>
      </c>
      <c r="V372" s="4">
        <v>371</v>
      </c>
      <c r="W372" s="4" t="str">
        <f t="shared" si="22"/>
        <v>V</v>
      </c>
      <c r="X372" s="4">
        <v>5103</v>
      </c>
      <c r="Y372" s="4" t="s">
        <v>520</v>
      </c>
      <c r="Z372" s="4" t="s">
        <v>2051</v>
      </c>
      <c r="AA372" s="4">
        <v>494</v>
      </c>
      <c r="AB372" s="4" t="s">
        <v>1526</v>
      </c>
      <c r="AC372" s="4">
        <v>500</v>
      </c>
      <c r="AD372" s="4" t="s">
        <v>1544</v>
      </c>
      <c r="AE372" s="9" t="s">
        <v>2056</v>
      </c>
      <c r="AF372" s="9" t="s">
        <v>2057</v>
      </c>
      <c r="AG372" s="9" t="str">
        <f t="shared" si="23"/>
        <v>UPDATE ProductoServicio SET IDClaseProductoServicio=965 WHERE PKID=5103</v>
      </c>
    </row>
    <row r="373" spans="1:33" x14ac:dyDescent="0.3">
      <c r="A373" s="4" t="s">
        <v>29</v>
      </c>
      <c r="B373" s="4" t="s">
        <v>521</v>
      </c>
      <c r="C373" s="9">
        <v>965</v>
      </c>
      <c r="D373" s="4" t="s">
        <v>1075</v>
      </c>
      <c r="E373" s="6" t="s">
        <v>638</v>
      </c>
      <c r="F373" s="4" t="s">
        <v>22</v>
      </c>
      <c r="H373" s="4" t="s">
        <v>406</v>
      </c>
      <c r="I373" s="4" t="s">
        <v>148</v>
      </c>
      <c r="L373" s="4" t="s">
        <v>1064</v>
      </c>
      <c r="M373" s="4" t="s">
        <v>1051</v>
      </c>
      <c r="N373" s="4" t="s">
        <v>807</v>
      </c>
      <c r="O373" s="4" t="s">
        <v>531</v>
      </c>
      <c r="P373" s="4" t="s">
        <v>1516</v>
      </c>
      <c r="R373" s="4" t="str">
        <f t="shared" si="20"/>
        <v xml:space="preserve"> 'TC.α4141 '</v>
      </c>
      <c r="S373" s="4" t="s">
        <v>1517</v>
      </c>
      <c r="T373" s="4" t="s">
        <v>1518</v>
      </c>
      <c r="U373" s="4" t="str">
        <f t="shared" si="21"/>
        <v>when  'TC.α4141 ' then 372</v>
      </c>
      <c r="V373" s="4">
        <v>372</v>
      </c>
      <c r="W373" s="4" t="str">
        <f t="shared" si="22"/>
        <v>V</v>
      </c>
      <c r="X373" s="4">
        <v>5104</v>
      </c>
      <c r="Y373" s="4" t="s">
        <v>521</v>
      </c>
      <c r="Z373" s="4" t="s">
        <v>2052</v>
      </c>
      <c r="AA373" s="4">
        <v>494</v>
      </c>
      <c r="AB373" s="4" t="s">
        <v>1526</v>
      </c>
      <c r="AC373" s="4">
        <v>500</v>
      </c>
      <c r="AD373" s="4" t="s">
        <v>1544</v>
      </c>
      <c r="AE373" s="9" t="s">
        <v>2056</v>
      </c>
      <c r="AF373" s="9" t="s">
        <v>2057</v>
      </c>
      <c r="AG373" s="9" t="str">
        <f t="shared" si="23"/>
        <v>UPDATE ProductoServicio SET IDClaseProductoServicio=965 WHERE PKID=5104</v>
      </c>
    </row>
    <row r="374" spans="1:33" x14ac:dyDescent="0.3">
      <c r="A374" s="4" t="s">
        <v>29</v>
      </c>
      <c r="B374" s="4" t="s">
        <v>522</v>
      </c>
      <c r="C374" s="9">
        <v>965</v>
      </c>
      <c r="D374" s="4" t="s">
        <v>1075</v>
      </c>
      <c r="E374" s="6" t="s">
        <v>726</v>
      </c>
      <c r="F374" s="4" t="s">
        <v>23</v>
      </c>
      <c r="H374" s="4" t="s">
        <v>523</v>
      </c>
      <c r="I374" s="4" t="s">
        <v>88</v>
      </c>
      <c r="L374" s="5"/>
      <c r="M374" s="4" t="s">
        <v>790</v>
      </c>
      <c r="N374" s="4" t="s">
        <v>807</v>
      </c>
      <c r="O374" s="4" t="s">
        <v>528</v>
      </c>
      <c r="P374" s="4" t="s">
        <v>1516</v>
      </c>
      <c r="R374" s="4" t="str">
        <f t="shared" si="20"/>
        <v xml:space="preserve"> 'TC.α4142 '</v>
      </c>
      <c r="S374" s="4" t="s">
        <v>1517</v>
      </c>
      <c r="T374" s="4" t="s">
        <v>1518</v>
      </c>
      <c r="U374" s="4" t="str">
        <f t="shared" si="21"/>
        <v>when  'TC.α4142 ' then 373</v>
      </c>
      <c r="V374" s="4">
        <v>373</v>
      </c>
      <c r="W374" s="4" t="str">
        <f t="shared" si="22"/>
        <v>V</v>
      </c>
      <c r="X374" s="4">
        <v>5105</v>
      </c>
      <c r="Y374" s="4" t="s">
        <v>522</v>
      </c>
      <c r="Z374" s="4" t="s">
        <v>2053</v>
      </c>
      <c r="AA374" s="4">
        <v>494</v>
      </c>
      <c r="AB374" s="4" t="s">
        <v>1526</v>
      </c>
      <c r="AC374" s="4">
        <v>500</v>
      </c>
      <c r="AD374" s="4" t="s">
        <v>1544</v>
      </c>
      <c r="AE374" s="9" t="s">
        <v>2056</v>
      </c>
      <c r="AF374" s="9" t="s">
        <v>2057</v>
      </c>
      <c r="AG374" s="9" t="str">
        <f t="shared" si="23"/>
        <v>UPDATE ProductoServicio SET IDClaseProductoServicio=965 WHERE PKID=5105</v>
      </c>
    </row>
    <row r="375" spans="1:33" x14ac:dyDescent="0.3">
      <c r="A375" s="4" t="s">
        <v>29</v>
      </c>
      <c r="B375" s="4" t="s">
        <v>524</v>
      </c>
      <c r="C375" s="9">
        <v>965</v>
      </c>
      <c r="D375" s="4" t="s">
        <v>1075</v>
      </c>
      <c r="E375" s="6" t="s">
        <v>727</v>
      </c>
      <c r="F375" s="4" t="s">
        <v>23</v>
      </c>
      <c r="H375" s="4" t="s">
        <v>523</v>
      </c>
      <c r="I375" s="4" t="s">
        <v>88</v>
      </c>
      <c r="L375" s="5"/>
      <c r="M375" s="4" t="s">
        <v>789</v>
      </c>
      <c r="N375" s="4" t="s">
        <v>807</v>
      </c>
      <c r="O375" s="4" t="s">
        <v>531</v>
      </c>
      <c r="P375" s="4" t="s">
        <v>1516</v>
      </c>
      <c r="R375" s="4" t="str">
        <f t="shared" si="20"/>
        <v xml:space="preserve"> 'TC.α4143 '</v>
      </c>
      <c r="S375" s="4" t="s">
        <v>1517</v>
      </c>
      <c r="T375" s="4" t="s">
        <v>1518</v>
      </c>
      <c r="U375" s="4" t="str">
        <f t="shared" si="21"/>
        <v>when  'TC.α4143 ' then 374</v>
      </c>
      <c r="V375" s="4">
        <v>374</v>
      </c>
      <c r="W375" s="4" t="str">
        <f t="shared" si="22"/>
        <v>V</v>
      </c>
      <c r="X375" s="4">
        <v>5106</v>
      </c>
      <c r="Y375" s="4" t="s">
        <v>524</v>
      </c>
      <c r="Z375" s="4" t="s">
        <v>2054</v>
      </c>
      <c r="AA375" s="4">
        <v>494</v>
      </c>
      <c r="AB375" s="4" t="s">
        <v>1526</v>
      </c>
      <c r="AC375" s="4">
        <v>500</v>
      </c>
      <c r="AD375" s="4" t="s">
        <v>1544</v>
      </c>
      <c r="AE375" s="9" t="s">
        <v>2056</v>
      </c>
      <c r="AF375" s="9" t="s">
        <v>2057</v>
      </c>
      <c r="AG375" s="9" t="str">
        <f t="shared" si="23"/>
        <v>UPDATE ProductoServicio SET IDClaseProductoServicio=965 WHERE PKID=5106</v>
      </c>
    </row>
    <row r="376" spans="1:33" x14ac:dyDescent="0.3">
      <c r="A376" s="4" t="s">
        <v>29</v>
      </c>
      <c r="B376" s="4" t="s">
        <v>525</v>
      </c>
      <c r="C376" s="9">
        <v>965</v>
      </c>
      <c r="D376" s="4" t="s">
        <v>1075</v>
      </c>
      <c r="E376" s="6" t="s">
        <v>740</v>
      </c>
      <c r="F376" s="4" t="s">
        <v>23</v>
      </c>
      <c r="H376" s="4" t="s">
        <v>391</v>
      </c>
      <c r="I376" s="4" t="s">
        <v>32</v>
      </c>
      <c r="L376" s="5"/>
      <c r="M376" s="4" t="s">
        <v>798</v>
      </c>
      <c r="N376" s="4" t="s">
        <v>807</v>
      </c>
      <c r="O376" s="4" t="s">
        <v>531</v>
      </c>
      <c r="P376" s="4" t="s">
        <v>1516</v>
      </c>
      <c r="R376" s="4" t="str">
        <f t="shared" si="20"/>
        <v xml:space="preserve"> 'TC.α4144 '</v>
      </c>
      <c r="S376" s="4" t="s">
        <v>1517</v>
      </c>
      <c r="T376" s="4" t="s">
        <v>1518</v>
      </c>
      <c r="U376" s="4" t="str">
        <f t="shared" si="21"/>
        <v>when  'TC.α4144 ' then 375</v>
      </c>
      <c r="V376" s="4">
        <v>375</v>
      </c>
      <c r="W376" s="4" t="str">
        <f t="shared" si="22"/>
        <v>V</v>
      </c>
      <c r="X376" s="4">
        <v>5107</v>
      </c>
      <c r="Y376" s="4" t="s">
        <v>525</v>
      </c>
      <c r="Z376" s="4" t="s">
        <v>2055</v>
      </c>
      <c r="AA376" s="4">
        <v>494</v>
      </c>
      <c r="AB376" s="4" t="s">
        <v>1526</v>
      </c>
      <c r="AC376" s="4">
        <v>500</v>
      </c>
      <c r="AD376" s="4" t="s">
        <v>1544</v>
      </c>
      <c r="AE376" s="9" t="s">
        <v>2056</v>
      </c>
      <c r="AF376" s="9" t="s">
        <v>2057</v>
      </c>
      <c r="AG376" s="9" t="str">
        <f t="shared" si="23"/>
        <v>UPDATE ProductoServicio SET IDClaseProductoServicio=965 WHERE PKID=5107</v>
      </c>
    </row>
    <row r="377" spans="1:33" ht="14.4" x14ac:dyDescent="0.3">
      <c r="A377" t="s">
        <v>1079</v>
      </c>
      <c r="B377" t="s">
        <v>1080</v>
      </c>
      <c r="C377" s="9">
        <v>961</v>
      </c>
      <c r="D377" t="s">
        <v>1073</v>
      </c>
      <c r="E377" s="7">
        <v>96858479</v>
      </c>
      <c r="F377" t="s">
        <v>12</v>
      </c>
      <c r="G377"/>
      <c r="H377" t="s">
        <v>1081</v>
      </c>
      <c r="I377" t="s">
        <v>210</v>
      </c>
      <c r="J377"/>
      <c r="K377"/>
      <c r="L377"/>
      <c r="M377" t="s">
        <v>843</v>
      </c>
      <c r="N377"/>
      <c r="O377" t="s">
        <v>527</v>
      </c>
      <c r="P377" s="4" t="s">
        <v>1516</v>
      </c>
      <c r="R377" s="4" t="str">
        <f t="shared" si="20"/>
        <v xml:space="preserve"> 'RT.CYG-201-G '</v>
      </c>
      <c r="S377" s="4" t="s">
        <v>1517</v>
      </c>
      <c r="T377" s="4" t="s">
        <v>1518</v>
      </c>
      <c r="U377" s="4" t="str">
        <f t="shared" si="21"/>
        <v>when  'RT.CYG-201-G ' then 376</v>
      </c>
      <c r="V377" s="4">
        <v>376</v>
      </c>
      <c r="W377" s="4" t="str">
        <f t="shared" si="22"/>
        <v>V</v>
      </c>
      <c r="X377" s="4">
        <v>25253</v>
      </c>
      <c r="Y377" s="4" t="s">
        <v>1080</v>
      </c>
      <c r="Z377" s="4" t="s">
        <v>1894</v>
      </c>
      <c r="AA377" s="4">
        <v>494</v>
      </c>
      <c r="AB377" s="4" t="s">
        <v>1526</v>
      </c>
      <c r="AC377" s="4">
        <v>500</v>
      </c>
      <c r="AD377" s="4" t="s">
        <v>1544</v>
      </c>
      <c r="AE377" s="9" t="s">
        <v>2056</v>
      </c>
      <c r="AF377" s="9" t="s">
        <v>2057</v>
      </c>
      <c r="AG377" s="9" t="str">
        <f t="shared" si="23"/>
        <v>UPDATE ProductoServicio SET IDClaseProductoServicio=961 WHERE PKID=25253</v>
      </c>
    </row>
    <row r="378" spans="1:33" ht="14.4" x14ac:dyDescent="0.3">
      <c r="A378" t="s">
        <v>1079</v>
      </c>
      <c r="B378" t="s">
        <v>1082</v>
      </c>
      <c r="C378" s="9">
        <v>961</v>
      </c>
      <c r="D378" t="s">
        <v>1073</v>
      </c>
      <c r="E378" s="7">
        <v>96858480</v>
      </c>
      <c r="F378" t="s">
        <v>12</v>
      </c>
      <c r="G378"/>
      <c r="H378" t="s">
        <v>1081</v>
      </c>
      <c r="I378" t="s">
        <v>210</v>
      </c>
      <c r="J378"/>
      <c r="K378"/>
      <c r="L378"/>
      <c r="M378" t="s">
        <v>843</v>
      </c>
      <c r="N378"/>
      <c r="O378" t="s">
        <v>526</v>
      </c>
      <c r="P378" s="4" t="s">
        <v>1516</v>
      </c>
      <c r="R378" s="4" t="str">
        <f t="shared" si="20"/>
        <v xml:space="preserve"> 'RT.CYG-202-G '</v>
      </c>
      <c r="S378" s="4" t="s">
        <v>1517</v>
      </c>
      <c r="T378" s="4" t="s">
        <v>1518</v>
      </c>
      <c r="U378" s="4" t="str">
        <f t="shared" si="21"/>
        <v>when  'RT.CYG-202-G ' then 377</v>
      </c>
      <c r="V378" s="4">
        <v>377</v>
      </c>
      <c r="W378" s="4" t="str">
        <f t="shared" si="22"/>
        <v>V</v>
      </c>
      <c r="X378" s="4">
        <v>25254</v>
      </c>
      <c r="Y378" s="4" t="s">
        <v>1082</v>
      </c>
      <c r="Z378" s="4" t="s">
        <v>1895</v>
      </c>
      <c r="AA378" s="4">
        <v>494</v>
      </c>
      <c r="AB378" s="4" t="s">
        <v>1526</v>
      </c>
      <c r="AC378" s="4">
        <v>500</v>
      </c>
      <c r="AD378" s="4" t="s">
        <v>1544</v>
      </c>
      <c r="AE378" s="9" t="s">
        <v>2056</v>
      </c>
      <c r="AF378" s="9" t="s">
        <v>2057</v>
      </c>
      <c r="AG378" s="9" t="str">
        <f t="shared" si="23"/>
        <v>UPDATE ProductoServicio SET IDClaseProductoServicio=961 WHERE PKID=25254</v>
      </c>
    </row>
    <row r="379" spans="1:33" ht="14.4" x14ac:dyDescent="0.3">
      <c r="A379" t="s">
        <v>1079</v>
      </c>
      <c r="B379" t="s">
        <v>1083</v>
      </c>
      <c r="C379" s="9">
        <v>960</v>
      </c>
      <c r="D379" t="s">
        <v>1078</v>
      </c>
      <c r="E379" s="7" t="s">
        <v>1084</v>
      </c>
      <c r="F379" t="s">
        <v>1085</v>
      </c>
      <c r="G379"/>
      <c r="H379" t="s">
        <v>1086</v>
      </c>
      <c r="I379" t="s">
        <v>1087</v>
      </c>
      <c r="J379"/>
      <c r="K379"/>
      <c r="L379"/>
      <c r="M379" t="s">
        <v>1088</v>
      </c>
      <c r="N379"/>
      <c r="O379" t="s">
        <v>528</v>
      </c>
      <c r="P379" s="4" t="s">
        <v>1516</v>
      </c>
      <c r="R379" s="4" t="str">
        <f t="shared" si="20"/>
        <v xml:space="preserve"> 'RT.CYG-205-G '</v>
      </c>
      <c r="S379" s="4" t="s">
        <v>1517</v>
      </c>
      <c r="T379" s="4" t="s">
        <v>1518</v>
      </c>
      <c r="U379" s="4" t="str">
        <f t="shared" si="21"/>
        <v>when  'RT.CYG-205-G ' then 378</v>
      </c>
      <c r="V379" s="4">
        <v>378</v>
      </c>
      <c r="W379" s="4" t="str">
        <f t="shared" si="22"/>
        <v>V</v>
      </c>
      <c r="X379" s="4">
        <v>25716</v>
      </c>
      <c r="Y379" s="4" t="s">
        <v>1083</v>
      </c>
      <c r="Z379" s="4" t="s">
        <v>1896</v>
      </c>
      <c r="AA379" s="4">
        <v>494</v>
      </c>
      <c r="AB379" s="4" t="s">
        <v>1526</v>
      </c>
      <c r="AC379" s="4">
        <v>500</v>
      </c>
      <c r="AD379" s="4" t="s">
        <v>1544</v>
      </c>
      <c r="AE379" s="9" t="s">
        <v>2056</v>
      </c>
      <c r="AF379" s="9" t="s">
        <v>2057</v>
      </c>
      <c r="AG379" s="9" t="str">
        <f t="shared" si="23"/>
        <v>UPDATE ProductoServicio SET IDClaseProductoServicio=960 WHERE PKID=25716</v>
      </c>
    </row>
    <row r="380" spans="1:33" ht="14.4" x14ac:dyDescent="0.3">
      <c r="A380" t="s">
        <v>1079</v>
      </c>
      <c r="B380" t="s">
        <v>1089</v>
      </c>
      <c r="C380" s="9">
        <v>959</v>
      </c>
      <c r="D380" t="s">
        <v>1076</v>
      </c>
      <c r="E380" s="7">
        <v>13332639</v>
      </c>
      <c r="F380" t="s">
        <v>12</v>
      </c>
      <c r="G380"/>
      <c r="H380" t="s">
        <v>1090</v>
      </c>
      <c r="I380" t="s">
        <v>1091</v>
      </c>
      <c r="J380"/>
      <c r="K380"/>
      <c r="L380" t="s">
        <v>1092</v>
      </c>
      <c r="M380" t="s">
        <v>1048</v>
      </c>
      <c r="N380"/>
      <c r="O380" t="s">
        <v>531</v>
      </c>
      <c r="P380" s="4" t="s">
        <v>1516</v>
      </c>
      <c r="R380" s="4" t="str">
        <f t="shared" si="20"/>
        <v xml:space="preserve"> 'RT.CYG-206-G '</v>
      </c>
      <c r="S380" s="4" t="s">
        <v>1517</v>
      </c>
      <c r="T380" s="4" t="s">
        <v>1518</v>
      </c>
      <c r="U380" s="4" t="str">
        <f t="shared" si="21"/>
        <v>when  'RT.CYG-206-G ' then 379</v>
      </c>
      <c r="V380" s="4">
        <v>379</v>
      </c>
      <c r="W380" s="4" t="str">
        <f t="shared" si="22"/>
        <v>V</v>
      </c>
      <c r="X380" s="4">
        <v>25255</v>
      </c>
      <c r="Y380" s="4" t="s">
        <v>1089</v>
      </c>
      <c r="Z380" s="4" t="s">
        <v>1897</v>
      </c>
      <c r="AA380" s="4">
        <v>494</v>
      </c>
      <c r="AB380" s="4" t="s">
        <v>1526</v>
      </c>
      <c r="AC380" s="4">
        <v>500</v>
      </c>
      <c r="AD380" s="4" t="s">
        <v>1544</v>
      </c>
      <c r="AE380" s="9" t="s">
        <v>2056</v>
      </c>
      <c r="AF380" s="9" t="s">
        <v>2057</v>
      </c>
      <c r="AG380" s="9" t="str">
        <f t="shared" si="23"/>
        <v>UPDATE ProductoServicio SET IDClaseProductoServicio=959 WHERE PKID=25255</v>
      </c>
    </row>
    <row r="381" spans="1:33" ht="14.4" x14ac:dyDescent="0.3">
      <c r="A381" t="s">
        <v>1079</v>
      </c>
      <c r="B381" t="s">
        <v>1093</v>
      </c>
      <c r="C381" s="9">
        <v>961</v>
      </c>
      <c r="D381" t="s">
        <v>1073</v>
      </c>
      <c r="E381" s="7" t="s">
        <v>1094</v>
      </c>
      <c r="F381" t="s">
        <v>12</v>
      </c>
      <c r="G381"/>
      <c r="H381" t="s">
        <v>1090</v>
      </c>
      <c r="I381" t="s">
        <v>1091</v>
      </c>
      <c r="J381"/>
      <c r="K381"/>
      <c r="L381"/>
      <c r="M381" t="s">
        <v>843</v>
      </c>
      <c r="N381"/>
      <c r="O381" t="s">
        <v>527</v>
      </c>
      <c r="P381" s="4" t="s">
        <v>1516</v>
      </c>
      <c r="R381" s="4" t="str">
        <f t="shared" si="20"/>
        <v xml:space="preserve"> 'RT.CYG-207-G '</v>
      </c>
      <c r="S381" s="4" t="s">
        <v>1517</v>
      </c>
      <c r="T381" s="4" t="s">
        <v>1518</v>
      </c>
      <c r="U381" s="4" t="str">
        <f t="shared" si="21"/>
        <v>when  'RT.CYG-207-G ' then 380</v>
      </c>
      <c r="V381" s="4">
        <v>380</v>
      </c>
      <c r="W381" s="4" t="str">
        <f t="shared" si="22"/>
        <v>V</v>
      </c>
      <c r="X381" s="4">
        <v>25257</v>
      </c>
      <c r="Y381" s="4" t="s">
        <v>1093</v>
      </c>
      <c r="Z381" s="4" t="s">
        <v>1898</v>
      </c>
      <c r="AA381" s="4">
        <v>494</v>
      </c>
      <c r="AB381" s="4" t="s">
        <v>1526</v>
      </c>
      <c r="AC381" s="4">
        <v>500</v>
      </c>
      <c r="AD381" s="4" t="s">
        <v>1544</v>
      </c>
      <c r="AE381" s="9" t="s">
        <v>2056</v>
      </c>
      <c r="AF381" s="9" t="s">
        <v>2057</v>
      </c>
      <c r="AG381" s="9" t="str">
        <f t="shared" si="23"/>
        <v>UPDATE ProductoServicio SET IDClaseProductoServicio=961 WHERE PKID=25257</v>
      </c>
    </row>
    <row r="382" spans="1:33" ht="14.4" x14ac:dyDescent="0.3">
      <c r="A382" t="s">
        <v>1079</v>
      </c>
      <c r="B382" t="s">
        <v>1095</v>
      </c>
      <c r="C382" s="9">
        <v>961</v>
      </c>
      <c r="D382" t="s">
        <v>1073</v>
      </c>
      <c r="E382" s="7" t="s">
        <v>1096</v>
      </c>
      <c r="F382" t="s">
        <v>12</v>
      </c>
      <c r="G382"/>
      <c r="H382" t="s">
        <v>1090</v>
      </c>
      <c r="I382" t="s">
        <v>1091</v>
      </c>
      <c r="J382"/>
      <c r="K382"/>
      <c r="L382"/>
      <c r="M382" t="s">
        <v>843</v>
      </c>
      <c r="N382"/>
      <c r="O382" t="s">
        <v>526</v>
      </c>
      <c r="P382" s="4" t="s">
        <v>1516</v>
      </c>
      <c r="R382" s="4" t="str">
        <f t="shared" si="20"/>
        <v xml:space="preserve"> 'RT.CYG-210-G '</v>
      </c>
      <c r="S382" s="4" t="s">
        <v>1517</v>
      </c>
      <c r="T382" s="4" t="s">
        <v>1518</v>
      </c>
      <c r="U382" s="4" t="str">
        <f t="shared" si="21"/>
        <v>when  'RT.CYG-210-G ' then 381</v>
      </c>
      <c r="V382" s="4">
        <v>381</v>
      </c>
      <c r="W382" s="4" t="str">
        <f t="shared" si="22"/>
        <v>V</v>
      </c>
      <c r="X382" s="4">
        <v>25256</v>
      </c>
      <c r="Y382" s="4" t="s">
        <v>1095</v>
      </c>
      <c r="Z382" s="4" t="s">
        <v>1899</v>
      </c>
      <c r="AA382" s="4">
        <v>494</v>
      </c>
      <c r="AB382" s="4" t="s">
        <v>1526</v>
      </c>
      <c r="AC382" s="4">
        <v>500</v>
      </c>
      <c r="AD382" s="4" t="s">
        <v>1544</v>
      </c>
      <c r="AE382" s="9" t="s">
        <v>2056</v>
      </c>
      <c r="AF382" s="9" t="s">
        <v>2057</v>
      </c>
      <c r="AG382" s="9" t="str">
        <f t="shared" si="23"/>
        <v>UPDATE ProductoServicio SET IDClaseProductoServicio=961 WHERE PKID=25256</v>
      </c>
    </row>
    <row r="383" spans="1:33" ht="14.4" x14ac:dyDescent="0.3">
      <c r="A383" t="s">
        <v>1079</v>
      </c>
      <c r="B383" t="s">
        <v>1097</v>
      </c>
      <c r="C383" s="9">
        <v>959</v>
      </c>
      <c r="D383" t="s">
        <v>1076</v>
      </c>
      <c r="E383" s="7" t="s">
        <v>1098</v>
      </c>
      <c r="F383" t="s">
        <v>1085</v>
      </c>
      <c r="G383"/>
      <c r="H383" t="s">
        <v>1099</v>
      </c>
      <c r="I383" t="s">
        <v>1100</v>
      </c>
      <c r="J383"/>
      <c r="K383"/>
      <c r="L383" t="s">
        <v>1101</v>
      </c>
      <c r="M383" t="s">
        <v>1051</v>
      </c>
      <c r="N383"/>
      <c r="O383" t="s">
        <v>1102</v>
      </c>
      <c r="P383" s="4" t="s">
        <v>1516</v>
      </c>
      <c r="R383" s="4" t="str">
        <f t="shared" si="20"/>
        <v xml:space="preserve"> 'RT.CYG-213-G '</v>
      </c>
      <c r="S383" s="4" t="s">
        <v>1517</v>
      </c>
      <c r="T383" s="4" t="s">
        <v>1518</v>
      </c>
      <c r="U383" s="4" t="str">
        <f t="shared" si="21"/>
        <v>when  'RT.CYG-213-G ' then 382</v>
      </c>
      <c r="V383" s="4">
        <v>382</v>
      </c>
      <c r="W383" s="4" t="str">
        <f t="shared" si="22"/>
        <v>V</v>
      </c>
      <c r="X383" s="4">
        <v>26962</v>
      </c>
      <c r="Y383" s="4" t="s">
        <v>1097</v>
      </c>
      <c r="Z383" s="4" t="s">
        <v>1900</v>
      </c>
      <c r="AA383" s="4">
        <v>494</v>
      </c>
      <c r="AB383" s="4" t="s">
        <v>1526</v>
      </c>
      <c r="AC383" s="4">
        <v>500</v>
      </c>
      <c r="AD383" s="4" t="s">
        <v>1544</v>
      </c>
      <c r="AE383" s="9" t="s">
        <v>2056</v>
      </c>
      <c r="AF383" s="9" t="s">
        <v>2057</v>
      </c>
      <c r="AG383" s="9" t="str">
        <f t="shared" si="23"/>
        <v>UPDATE ProductoServicio SET IDClaseProductoServicio=959 WHERE PKID=26962</v>
      </c>
    </row>
    <row r="384" spans="1:33" ht="14.4" x14ac:dyDescent="0.3">
      <c r="A384" t="s">
        <v>1079</v>
      </c>
      <c r="B384" t="s">
        <v>1103</v>
      </c>
      <c r="C384" s="9">
        <v>961</v>
      </c>
      <c r="D384" t="s">
        <v>1073</v>
      </c>
      <c r="E384" s="7" t="s">
        <v>1104</v>
      </c>
      <c r="F384" t="s">
        <v>1085</v>
      </c>
      <c r="G384"/>
      <c r="H384" t="s">
        <v>1099</v>
      </c>
      <c r="I384" t="s">
        <v>1105</v>
      </c>
      <c r="J384"/>
      <c r="K384"/>
      <c r="L384"/>
      <c r="M384" t="s">
        <v>843</v>
      </c>
      <c r="N384"/>
      <c r="O384" t="s">
        <v>527</v>
      </c>
      <c r="P384" s="4" t="s">
        <v>1516</v>
      </c>
      <c r="R384" s="4" t="str">
        <f t="shared" si="20"/>
        <v xml:space="preserve"> 'RT.CYG-214-G '</v>
      </c>
      <c r="S384" s="4" t="s">
        <v>1517</v>
      </c>
      <c r="T384" s="4" t="s">
        <v>1518</v>
      </c>
      <c r="U384" s="4" t="str">
        <f t="shared" si="21"/>
        <v>when  'RT.CYG-214-G ' then 383</v>
      </c>
      <c r="V384" s="4">
        <v>383</v>
      </c>
      <c r="W384" s="4" t="str">
        <f t="shared" si="22"/>
        <v>V</v>
      </c>
      <c r="X384" s="4">
        <v>25723</v>
      </c>
      <c r="Y384" s="4" t="s">
        <v>1103</v>
      </c>
      <c r="Z384" s="4" t="s">
        <v>1901</v>
      </c>
      <c r="AA384" s="4">
        <v>494</v>
      </c>
      <c r="AB384" s="4" t="s">
        <v>1526</v>
      </c>
      <c r="AC384" s="4">
        <v>500</v>
      </c>
      <c r="AD384" s="4" t="s">
        <v>1544</v>
      </c>
      <c r="AE384" s="9" t="s">
        <v>2056</v>
      </c>
      <c r="AF384" s="9" t="s">
        <v>2057</v>
      </c>
      <c r="AG384" s="9" t="str">
        <f t="shared" si="23"/>
        <v>UPDATE ProductoServicio SET IDClaseProductoServicio=961 WHERE PKID=25723</v>
      </c>
    </row>
    <row r="385" spans="1:33" ht="14.4" x14ac:dyDescent="0.3">
      <c r="A385" t="s">
        <v>1079</v>
      </c>
      <c r="B385" t="s">
        <v>1106</v>
      </c>
      <c r="C385" s="9">
        <v>961</v>
      </c>
      <c r="D385" t="s">
        <v>1073</v>
      </c>
      <c r="E385" s="7" t="s">
        <v>1107</v>
      </c>
      <c r="F385" t="s">
        <v>1085</v>
      </c>
      <c r="G385"/>
      <c r="H385" t="s">
        <v>1099</v>
      </c>
      <c r="I385" t="s">
        <v>1105</v>
      </c>
      <c r="J385"/>
      <c r="K385"/>
      <c r="L385"/>
      <c r="M385" t="s">
        <v>843</v>
      </c>
      <c r="N385"/>
      <c r="O385" t="s">
        <v>526</v>
      </c>
      <c r="P385" s="4" t="s">
        <v>1516</v>
      </c>
      <c r="R385" s="4" t="str">
        <f t="shared" si="20"/>
        <v xml:space="preserve"> 'RT.CYG-215-G '</v>
      </c>
      <c r="S385" s="4" t="s">
        <v>1517</v>
      </c>
      <c r="T385" s="4" t="s">
        <v>1518</v>
      </c>
      <c r="U385" s="4" t="str">
        <f t="shared" si="21"/>
        <v>when  'RT.CYG-215-G ' then 384</v>
      </c>
      <c r="V385" s="4">
        <v>384</v>
      </c>
      <c r="W385" s="4" t="str">
        <f t="shared" si="22"/>
        <v>V</v>
      </c>
      <c r="X385" s="4">
        <v>25722</v>
      </c>
      <c r="Y385" s="4" t="s">
        <v>1106</v>
      </c>
      <c r="Z385" s="4" t="s">
        <v>1902</v>
      </c>
      <c r="AA385" s="4">
        <v>494</v>
      </c>
      <c r="AB385" s="4" t="s">
        <v>1526</v>
      </c>
      <c r="AC385" s="4">
        <v>500</v>
      </c>
      <c r="AD385" s="4" t="s">
        <v>1544</v>
      </c>
      <c r="AE385" s="9" t="s">
        <v>2056</v>
      </c>
      <c r="AF385" s="9" t="s">
        <v>2057</v>
      </c>
      <c r="AG385" s="9" t="str">
        <f t="shared" si="23"/>
        <v>UPDATE ProductoServicio SET IDClaseProductoServicio=961 WHERE PKID=25722</v>
      </c>
    </row>
    <row r="386" spans="1:33" ht="14.4" x14ac:dyDescent="0.3">
      <c r="A386" t="s">
        <v>1079</v>
      </c>
      <c r="B386" t="s">
        <v>1108</v>
      </c>
      <c r="C386" s="9">
        <v>959</v>
      </c>
      <c r="D386" t="s">
        <v>1076</v>
      </c>
      <c r="E386" s="7" t="s">
        <v>1109</v>
      </c>
      <c r="F386" t="s">
        <v>12</v>
      </c>
      <c r="G386"/>
      <c r="H386" t="s">
        <v>1110</v>
      </c>
      <c r="I386" t="s">
        <v>1111</v>
      </c>
      <c r="J386"/>
      <c r="K386"/>
      <c r="L386" t="s">
        <v>1112</v>
      </c>
      <c r="M386" t="s">
        <v>1048</v>
      </c>
      <c r="N386"/>
      <c r="O386" t="s">
        <v>531</v>
      </c>
      <c r="P386" s="4" t="s">
        <v>1516</v>
      </c>
      <c r="R386" s="4" t="str">
        <f t="shared" si="20"/>
        <v xml:space="preserve"> 'RT.CYG-220-G '</v>
      </c>
      <c r="S386" s="4" t="s">
        <v>1517</v>
      </c>
      <c r="T386" s="4" t="s">
        <v>1518</v>
      </c>
      <c r="U386" s="4" t="str">
        <f t="shared" si="21"/>
        <v>when  'RT.CYG-220-G ' then 385</v>
      </c>
      <c r="V386" s="4">
        <v>385</v>
      </c>
      <c r="W386" s="4" t="str">
        <f t="shared" si="22"/>
        <v>V</v>
      </c>
      <c r="X386" s="4">
        <v>25249</v>
      </c>
      <c r="Y386" s="4" t="s">
        <v>1108</v>
      </c>
      <c r="Z386" s="4" t="s">
        <v>1903</v>
      </c>
      <c r="AA386" s="4">
        <v>494</v>
      </c>
      <c r="AB386" s="4" t="s">
        <v>1526</v>
      </c>
      <c r="AC386" s="4">
        <v>500</v>
      </c>
      <c r="AD386" s="4" t="s">
        <v>1544</v>
      </c>
      <c r="AE386" s="9" t="s">
        <v>2056</v>
      </c>
      <c r="AF386" s="9" t="s">
        <v>2057</v>
      </c>
      <c r="AG386" s="9" t="str">
        <f t="shared" si="23"/>
        <v>UPDATE ProductoServicio SET IDClaseProductoServicio=959 WHERE PKID=25249</v>
      </c>
    </row>
    <row r="387" spans="1:33" ht="14.4" x14ac:dyDescent="0.3">
      <c r="A387" t="s">
        <v>1079</v>
      </c>
      <c r="B387" t="s">
        <v>1113</v>
      </c>
      <c r="C387" s="9">
        <v>961</v>
      </c>
      <c r="D387" t="s">
        <v>1073</v>
      </c>
      <c r="E387" s="7" t="s">
        <v>1114</v>
      </c>
      <c r="F387" t="s">
        <v>12</v>
      </c>
      <c r="G387"/>
      <c r="H387" t="s">
        <v>1110</v>
      </c>
      <c r="I387" t="s">
        <v>1111</v>
      </c>
      <c r="J387"/>
      <c r="K387"/>
      <c r="L387"/>
      <c r="M387" t="s">
        <v>843</v>
      </c>
      <c r="N387"/>
      <c r="O387" t="s">
        <v>526</v>
      </c>
      <c r="P387" s="4" t="s">
        <v>1516</v>
      </c>
      <c r="R387" s="4" t="str">
        <f t="shared" ref="R387:R450" si="24">P387&amp;B387&amp;P387&amp;Q387</f>
        <v xml:space="preserve"> 'RT.CYG-221-G '</v>
      </c>
      <c r="S387" s="4" t="s">
        <v>1517</v>
      </c>
      <c r="T387" s="4" t="s">
        <v>1518</v>
      </c>
      <c r="U387" s="4" t="str">
        <f t="shared" ref="U387:U450" si="25">S387&amp;" "&amp;R387&amp;" "&amp;T387&amp;" "&amp;V387</f>
        <v>when  'RT.CYG-221-G ' then 386</v>
      </c>
      <c r="V387" s="4">
        <v>386</v>
      </c>
      <c r="W387" s="4" t="str">
        <f t="shared" ref="W387:W450" si="26">IF(B387=Y387,"V","F")</f>
        <v>V</v>
      </c>
      <c r="X387" s="4">
        <v>25248</v>
      </c>
      <c r="Y387" s="4" t="s">
        <v>1113</v>
      </c>
      <c r="Z387" s="4" t="s">
        <v>1904</v>
      </c>
      <c r="AA387" s="4">
        <v>494</v>
      </c>
      <c r="AB387" s="4" t="s">
        <v>1526</v>
      </c>
      <c r="AC387" s="4">
        <v>500</v>
      </c>
      <c r="AD387" s="4" t="s">
        <v>1544</v>
      </c>
      <c r="AE387" s="9" t="s">
        <v>2056</v>
      </c>
      <c r="AF387" s="9" t="s">
        <v>2057</v>
      </c>
      <c r="AG387" s="9" t="str">
        <f t="shared" ref="AG387:AG450" si="27">AE387&amp;C387&amp;" "&amp;AF387&amp;X387</f>
        <v>UPDATE ProductoServicio SET IDClaseProductoServicio=961 WHERE PKID=25248</v>
      </c>
    </row>
    <row r="388" spans="1:33" ht="14.4" x14ac:dyDescent="0.3">
      <c r="A388" t="s">
        <v>1079</v>
      </c>
      <c r="B388" t="s">
        <v>1115</v>
      </c>
      <c r="C388" s="9">
        <v>961</v>
      </c>
      <c r="D388" t="s">
        <v>1073</v>
      </c>
      <c r="E388" s="7" t="s">
        <v>1116</v>
      </c>
      <c r="F388" t="s">
        <v>12</v>
      </c>
      <c r="G388"/>
      <c r="H388" t="s">
        <v>1110</v>
      </c>
      <c r="I388" t="s">
        <v>1111</v>
      </c>
      <c r="J388"/>
      <c r="K388"/>
      <c r="L388"/>
      <c r="M388" t="s">
        <v>843</v>
      </c>
      <c r="N388"/>
      <c r="O388" t="s">
        <v>527</v>
      </c>
      <c r="P388" s="4" t="s">
        <v>1516</v>
      </c>
      <c r="R388" s="4" t="str">
        <f t="shared" si="24"/>
        <v xml:space="preserve"> 'RT.CYG-222-G '</v>
      </c>
      <c r="S388" s="4" t="s">
        <v>1517</v>
      </c>
      <c r="T388" s="4" t="s">
        <v>1518</v>
      </c>
      <c r="U388" s="4" t="str">
        <f t="shared" si="25"/>
        <v>when  'RT.CYG-222-G ' then 387</v>
      </c>
      <c r="V388" s="4">
        <v>387</v>
      </c>
      <c r="W388" s="4" t="str">
        <f t="shared" si="26"/>
        <v>V</v>
      </c>
      <c r="X388" s="4">
        <v>25247</v>
      </c>
      <c r="Y388" s="4" t="s">
        <v>1115</v>
      </c>
      <c r="Z388" s="4" t="s">
        <v>1905</v>
      </c>
      <c r="AA388" s="4">
        <v>494</v>
      </c>
      <c r="AB388" s="4" t="s">
        <v>1526</v>
      </c>
      <c r="AC388" s="4">
        <v>500</v>
      </c>
      <c r="AD388" s="4" t="s">
        <v>1544</v>
      </c>
      <c r="AE388" s="9" t="s">
        <v>2056</v>
      </c>
      <c r="AF388" s="9" t="s">
        <v>2057</v>
      </c>
      <c r="AG388" s="9" t="str">
        <f t="shared" si="27"/>
        <v>UPDATE ProductoServicio SET IDClaseProductoServicio=961 WHERE PKID=25247</v>
      </c>
    </row>
    <row r="389" spans="1:33" ht="14.4" x14ac:dyDescent="0.3">
      <c r="A389" t="s">
        <v>1079</v>
      </c>
      <c r="B389" t="s">
        <v>1117</v>
      </c>
      <c r="C389" s="9">
        <v>959</v>
      </c>
      <c r="D389" t="s">
        <v>1076</v>
      </c>
      <c r="E389" s="7" t="s">
        <v>1118</v>
      </c>
      <c r="F389" t="s">
        <v>12</v>
      </c>
      <c r="G389"/>
      <c r="H389" t="s">
        <v>1110</v>
      </c>
      <c r="I389" t="s">
        <v>1119</v>
      </c>
      <c r="J389"/>
      <c r="K389"/>
      <c r="L389" t="s">
        <v>1120</v>
      </c>
      <c r="M389" t="s">
        <v>1048</v>
      </c>
      <c r="N389"/>
      <c r="O389" t="s">
        <v>531</v>
      </c>
      <c r="P389" s="4" t="s">
        <v>1516</v>
      </c>
      <c r="R389" s="4" t="str">
        <f t="shared" si="24"/>
        <v xml:space="preserve"> 'RT.CYG-223-G '</v>
      </c>
      <c r="S389" s="4" t="s">
        <v>1517</v>
      </c>
      <c r="T389" s="4" t="s">
        <v>1518</v>
      </c>
      <c r="U389" s="4" t="str">
        <f t="shared" si="25"/>
        <v>when  'RT.CYG-223-G ' then 388</v>
      </c>
      <c r="V389" s="4">
        <v>388</v>
      </c>
      <c r="W389" s="4" t="str">
        <f t="shared" si="26"/>
        <v>V</v>
      </c>
      <c r="X389" s="4">
        <v>25250</v>
      </c>
      <c r="Y389" s="4" t="s">
        <v>1117</v>
      </c>
      <c r="Z389" s="4" t="s">
        <v>1906</v>
      </c>
      <c r="AA389" s="4">
        <v>494</v>
      </c>
      <c r="AB389" s="4" t="s">
        <v>1526</v>
      </c>
      <c r="AC389" s="4">
        <v>500</v>
      </c>
      <c r="AD389" s="4" t="s">
        <v>1544</v>
      </c>
      <c r="AE389" s="9" t="s">
        <v>2056</v>
      </c>
      <c r="AF389" s="9" t="s">
        <v>2057</v>
      </c>
      <c r="AG389" s="9" t="str">
        <f t="shared" si="27"/>
        <v>UPDATE ProductoServicio SET IDClaseProductoServicio=959 WHERE PKID=25250</v>
      </c>
    </row>
    <row r="390" spans="1:33" ht="14.4" x14ac:dyDescent="0.3">
      <c r="A390" t="s">
        <v>1079</v>
      </c>
      <c r="B390" t="s">
        <v>1121</v>
      </c>
      <c r="C390" s="9">
        <v>961</v>
      </c>
      <c r="D390" t="s">
        <v>1073</v>
      </c>
      <c r="E390" s="7" t="s">
        <v>1122</v>
      </c>
      <c r="F390" t="s">
        <v>12</v>
      </c>
      <c r="G390"/>
      <c r="H390" t="s">
        <v>1110</v>
      </c>
      <c r="I390" t="s">
        <v>1119</v>
      </c>
      <c r="J390"/>
      <c r="K390"/>
      <c r="L390"/>
      <c r="M390" t="s">
        <v>843</v>
      </c>
      <c r="N390"/>
      <c r="O390" t="s">
        <v>526</v>
      </c>
      <c r="P390" s="4" t="s">
        <v>1516</v>
      </c>
      <c r="R390" s="4" t="str">
        <f t="shared" si="24"/>
        <v xml:space="preserve"> 'RT.CYG-224-G '</v>
      </c>
      <c r="S390" s="4" t="s">
        <v>1517</v>
      </c>
      <c r="T390" s="4" t="s">
        <v>1518</v>
      </c>
      <c r="U390" s="4" t="str">
        <f t="shared" si="25"/>
        <v>when  'RT.CYG-224-G ' then 389</v>
      </c>
      <c r="V390" s="4">
        <v>389</v>
      </c>
      <c r="W390" s="4" t="str">
        <f t="shared" si="26"/>
        <v>V</v>
      </c>
      <c r="X390" s="4">
        <v>25251</v>
      </c>
      <c r="Y390" s="4" t="s">
        <v>1121</v>
      </c>
      <c r="Z390" s="4" t="s">
        <v>1907</v>
      </c>
      <c r="AA390" s="4">
        <v>494</v>
      </c>
      <c r="AB390" s="4" t="s">
        <v>1526</v>
      </c>
      <c r="AC390" s="4">
        <v>500</v>
      </c>
      <c r="AD390" s="4" t="s">
        <v>1544</v>
      </c>
      <c r="AE390" s="9" t="s">
        <v>2056</v>
      </c>
      <c r="AF390" s="9" t="s">
        <v>2057</v>
      </c>
      <c r="AG390" s="9" t="str">
        <f t="shared" si="27"/>
        <v>UPDATE ProductoServicio SET IDClaseProductoServicio=961 WHERE PKID=25251</v>
      </c>
    </row>
    <row r="391" spans="1:33" ht="14.4" x14ac:dyDescent="0.3">
      <c r="A391" t="s">
        <v>1079</v>
      </c>
      <c r="B391" t="s">
        <v>1123</v>
      </c>
      <c r="C391" s="9">
        <v>961</v>
      </c>
      <c r="D391" t="s">
        <v>1073</v>
      </c>
      <c r="E391" s="7" t="s">
        <v>1124</v>
      </c>
      <c r="F391" t="s">
        <v>12</v>
      </c>
      <c r="G391"/>
      <c r="H391" t="s">
        <v>1110</v>
      </c>
      <c r="I391" t="s">
        <v>1119</v>
      </c>
      <c r="J391"/>
      <c r="K391"/>
      <c r="L391"/>
      <c r="M391" t="s">
        <v>843</v>
      </c>
      <c r="N391"/>
      <c r="O391" t="s">
        <v>527</v>
      </c>
      <c r="P391" s="4" t="s">
        <v>1516</v>
      </c>
      <c r="R391" s="4" t="str">
        <f t="shared" si="24"/>
        <v xml:space="preserve"> 'RT.CYG-225-G '</v>
      </c>
      <c r="S391" s="4" t="s">
        <v>1517</v>
      </c>
      <c r="T391" s="4" t="s">
        <v>1518</v>
      </c>
      <c r="U391" s="4" t="str">
        <f t="shared" si="25"/>
        <v>when  'RT.CYG-225-G ' then 390</v>
      </c>
      <c r="V391" s="4">
        <v>390</v>
      </c>
      <c r="W391" s="4" t="str">
        <f t="shared" si="26"/>
        <v>V</v>
      </c>
      <c r="X391" s="4">
        <v>25252</v>
      </c>
      <c r="Y391" s="4" t="s">
        <v>1123</v>
      </c>
      <c r="Z391" s="4" t="s">
        <v>1908</v>
      </c>
      <c r="AA391" s="4">
        <v>494</v>
      </c>
      <c r="AB391" s="4" t="s">
        <v>1526</v>
      </c>
      <c r="AC391" s="4">
        <v>500</v>
      </c>
      <c r="AD391" s="4" t="s">
        <v>1544</v>
      </c>
      <c r="AE391" s="9" t="s">
        <v>2056</v>
      </c>
      <c r="AF391" s="9" t="s">
        <v>2057</v>
      </c>
      <c r="AG391" s="9" t="str">
        <f t="shared" si="27"/>
        <v>UPDATE ProductoServicio SET IDClaseProductoServicio=961 WHERE PKID=25252</v>
      </c>
    </row>
    <row r="392" spans="1:33" ht="14.4" x14ac:dyDescent="0.3">
      <c r="A392" t="s">
        <v>1079</v>
      </c>
      <c r="B392" t="s">
        <v>1125</v>
      </c>
      <c r="C392" s="9">
        <v>959</v>
      </c>
      <c r="D392" t="s">
        <v>1076</v>
      </c>
      <c r="E392" s="7" t="s">
        <v>1126</v>
      </c>
      <c r="F392" t="s">
        <v>12</v>
      </c>
      <c r="G392"/>
      <c r="H392" t="s">
        <v>1127</v>
      </c>
      <c r="I392" t="s">
        <v>1128</v>
      </c>
      <c r="J392"/>
      <c r="K392"/>
      <c r="L392" t="s">
        <v>1112</v>
      </c>
      <c r="M392" t="s">
        <v>1048</v>
      </c>
      <c r="N392"/>
      <c r="O392" t="s">
        <v>531</v>
      </c>
      <c r="P392" s="4" t="s">
        <v>1516</v>
      </c>
      <c r="R392" s="4" t="str">
        <f t="shared" si="24"/>
        <v xml:space="preserve"> 'RT.CYG-238-G '</v>
      </c>
      <c r="S392" s="4" t="s">
        <v>1517</v>
      </c>
      <c r="T392" s="4" t="s">
        <v>1518</v>
      </c>
      <c r="U392" s="4" t="str">
        <f t="shared" si="25"/>
        <v>when  'RT.CYG-238-G ' then 391</v>
      </c>
      <c r="V392" s="4">
        <v>391</v>
      </c>
      <c r="W392" s="4" t="str">
        <f t="shared" si="26"/>
        <v>V</v>
      </c>
      <c r="X392" s="4">
        <v>25711</v>
      </c>
      <c r="Y392" s="4" t="s">
        <v>1125</v>
      </c>
      <c r="Z392" s="4" t="s">
        <v>1909</v>
      </c>
      <c r="AA392" s="4">
        <v>494</v>
      </c>
      <c r="AB392" s="4" t="s">
        <v>1526</v>
      </c>
      <c r="AC392" s="4">
        <v>500</v>
      </c>
      <c r="AD392" s="4" t="s">
        <v>1544</v>
      </c>
      <c r="AE392" s="9" t="s">
        <v>2056</v>
      </c>
      <c r="AF392" s="9" t="s">
        <v>2057</v>
      </c>
      <c r="AG392" s="9" t="str">
        <f t="shared" si="27"/>
        <v>UPDATE ProductoServicio SET IDClaseProductoServicio=959 WHERE PKID=25711</v>
      </c>
    </row>
    <row r="393" spans="1:33" ht="14.4" x14ac:dyDescent="0.3">
      <c r="A393" t="s">
        <v>1079</v>
      </c>
      <c r="B393" t="s">
        <v>1129</v>
      </c>
      <c r="C393" s="9">
        <v>961</v>
      </c>
      <c r="D393" t="s">
        <v>1073</v>
      </c>
      <c r="E393" s="7">
        <v>96408663</v>
      </c>
      <c r="F393" t="s">
        <v>12</v>
      </c>
      <c r="G393"/>
      <c r="H393" t="s">
        <v>1127</v>
      </c>
      <c r="I393" t="s">
        <v>228</v>
      </c>
      <c r="J393"/>
      <c r="K393"/>
      <c r="L393"/>
      <c r="M393" t="s">
        <v>843</v>
      </c>
      <c r="N393"/>
      <c r="O393" t="s">
        <v>527</v>
      </c>
      <c r="P393" s="4" t="s">
        <v>1516</v>
      </c>
      <c r="R393" s="4" t="str">
        <f t="shared" si="24"/>
        <v xml:space="preserve"> 'RT.CYG-241-G '</v>
      </c>
      <c r="S393" s="4" t="s">
        <v>1517</v>
      </c>
      <c r="T393" s="4" t="s">
        <v>1518</v>
      </c>
      <c r="U393" s="4" t="str">
        <f t="shared" si="25"/>
        <v>when  'RT.CYG-241-G ' then 392</v>
      </c>
      <c r="V393" s="4">
        <v>392</v>
      </c>
      <c r="W393" s="4" t="str">
        <f t="shared" si="26"/>
        <v>V</v>
      </c>
      <c r="X393" s="4">
        <v>25725</v>
      </c>
      <c r="Y393" s="4" t="s">
        <v>1129</v>
      </c>
      <c r="Z393" s="4" t="s">
        <v>1910</v>
      </c>
      <c r="AA393" s="4">
        <v>494</v>
      </c>
      <c r="AB393" s="4" t="s">
        <v>1526</v>
      </c>
      <c r="AC393" s="4">
        <v>500</v>
      </c>
      <c r="AD393" s="4" t="s">
        <v>1544</v>
      </c>
      <c r="AE393" s="9" t="s">
        <v>2056</v>
      </c>
      <c r="AF393" s="9" t="s">
        <v>2057</v>
      </c>
      <c r="AG393" s="9" t="str">
        <f t="shared" si="27"/>
        <v>UPDATE ProductoServicio SET IDClaseProductoServicio=961 WHERE PKID=25725</v>
      </c>
    </row>
    <row r="394" spans="1:33" ht="14.4" x14ac:dyDescent="0.3">
      <c r="A394" t="s">
        <v>1079</v>
      </c>
      <c r="B394" t="s">
        <v>1130</v>
      </c>
      <c r="C394" s="9">
        <v>961</v>
      </c>
      <c r="D394" t="s">
        <v>1073</v>
      </c>
      <c r="E394" s="7">
        <v>96408664</v>
      </c>
      <c r="F394" t="s">
        <v>12</v>
      </c>
      <c r="G394"/>
      <c r="H394" t="s">
        <v>1127</v>
      </c>
      <c r="I394" t="s">
        <v>228</v>
      </c>
      <c r="J394"/>
      <c r="K394"/>
      <c r="L394"/>
      <c r="M394" t="s">
        <v>843</v>
      </c>
      <c r="N394"/>
      <c r="O394" t="s">
        <v>526</v>
      </c>
      <c r="P394" s="4" t="s">
        <v>1516</v>
      </c>
      <c r="R394" s="4" t="str">
        <f t="shared" si="24"/>
        <v xml:space="preserve"> 'RT.CYG-242-G '</v>
      </c>
      <c r="S394" s="4" t="s">
        <v>1517</v>
      </c>
      <c r="T394" s="4" t="s">
        <v>1518</v>
      </c>
      <c r="U394" s="4" t="str">
        <f t="shared" si="25"/>
        <v>when  'RT.CYG-242-G ' then 393</v>
      </c>
      <c r="V394" s="4">
        <v>393</v>
      </c>
      <c r="W394" s="4" t="str">
        <f t="shared" si="26"/>
        <v>V</v>
      </c>
      <c r="X394" s="4">
        <v>25724</v>
      </c>
      <c r="Y394" s="4" t="s">
        <v>1130</v>
      </c>
      <c r="Z394" s="4" t="s">
        <v>1911</v>
      </c>
      <c r="AA394" s="4">
        <v>494</v>
      </c>
      <c r="AB394" s="4" t="s">
        <v>1526</v>
      </c>
      <c r="AC394" s="4">
        <v>500</v>
      </c>
      <c r="AD394" s="4" t="s">
        <v>1544</v>
      </c>
      <c r="AE394" s="9" t="s">
        <v>2056</v>
      </c>
      <c r="AF394" s="9" t="s">
        <v>2057</v>
      </c>
      <c r="AG394" s="9" t="str">
        <f t="shared" si="27"/>
        <v>UPDATE ProductoServicio SET IDClaseProductoServicio=961 WHERE PKID=25724</v>
      </c>
    </row>
    <row r="395" spans="1:33" ht="14.4" x14ac:dyDescent="0.3">
      <c r="A395" t="s">
        <v>1079</v>
      </c>
      <c r="B395" t="s">
        <v>1131</v>
      </c>
      <c r="C395" s="9">
        <v>959</v>
      </c>
      <c r="D395" t="s">
        <v>1076</v>
      </c>
      <c r="E395" s="7">
        <v>95299742</v>
      </c>
      <c r="F395" t="s">
        <v>12</v>
      </c>
      <c r="G395"/>
      <c r="H395" t="s">
        <v>1132</v>
      </c>
      <c r="I395" t="s">
        <v>231</v>
      </c>
      <c r="J395"/>
      <c r="K395"/>
      <c r="L395" t="s">
        <v>1133</v>
      </c>
      <c r="M395" t="s">
        <v>801</v>
      </c>
      <c r="N395"/>
      <c r="O395" t="s">
        <v>531</v>
      </c>
      <c r="P395" s="4" t="s">
        <v>1516</v>
      </c>
      <c r="R395" s="4" t="str">
        <f t="shared" si="24"/>
        <v xml:space="preserve"> 'RT.CYG-293-G '</v>
      </c>
      <c r="S395" s="4" t="s">
        <v>1517</v>
      </c>
      <c r="T395" s="4" t="s">
        <v>1518</v>
      </c>
      <c r="U395" s="4" t="str">
        <f t="shared" si="25"/>
        <v>when  'RT.CYG-293-G ' then 394</v>
      </c>
      <c r="V395" s="4">
        <v>394</v>
      </c>
      <c r="W395" s="4" t="str">
        <f t="shared" si="26"/>
        <v>V</v>
      </c>
      <c r="X395" s="4">
        <v>25718</v>
      </c>
      <c r="Y395" s="4" t="s">
        <v>1131</v>
      </c>
      <c r="Z395" s="4" t="s">
        <v>1912</v>
      </c>
      <c r="AA395" s="4">
        <v>494</v>
      </c>
      <c r="AB395" s="4" t="s">
        <v>1526</v>
      </c>
      <c r="AC395" s="4">
        <v>500</v>
      </c>
      <c r="AD395" s="4" t="s">
        <v>1544</v>
      </c>
      <c r="AE395" s="9" t="s">
        <v>2056</v>
      </c>
      <c r="AF395" s="9" t="s">
        <v>2057</v>
      </c>
      <c r="AG395" s="9" t="str">
        <f t="shared" si="27"/>
        <v>UPDATE ProductoServicio SET IDClaseProductoServicio=959 WHERE PKID=25718</v>
      </c>
    </row>
    <row r="396" spans="1:33" ht="14.4" x14ac:dyDescent="0.3">
      <c r="A396" t="s">
        <v>1079</v>
      </c>
      <c r="B396" t="s">
        <v>1134</v>
      </c>
      <c r="C396" s="9">
        <v>959</v>
      </c>
      <c r="D396" t="s">
        <v>1076</v>
      </c>
      <c r="E396" s="7">
        <v>95026518</v>
      </c>
      <c r="F396" t="s">
        <v>12</v>
      </c>
      <c r="G396"/>
      <c r="H396" t="s">
        <v>1132</v>
      </c>
      <c r="I396" t="s">
        <v>228</v>
      </c>
      <c r="J396"/>
      <c r="K396"/>
      <c r="L396" t="s">
        <v>1135</v>
      </c>
      <c r="M396" t="s">
        <v>1048</v>
      </c>
      <c r="N396"/>
      <c r="O396" t="s">
        <v>531</v>
      </c>
      <c r="P396" s="4" t="s">
        <v>1516</v>
      </c>
      <c r="R396" s="4" t="str">
        <f t="shared" si="24"/>
        <v xml:space="preserve"> 'RT.CYG-298-G '</v>
      </c>
      <c r="S396" s="4" t="s">
        <v>1517</v>
      </c>
      <c r="T396" s="4" t="s">
        <v>1518</v>
      </c>
      <c r="U396" s="4" t="str">
        <f t="shared" si="25"/>
        <v>when  'RT.CYG-298-G ' then 395</v>
      </c>
      <c r="V396" s="4">
        <v>395</v>
      </c>
      <c r="W396" s="4" t="str">
        <f t="shared" si="26"/>
        <v>V</v>
      </c>
      <c r="X396" s="4">
        <v>25717</v>
      </c>
      <c r="Y396" s="4" t="s">
        <v>1134</v>
      </c>
      <c r="Z396" s="4" t="s">
        <v>1913</v>
      </c>
      <c r="AA396" s="4">
        <v>494</v>
      </c>
      <c r="AB396" s="4" t="s">
        <v>1526</v>
      </c>
      <c r="AC396" s="4">
        <v>500</v>
      </c>
      <c r="AD396" s="4" t="s">
        <v>1544</v>
      </c>
      <c r="AE396" s="9" t="s">
        <v>2056</v>
      </c>
      <c r="AF396" s="9" t="s">
        <v>2057</v>
      </c>
      <c r="AG396" s="9" t="str">
        <f t="shared" si="27"/>
        <v>UPDATE ProductoServicio SET IDClaseProductoServicio=959 WHERE PKID=25717</v>
      </c>
    </row>
    <row r="397" spans="1:33" ht="14.4" x14ac:dyDescent="0.3">
      <c r="A397" t="s">
        <v>1079</v>
      </c>
      <c r="B397" t="s">
        <v>1136</v>
      </c>
      <c r="C397" s="9">
        <v>959</v>
      </c>
      <c r="D397" t="s">
        <v>1076</v>
      </c>
      <c r="E397" s="7">
        <v>96424027</v>
      </c>
      <c r="F397" t="s">
        <v>1137</v>
      </c>
      <c r="G397"/>
      <c r="H397" t="s">
        <v>1138</v>
      </c>
      <c r="I397" t="s">
        <v>1111</v>
      </c>
      <c r="J397"/>
      <c r="K397"/>
      <c r="L397"/>
      <c r="M397" t="s">
        <v>843</v>
      </c>
      <c r="N397"/>
      <c r="O397" t="s">
        <v>531</v>
      </c>
      <c r="P397" s="4" t="s">
        <v>1516</v>
      </c>
      <c r="R397" s="4" t="str">
        <f t="shared" si="24"/>
        <v xml:space="preserve"> 'RT.CYG-304-G '</v>
      </c>
      <c r="S397" s="4" t="s">
        <v>1517</v>
      </c>
      <c r="T397" s="4" t="s">
        <v>1518</v>
      </c>
      <c r="U397" s="4" t="str">
        <f t="shared" si="25"/>
        <v>when  'RT.CYG-304-G ' then 396</v>
      </c>
      <c r="V397" s="4">
        <v>396</v>
      </c>
      <c r="W397" s="4" t="str">
        <f t="shared" si="26"/>
        <v>V</v>
      </c>
      <c r="X397" s="4">
        <v>25259</v>
      </c>
      <c r="Y397" s="4" t="s">
        <v>1136</v>
      </c>
      <c r="Z397" s="4" t="s">
        <v>1914</v>
      </c>
      <c r="AA397" s="4">
        <v>494</v>
      </c>
      <c r="AB397" s="4" t="s">
        <v>1526</v>
      </c>
      <c r="AC397" s="4">
        <v>500</v>
      </c>
      <c r="AD397" s="4" t="s">
        <v>1544</v>
      </c>
      <c r="AE397" s="9" t="s">
        <v>2056</v>
      </c>
      <c r="AF397" s="9" t="s">
        <v>2057</v>
      </c>
      <c r="AG397" s="9" t="str">
        <f t="shared" si="27"/>
        <v>UPDATE ProductoServicio SET IDClaseProductoServicio=959 WHERE PKID=25259</v>
      </c>
    </row>
    <row r="398" spans="1:33" ht="14.4" x14ac:dyDescent="0.3">
      <c r="A398" t="s">
        <v>1079</v>
      </c>
      <c r="B398" t="s">
        <v>1139</v>
      </c>
      <c r="C398" s="9">
        <v>959</v>
      </c>
      <c r="D398" t="s">
        <v>1076</v>
      </c>
      <c r="E398" s="7">
        <v>96424401</v>
      </c>
      <c r="F398" t="s">
        <v>1137</v>
      </c>
      <c r="G398"/>
      <c r="H398" t="s">
        <v>1138</v>
      </c>
      <c r="I398" t="s">
        <v>1111</v>
      </c>
      <c r="J398"/>
      <c r="K398"/>
      <c r="L398"/>
      <c r="M398" t="s">
        <v>843</v>
      </c>
      <c r="N398"/>
      <c r="O398" t="s">
        <v>527</v>
      </c>
      <c r="P398" s="4" t="s">
        <v>1516</v>
      </c>
      <c r="R398" s="4" t="str">
        <f t="shared" si="24"/>
        <v xml:space="preserve"> 'RT.CYG-305-G '</v>
      </c>
      <c r="S398" s="4" t="s">
        <v>1517</v>
      </c>
      <c r="T398" s="4" t="s">
        <v>1518</v>
      </c>
      <c r="U398" s="4" t="str">
        <f t="shared" si="25"/>
        <v>when  'RT.CYG-305-G ' then 397</v>
      </c>
      <c r="V398" s="4">
        <v>397</v>
      </c>
      <c r="W398" s="4" t="str">
        <f t="shared" si="26"/>
        <v>V</v>
      </c>
      <c r="X398" s="4">
        <v>25258</v>
      </c>
      <c r="Y398" s="4" t="s">
        <v>1139</v>
      </c>
      <c r="Z398" s="4" t="s">
        <v>1915</v>
      </c>
      <c r="AA398" s="4">
        <v>494</v>
      </c>
      <c r="AB398" s="4" t="s">
        <v>1526</v>
      </c>
      <c r="AC398" s="4">
        <v>500</v>
      </c>
      <c r="AD398" s="4" t="s">
        <v>1544</v>
      </c>
      <c r="AE398" s="9" t="s">
        <v>2056</v>
      </c>
      <c r="AF398" s="9" t="s">
        <v>2057</v>
      </c>
      <c r="AG398" s="9" t="str">
        <f t="shared" si="27"/>
        <v>UPDATE ProductoServicio SET IDClaseProductoServicio=959 WHERE PKID=25258</v>
      </c>
    </row>
    <row r="399" spans="1:33" ht="14.4" x14ac:dyDescent="0.3">
      <c r="A399" t="s">
        <v>1079</v>
      </c>
      <c r="B399" t="s">
        <v>1140</v>
      </c>
      <c r="C399" s="9">
        <v>959</v>
      </c>
      <c r="D399" t="s">
        <v>1076</v>
      </c>
      <c r="E399" s="7" t="s">
        <v>1141</v>
      </c>
      <c r="F399" t="s">
        <v>1137</v>
      </c>
      <c r="G399"/>
      <c r="H399" t="s">
        <v>1138</v>
      </c>
      <c r="I399" t="s">
        <v>1111</v>
      </c>
      <c r="J399"/>
      <c r="K399"/>
      <c r="L399"/>
      <c r="M399" t="s">
        <v>843</v>
      </c>
      <c r="N399"/>
      <c r="O399" t="s">
        <v>526</v>
      </c>
      <c r="P399" s="4" t="s">
        <v>1516</v>
      </c>
      <c r="R399" s="4" t="str">
        <f t="shared" si="24"/>
        <v xml:space="preserve"> 'RT.CYG-306-G '</v>
      </c>
      <c r="S399" s="4" t="s">
        <v>1517</v>
      </c>
      <c r="T399" s="4" t="s">
        <v>1518</v>
      </c>
      <c r="U399" s="4" t="str">
        <f t="shared" si="25"/>
        <v>when  'RT.CYG-306-G ' then 398</v>
      </c>
      <c r="V399" s="4">
        <v>398</v>
      </c>
      <c r="W399" s="4" t="str">
        <f t="shared" si="26"/>
        <v>V</v>
      </c>
      <c r="X399" s="4">
        <v>25260</v>
      </c>
      <c r="Y399" s="4" t="s">
        <v>1140</v>
      </c>
      <c r="Z399" s="4" t="s">
        <v>1916</v>
      </c>
      <c r="AA399" s="4">
        <v>494</v>
      </c>
      <c r="AB399" s="4" t="s">
        <v>1526</v>
      </c>
      <c r="AC399" s="4">
        <v>500</v>
      </c>
      <c r="AD399" s="4" t="s">
        <v>1544</v>
      </c>
      <c r="AE399" s="9" t="s">
        <v>2056</v>
      </c>
      <c r="AF399" s="9" t="s">
        <v>2057</v>
      </c>
      <c r="AG399" s="9" t="str">
        <f t="shared" si="27"/>
        <v>UPDATE ProductoServicio SET IDClaseProductoServicio=959 WHERE PKID=25260</v>
      </c>
    </row>
    <row r="400" spans="1:33" ht="14.4" x14ac:dyDescent="0.3">
      <c r="A400" t="s">
        <v>1079</v>
      </c>
      <c r="B400" t="s">
        <v>1142</v>
      </c>
      <c r="C400" s="9">
        <v>959</v>
      </c>
      <c r="D400" t="s">
        <v>1076</v>
      </c>
      <c r="E400" s="7">
        <v>95325940</v>
      </c>
      <c r="F400" t="s">
        <v>12</v>
      </c>
      <c r="G400"/>
      <c r="H400" t="s">
        <v>1132</v>
      </c>
      <c r="I400" t="s">
        <v>1143</v>
      </c>
      <c r="J400"/>
      <c r="K400"/>
      <c r="L400" t="s">
        <v>1144</v>
      </c>
      <c r="M400" t="s">
        <v>1048</v>
      </c>
      <c r="N400"/>
      <c r="O400" t="s">
        <v>531</v>
      </c>
      <c r="P400" s="4" t="s">
        <v>1516</v>
      </c>
      <c r="R400" s="4" t="str">
        <f t="shared" si="24"/>
        <v xml:space="preserve"> 'RT.CYG-314-G '</v>
      </c>
      <c r="S400" s="4" t="s">
        <v>1517</v>
      </c>
      <c r="T400" s="4" t="s">
        <v>1518</v>
      </c>
      <c r="U400" s="4" t="str">
        <f t="shared" si="25"/>
        <v>when  'RT.CYG-314-G ' then 399</v>
      </c>
      <c r="V400" s="4">
        <v>399</v>
      </c>
      <c r="W400" s="4" t="str">
        <f t="shared" si="26"/>
        <v>V</v>
      </c>
      <c r="X400" s="4">
        <v>25262</v>
      </c>
      <c r="Y400" s="4" t="s">
        <v>1142</v>
      </c>
      <c r="Z400" s="4" t="s">
        <v>1917</v>
      </c>
      <c r="AA400" s="4">
        <v>494</v>
      </c>
      <c r="AB400" s="4" t="s">
        <v>1526</v>
      </c>
      <c r="AC400" s="4">
        <v>500</v>
      </c>
      <c r="AD400" s="4" t="s">
        <v>1544</v>
      </c>
      <c r="AE400" s="9" t="s">
        <v>2056</v>
      </c>
      <c r="AF400" s="9" t="s">
        <v>2057</v>
      </c>
      <c r="AG400" s="9" t="str">
        <f t="shared" si="27"/>
        <v>UPDATE ProductoServicio SET IDClaseProductoServicio=959 WHERE PKID=25262</v>
      </c>
    </row>
    <row r="401" spans="1:33" ht="14.4" x14ac:dyDescent="0.3">
      <c r="A401" t="s">
        <v>1079</v>
      </c>
      <c r="B401" t="s">
        <v>1145</v>
      </c>
      <c r="C401" s="9">
        <v>961</v>
      </c>
      <c r="D401" t="s">
        <v>1073</v>
      </c>
      <c r="E401" s="7" t="s">
        <v>1146</v>
      </c>
      <c r="F401" t="s">
        <v>12</v>
      </c>
      <c r="G401"/>
      <c r="H401" t="s">
        <v>1132</v>
      </c>
      <c r="I401" t="s">
        <v>1143</v>
      </c>
      <c r="J401"/>
      <c r="K401"/>
      <c r="L401"/>
      <c r="M401" t="s">
        <v>843</v>
      </c>
      <c r="N401"/>
      <c r="O401" t="s">
        <v>527</v>
      </c>
      <c r="P401" s="4" t="s">
        <v>1516</v>
      </c>
      <c r="R401" s="4" t="str">
        <f t="shared" si="24"/>
        <v xml:space="preserve"> 'RT.CYG-315-G '</v>
      </c>
      <c r="S401" s="4" t="s">
        <v>1517</v>
      </c>
      <c r="T401" s="4" t="s">
        <v>1518</v>
      </c>
      <c r="U401" s="4" t="str">
        <f t="shared" si="25"/>
        <v>when  'RT.CYG-315-G ' then 400</v>
      </c>
      <c r="V401" s="4">
        <v>400</v>
      </c>
      <c r="W401" s="4" t="str">
        <f t="shared" si="26"/>
        <v>V</v>
      </c>
      <c r="X401" s="4">
        <v>25261</v>
      </c>
      <c r="Y401" s="4" t="s">
        <v>1145</v>
      </c>
      <c r="Z401" s="4" t="s">
        <v>1918</v>
      </c>
      <c r="AA401" s="4">
        <v>494</v>
      </c>
      <c r="AB401" s="4" t="s">
        <v>1526</v>
      </c>
      <c r="AC401" s="4">
        <v>500</v>
      </c>
      <c r="AD401" s="4" t="s">
        <v>1544</v>
      </c>
      <c r="AE401" s="9" t="s">
        <v>2056</v>
      </c>
      <c r="AF401" s="9" t="s">
        <v>2057</v>
      </c>
      <c r="AG401" s="9" t="str">
        <f t="shared" si="27"/>
        <v>UPDATE ProductoServicio SET IDClaseProductoServicio=961 WHERE PKID=25261</v>
      </c>
    </row>
    <row r="402" spans="1:33" ht="14.4" x14ac:dyDescent="0.3">
      <c r="A402" t="s">
        <v>1079</v>
      </c>
      <c r="B402" t="s">
        <v>1147</v>
      </c>
      <c r="C402" s="9">
        <v>961</v>
      </c>
      <c r="D402" t="s">
        <v>1073</v>
      </c>
      <c r="E402" s="7" t="s">
        <v>1148</v>
      </c>
      <c r="F402" t="s">
        <v>12</v>
      </c>
      <c r="G402"/>
      <c r="H402" t="s">
        <v>1132</v>
      </c>
      <c r="I402" t="s">
        <v>1143</v>
      </c>
      <c r="J402"/>
      <c r="K402"/>
      <c r="L402"/>
      <c r="M402" t="s">
        <v>843</v>
      </c>
      <c r="N402"/>
      <c r="O402" t="s">
        <v>526</v>
      </c>
      <c r="P402" s="4" t="s">
        <v>1516</v>
      </c>
      <c r="R402" s="4" t="str">
        <f t="shared" si="24"/>
        <v xml:space="preserve"> 'RT.CYG-316-G '</v>
      </c>
      <c r="S402" s="4" t="s">
        <v>1517</v>
      </c>
      <c r="T402" s="4" t="s">
        <v>1518</v>
      </c>
      <c r="U402" s="4" t="str">
        <f t="shared" si="25"/>
        <v>when  'RT.CYG-316-G ' then 401</v>
      </c>
      <c r="V402" s="4">
        <v>401</v>
      </c>
      <c r="W402" s="4" t="str">
        <f t="shared" si="26"/>
        <v>V</v>
      </c>
      <c r="X402" s="4">
        <v>25263</v>
      </c>
      <c r="Y402" s="4" t="s">
        <v>1147</v>
      </c>
      <c r="Z402" s="4" t="s">
        <v>1919</v>
      </c>
      <c r="AA402" s="4">
        <v>494</v>
      </c>
      <c r="AB402" s="4" t="s">
        <v>1526</v>
      </c>
      <c r="AC402" s="4">
        <v>500</v>
      </c>
      <c r="AD402" s="4" t="s">
        <v>1544</v>
      </c>
      <c r="AE402" s="9" t="s">
        <v>2056</v>
      </c>
      <c r="AF402" s="9" t="s">
        <v>2057</v>
      </c>
      <c r="AG402" s="9" t="str">
        <f t="shared" si="27"/>
        <v>UPDATE ProductoServicio SET IDClaseProductoServicio=961 WHERE PKID=25263</v>
      </c>
    </row>
    <row r="403" spans="1:33" ht="14.4" x14ac:dyDescent="0.3">
      <c r="A403" t="s">
        <v>1079</v>
      </c>
      <c r="B403" t="s">
        <v>1149</v>
      </c>
      <c r="C403" s="9">
        <v>959</v>
      </c>
      <c r="D403" t="s">
        <v>1076</v>
      </c>
      <c r="E403" s="7" t="s">
        <v>1150</v>
      </c>
      <c r="F403" t="s">
        <v>1085</v>
      </c>
      <c r="G403"/>
      <c r="H403" t="s">
        <v>1151</v>
      </c>
      <c r="I403" t="s">
        <v>1100</v>
      </c>
      <c r="J403"/>
      <c r="K403"/>
      <c r="L403" t="s">
        <v>1152</v>
      </c>
      <c r="M403" t="s">
        <v>796</v>
      </c>
      <c r="N403"/>
      <c r="O403" t="s">
        <v>1153</v>
      </c>
      <c r="P403" s="4" t="s">
        <v>1516</v>
      </c>
      <c r="R403" s="4" t="str">
        <f t="shared" si="24"/>
        <v xml:space="preserve"> 'RT.CYG-320-G '</v>
      </c>
      <c r="S403" s="4" t="s">
        <v>1517</v>
      </c>
      <c r="T403" s="4" t="s">
        <v>1518</v>
      </c>
      <c r="U403" s="4" t="str">
        <f t="shared" si="25"/>
        <v>when  'RT.CYG-320-G ' then 402</v>
      </c>
      <c r="V403" s="4">
        <v>402</v>
      </c>
      <c r="W403" s="4" t="str">
        <f t="shared" si="26"/>
        <v>V</v>
      </c>
      <c r="X403" s="4">
        <v>26964</v>
      </c>
      <c r="Y403" s="4" t="s">
        <v>1149</v>
      </c>
      <c r="Z403" s="4" t="s">
        <v>1920</v>
      </c>
      <c r="AA403" s="4">
        <v>494</v>
      </c>
      <c r="AB403" s="4" t="s">
        <v>1526</v>
      </c>
      <c r="AC403" s="4">
        <v>500</v>
      </c>
      <c r="AD403" s="4" t="s">
        <v>1544</v>
      </c>
      <c r="AE403" s="9" t="s">
        <v>2056</v>
      </c>
      <c r="AF403" s="9" t="s">
        <v>2057</v>
      </c>
      <c r="AG403" s="9" t="str">
        <f t="shared" si="27"/>
        <v>UPDATE ProductoServicio SET IDClaseProductoServicio=959 WHERE PKID=26964</v>
      </c>
    </row>
    <row r="404" spans="1:33" ht="14.4" x14ac:dyDescent="0.3">
      <c r="A404" t="s">
        <v>1079</v>
      </c>
      <c r="B404" t="s">
        <v>1154</v>
      </c>
      <c r="C404" s="9">
        <v>961</v>
      </c>
      <c r="D404" t="s">
        <v>1073</v>
      </c>
      <c r="E404" s="7" t="s">
        <v>1155</v>
      </c>
      <c r="F404" t="s">
        <v>1085</v>
      </c>
      <c r="G404"/>
      <c r="H404" t="s">
        <v>1151</v>
      </c>
      <c r="I404" t="s">
        <v>483</v>
      </c>
      <c r="J404"/>
      <c r="K404"/>
      <c r="L404"/>
      <c r="M404" t="s">
        <v>808</v>
      </c>
      <c r="N404"/>
      <c r="O404" t="s">
        <v>527</v>
      </c>
      <c r="P404" s="4" t="s">
        <v>1516</v>
      </c>
      <c r="R404" s="4" t="str">
        <f t="shared" si="24"/>
        <v xml:space="preserve"> 'RT.CYG-322-G '</v>
      </c>
      <c r="S404" s="4" t="s">
        <v>1517</v>
      </c>
      <c r="T404" s="4" t="s">
        <v>1518</v>
      </c>
      <c r="U404" s="4" t="str">
        <f t="shared" si="25"/>
        <v>when  'RT.CYG-322-G ' then 403</v>
      </c>
      <c r="V404" s="4">
        <v>403</v>
      </c>
      <c r="W404" s="4" t="str">
        <f t="shared" si="26"/>
        <v>V</v>
      </c>
      <c r="X404" s="4">
        <v>26963</v>
      </c>
      <c r="Y404" s="4" t="s">
        <v>1154</v>
      </c>
      <c r="Z404" s="4" t="s">
        <v>1921</v>
      </c>
      <c r="AA404" s="4">
        <v>494</v>
      </c>
      <c r="AB404" s="4" t="s">
        <v>1526</v>
      </c>
      <c r="AC404" s="4">
        <v>500</v>
      </c>
      <c r="AD404" s="4" t="s">
        <v>1544</v>
      </c>
      <c r="AE404" s="9" t="s">
        <v>2056</v>
      </c>
      <c r="AF404" s="9" t="s">
        <v>2057</v>
      </c>
      <c r="AG404" s="9" t="str">
        <f t="shared" si="27"/>
        <v>UPDATE ProductoServicio SET IDClaseProductoServicio=961 WHERE PKID=26963</v>
      </c>
    </row>
    <row r="405" spans="1:33" ht="14.4" x14ac:dyDescent="0.3">
      <c r="A405" t="s">
        <v>1079</v>
      </c>
      <c r="B405" t="s">
        <v>1156</v>
      </c>
      <c r="C405" s="9">
        <v>961</v>
      </c>
      <c r="D405" t="s">
        <v>1073</v>
      </c>
      <c r="E405" s="7" t="s">
        <v>1157</v>
      </c>
      <c r="F405" t="s">
        <v>1085</v>
      </c>
      <c r="G405"/>
      <c r="H405" t="s">
        <v>1151</v>
      </c>
      <c r="I405" t="s">
        <v>483</v>
      </c>
      <c r="J405"/>
      <c r="K405"/>
      <c r="L405"/>
      <c r="M405" t="s">
        <v>808</v>
      </c>
      <c r="N405"/>
      <c r="O405" t="s">
        <v>526</v>
      </c>
      <c r="P405" s="4" t="s">
        <v>1516</v>
      </c>
      <c r="R405" s="4" t="str">
        <f t="shared" si="24"/>
        <v xml:space="preserve"> 'RT.CYG-323-G '</v>
      </c>
      <c r="S405" s="4" t="s">
        <v>1517</v>
      </c>
      <c r="T405" s="4" t="s">
        <v>1518</v>
      </c>
      <c r="U405" s="4" t="str">
        <f t="shared" si="25"/>
        <v>when  'RT.CYG-323-G ' then 404</v>
      </c>
      <c r="V405" s="4">
        <v>404</v>
      </c>
      <c r="W405" s="4" t="str">
        <f t="shared" si="26"/>
        <v>V</v>
      </c>
      <c r="X405" s="4">
        <v>26966</v>
      </c>
      <c r="Y405" s="4" t="s">
        <v>1156</v>
      </c>
      <c r="Z405" s="4" t="s">
        <v>1922</v>
      </c>
      <c r="AA405" s="4">
        <v>494</v>
      </c>
      <c r="AB405" s="4" t="s">
        <v>1526</v>
      </c>
      <c r="AC405" s="4">
        <v>500</v>
      </c>
      <c r="AD405" s="4" t="s">
        <v>1544</v>
      </c>
      <c r="AE405" s="9" t="s">
        <v>2056</v>
      </c>
      <c r="AF405" s="9" t="s">
        <v>2057</v>
      </c>
      <c r="AG405" s="9" t="str">
        <f t="shared" si="27"/>
        <v>UPDATE ProductoServicio SET IDClaseProductoServicio=961 WHERE PKID=26966</v>
      </c>
    </row>
    <row r="406" spans="1:33" ht="14.4" x14ac:dyDescent="0.3">
      <c r="A406" t="s">
        <v>1079</v>
      </c>
      <c r="B406" t="s">
        <v>1158</v>
      </c>
      <c r="C406" s="9">
        <v>961</v>
      </c>
      <c r="D406" t="s">
        <v>1073</v>
      </c>
      <c r="E406" s="7" t="s">
        <v>1159</v>
      </c>
      <c r="F406" t="s">
        <v>1160</v>
      </c>
      <c r="G406"/>
      <c r="H406" t="s">
        <v>1161</v>
      </c>
      <c r="I406" t="s">
        <v>1162</v>
      </c>
      <c r="J406"/>
      <c r="K406"/>
      <c r="L406"/>
      <c r="M406" t="s">
        <v>843</v>
      </c>
      <c r="N406"/>
      <c r="O406" t="s">
        <v>530</v>
      </c>
      <c r="P406" s="4" t="s">
        <v>1516</v>
      </c>
      <c r="R406" s="4" t="str">
        <f t="shared" si="24"/>
        <v xml:space="preserve"> 'RT.CYKH-216-G '</v>
      </c>
      <c r="S406" s="4" t="s">
        <v>1517</v>
      </c>
      <c r="T406" s="4" t="s">
        <v>1518</v>
      </c>
      <c r="U406" s="4" t="str">
        <f t="shared" si="25"/>
        <v>when  'RT.CYKH-216-G ' then 405</v>
      </c>
      <c r="V406" s="4">
        <v>405</v>
      </c>
      <c r="W406" s="4" t="str">
        <f t="shared" si="26"/>
        <v>V</v>
      </c>
      <c r="X406" s="4">
        <v>25704</v>
      </c>
      <c r="Y406" s="4" t="s">
        <v>1158</v>
      </c>
      <c r="Z406" s="4" t="s">
        <v>1923</v>
      </c>
      <c r="AA406" s="4">
        <v>494</v>
      </c>
      <c r="AB406" s="4" t="s">
        <v>1526</v>
      </c>
      <c r="AC406" s="4">
        <v>500</v>
      </c>
      <c r="AD406" s="4" t="s">
        <v>1544</v>
      </c>
      <c r="AE406" s="9" t="s">
        <v>2056</v>
      </c>
      <c r="AF406" s="9" t="s">
        <v>2057</v>
      </c>
      <c r="AG406" s="9" t="str">
        <f t="shared" si="27"/>
        <v>UPDATE ProductoServicio SET IDClaseProductoServicio=961 WHERE PKID=25704</v>
      </c>
    </row>
    <row r="407" spans="1:33" ht="14.4" x14ac:dyDescent="0.3">
      <c r="A407" t="s">
        <v>1079</v>
      </c>
      <c r="B407" t="s">
        <v>1163</v>
      </c>
      <c r="C407" s="9">
        <v>961</v>
      </c>
      <c r="D407" t="s">
        <v>1073</v>
      </c>
      <c r="E407" s="7" t="s">
        <v>1164</v>
      </c>
      <c r="F407" t="s">
        <v>1160</v>
      </c>
      <c r="G407"/>
      <c r="H407" t="s">
        <v>1161</v>
      </c>
      <c r="I407" t="s">
        <v>1162</v>
      </c>
      <c r="J407"/>
      <c r="K407"/>
      <c r="L407"/>
      <c r="M407" t="s">
        <v>843</v>
      </c>
      <c r="N407"/>
      <c r="O407" t="s">
        <v>529</v>
      </c>
      <c r="P407" s="4" t="s">
        <v>1516</v>
      </c>
      <c r="R407" s="4" t="str">
        <f t="shared" si="24"/>
        <v xml:space="preserve"> 'RT.CYKH-219-G '</v>
      </c>
      <c r="S407" s="4" t="s">
        <v>1517</v>
      </c>
      <c r="T407" s="4" t="s">
        <v>1518</v>
      </c>
      <c r="U407" s="4" t="str">
        <f t="shared" si="25"/>
        <v>when  'RT.CYKH-219-G ' then 406</v>
      </c>
      <c r="V407" s="4">
        <v>406</v>
      </c>
      <c r="W407" s="4" t="str">
        <f t="shared" si="26"/>
        <v>V</v>
      </c>
      <c r="X407" s="4">
        <v>25703</v>
      </c>
      <c r="Y407" s="4" t="s">
        <v>1163</v>
      </c>
      <c r="Z407" s="4" t="s">
        <v>1924</v>
      </c>
      <c r="AA407" s="4">
        <v>494</v>
      </c>
      <c r="AB407" s="4" t="s">
        <v>1526</v>
      </c>
      <c r="AC407" s="4">
        <v>500</v>
      </c>
      <c r="AD407" s="4" t="s">
        <v>1544</v>
      </c>
      <c r="AE407" s="9" t="s">
        <v>2056</v>
      </c>
      <c r="AF407" s="9" t="s">
        <v>2057</v>
      </c>
      <c r="AG407" s="9" t="str">
        <f t="shared" si="27"/>
        <v>UPDATE ProductoServicio SET IDClaseProductoServicio=961 WHERE PKID=25703</v>
      </c>
    </row>
    <row r="408" spans="1:33" ht="14.4" x14ac:dyDescent="0.3">
      <c r="A408" t="s">
        <v>1079</v>
      </c>
      <c r="B408" t="s">
        <v>1165</v>
      </c>
      <c r="C408" s="9">
        <v>959</v>
      </c>
      <c r="D408" t="s">
        <v>1076</v>
      </c>
      <c r="E408" s="7" t="s">
        <v>1166</v>
      </c>
      <c r="F408" t="s">
        <v>1160</v>
      </c>
      <c r="G408"/>
      <c r="H408" t="s">
        <v>1161</v>
      </c>
      <c r="I408" t="s">
        <v>1167</v>
      </c>
      <c r="J408"/>
      <c r="K408"/>
      <c r="L408" t="s">
        <v>1168</v>
      </c>
      <c r="M408" t="s">
        <v>796</v>
      </c>
      <c r="N408"/>
      <c r="O408" t="s">
        <v>531</v>
      </c>
      <c r="P408" s="4" t="s">
        <v>1516</v>
      </c>
      <c r="R408" s="4" t="str">
        <f t="shared" si="24"/>
        <v xml:space="preserve"> 'RT.CYKH-273-G '</v>
      </c>
      <c r="S408" s="4" t="s">
        <v>1517</v>
      </c>
      <c r="T408" s="4" t="s">
        <v>1518</v>
      </c>
      <c r="U408" s="4" t="str">
        <f t="shared" si="25"/>
        <v>when  'RT.CYKH-273-G ' then 407</v>
      </c>
      <c r="V408" s="4">
        <v>407</v>
      </c>
      <c r="W408" s="4" t="str">
        <f t="shared" si="26"/>
        <v>V</v>
      </c>
      <c r="X408" s="4">
        <v>25710</v>
      </c>
      <c r="Y408" s="4" t="s">
        <v>1165</v>
      </c>
      <c r="Z408" s="4" t="s">
        <v>1925</v>
      </c>
      <c r="AA408" s="4">
        <v>494</v>
      </c>
      <c r="AB408" s="4" t="s">
        <v>1526</v>
      </c>
      <c r="AC408" s="4">
        <v>500</v>
      </c>
      <c r="AD408" s="4" t="s">
        <v>1544</v>
      </c>
      <c r="AE408" s="9" t="s">
        <v>2056</v>
      </c>
      <c r="AF408" s="9" t="s">
        <v>2057</v>
      </c>
      <c r="AG408" s="9" t="str">
        <f t="shared" si="27"/>
        <v>UPDATE ProductoServicio SET IDClaseProductoServicio=959 WHERE PKID=25710</v>
      </c>
    </row>
    <row r="409" spans="1:33" ht="14.4" x14ac:dyDescent="0.3">
      <c r="A409" t="s">
        <v>1079</v>
      </c>
      <c r="B409" t="s">
        <v>1169</v>
      </c>
      <c r="C409" s="9">
        <v>961</v>
      </c>
      <c r="D409" t="s">
        <v>1073</v>
      </c>
      <c r="E409" s="7" t="s">
        <v>1170</v>
      </c>
      <c r="F409" t="s">
        <v>1171</v>
      </c>
      <c r="G409"/>
      <c r="H409" t="s">
        <v>1161</v>
      </c>
      <c r="I409" t="s">
        <v>1167</v>
      </c>
      <c r="J409"/>
      <c r="K409"/>
      <c r="L409"/>
      <c r="M409" t="s">
        <v>843</v>
      </c>
      <c r="N409"/>
      <c r="O409" t="s">
        <v>527</v>
      </c>
      <c r="P409" s="4" t="s">
        <v>1516</v>
      </c>
      <c r="R409" s="4" t="str">
        <f t="shared" si="24"/>
        <v xml:space="preserve"> 'RT.CYKH-274-G '</v>
      </c>
      <c r="S409" s="4" t="s">
        <v>1517</v>
      </c>
      <c r="T409" s="4" t="s">
        <v>1518</v>
      </c>
      <c r="U409" s="4" t="str">
        <f t="shared" si="25"/>
        <v>when  'RT.CYKH-274-G ' then 408</v>
      </c>
      <c r="V409" s="4">
        <v>408</v>
      </c>
      <c r="W409" s="4" t="str">
        <f t="shared" si="26"/>
        <v>V</v>
      </c>
      <c r="X409" s="4">
        <v>25709</v>
      </c>
      <c r="Y409" s="4" t="s">
        <v>1169</v>
      </c>
      <c r="Z409" s="4" t="s">
        <v>1926</v>
      </c>
      <c r="AA409" s="4">
        <v>494</v>
      </c>
      <c r="AB409" s="4" t="s">
        <v>1526</v>
      </c>
      <c r="AC409" s="4">
        <v>500</v>
      </c>
      <c r="AD409" s="4" t="s">
        <v>1544</v>
      </c>
      <c r="AE409" s="9" t="s">
        <v>2056</v>
      </c>
      <c r="AF409" s="9" t="s">
        <v>2057</v>
      </c>
      <c r="AG409" s="9" t="str">
        <f t="shared" si="27"/>
        <v>UPDATE ProductoServicio SET IDClaseProductoServicio=961 WHERE PKID=25709</v>
      </c>
    </row>
    <row r="410" spans="1:33" ht="14.4" x14ac:dyDescent="0.3">
      <c r="A410" t="s">
        <v>1079</v>
      </c>
      <c r="B410" t="s">
        <v>1172</v>
      </c>
      <c r="C410" s="9">
        <v>961</v>
      </c>
      <c r="D410" t="s">
        <v>1073</v>
      </c>
      <c r="E410" s="7" t="s">
        <v>1173</v>
      </c>
      <c r="F410" t="s">
        <v>1171</v>
      </c>
      <c r="G410"/>
      <c r="H410" t="s">
        <v>1161</v>
      </c>
      <c r="I410" t="s">
        <v>1167</v>
      </c>
      <c r="J410"/>
      <c r="K410"/>
      <c r="L410"/>
      <c r="M410" t="s">
        <v>843</v>
      </c>
      <c r="N410"/>
      <c r="O410" t="s">
        <v>526</v>
      </c>
      <c r="P410" s="4" t="s">
        <v>1516</v>
      </c>
      <c r="R410" s="4" t="str">
        <f t="shared" si="24"/>
        <v xml:space="preserve"> 'RT.CYKH-275-G '</v>
      </c>
      <c r="S410" s="4" t="s">
        <v>1517</v>
      </c>
      <c r="T410" s="4" t="s">
        <v>1518</v>
      </c>
      <c r="U410" s="4" t="str">
        <f t="shared" si="25"/>
        <v>when  'RT.CYKH-275-G ' then 409</v>
      </c>
      <c r="V410" s="4">
        <v>409</v>
      </c>
      <c r="W410" s="4" t="str">
        <f t="shared" si="26"/>
        <v>V</v>
      </c>
      <c r="X410" s="4">
        <v>25708</v>
      </c>
      <c r="Y410" s="4" t="s">
        <v>1172</v>
      </c>
      <c r="Z410" s="4" t="s">
        <v>1927</v>
      </c>
      <c r="AA410" s="4">
        <v>494</v>
      </c>
      <c r="AB410" s="4" t="s">
        <v>1526</v>
      </c>
      <c r="AC410" s="4">
        <v>500</v>
      </c>
      <c r="AD410" s="4" t="s">
        <v>1544</v>
      </c>
      <c r="AE410" s="9" t="s">
        <v>2056</v>
      </c>
      <c r="AF410" s="9" t="s">
        <v>2057</v>
      </c>
      <c r="AG410" s="9" t="str">
        <f t="shared" si="27"/>
        <v>UPDATE ProductoServicio SET IDClaseProductoServicio=961 WHERE PKID=25708</v>
      </c>
    </row>
    <row r="411" spans="1:33" ht="14.4" x14ac:dyDescent="0.3">
      <c r="A411" t="s">
        <v>1079</v>
      </c>
      <c r="B411" t="s">
        <v>1174</v>
      </c>
      <c r="C411" s="9">
        <v>961</v>
      </c>
      <c r="D411" t="s">
        <v>1073</v>
      </c>
      <c r="E411" s="7" t="s">
        <v>1175</v>
      </c>
      <c r="F411" t="s">
        <v>1171</v>
      </c>
      <c r="G411"/>
      <c r="H411" t="s">
        <v>1176</v>
      </c>
      <c r="I411" t="s">
        <v>1177</v>
      </c>
      <c r="J411"/>
      <c r="K411"/>
      <c r="L411"/>
      <c r="M411" t="s">
        <v>843</v>
      </c>
      <c r="N411"/>
      <c r="O411" t="s">
        <v>527</v>
      </c>
      <c r="P411" s="4" t="s">
        <v>1516</v>
      </c>
      <c r="R411" s="4" t="str">
        <f t="shared" si="24"/>
        <v xml:space="preserve"> 'RT.CYKH-278-G '</v>
      </c>
      <c r="S411" s="4" t="s">
        <v>1517</v>
      </c>
      <c r="T411" s="4" t="s">
        <v>1518</v>
      </c>
      <c r="U411" s="4" t="str">
        <f t="shared" si="25"/>
        <v>when  'RT.CYKH-278-G ' then 410</v>
      </c>
      <c r="V411" s="4">
        <v>410</v>
      </c>
      <c r="W411" s="4" t="str">
        <f t="shared" si="26"/>
        <v>V</v>
      </c>
      <c r="X411" s="4">
        <v>25744</v>
      </c>
      <c r="Y411" s="4" t="s">
        <v>1174</v>
      </c>
      <c r="Z411" s="4" t="s">
        <v>1928</v>
      </c>
      <c r="AA411" s="4">
        <v>494</v>
      </c>
      <c r="AB411" s="4" t="s">
        <v>1526</v>
      </c>
      <c r="AC411" s="4">
        <v>500</v>
      </c>
      <c r="AD411" s="4" t="s">
        <v>1544</v>
      </c>
      <c r="AE411" s="9" t="s">
        <v>2056</v>
      </c>
      <c r="AF411" s="9" t="s">
        <v>2057</v>
      </c>
      <c r="AG411" s="9" t="str">
        <f t="shared" si="27"/>
        <v>UPDATE ProductoServicio SET IDClaseProductoServicio=961 WHERE PKID=25744</v>
      </c>
    </row>
    <row r="412" spans="1:33" ht="14.4" x14ac:dyDescent="0.3">
      <c r="A412" t="s">
        <v>1079</v>
      </c>
      <c r="B412" t="s">
        <v>1178</v>
      </c>
      <c r="C412" s="9">
        <v>961</v>
      </c>
      <c r="D412" t="s">
        <v>1073</v>
      </c>
      <c r="E412" s="7" t="s">
        <v>1179</v>
      </c>
      <c r="F412" t="s">
        <v>1171</v>
      </c>
      <c r="G412"/>
      <c r="H412" t="s">
        <v>1176</v>
      </c>
      <c r="I412" t="s">
        <v>1177</v>
      </c>
      <c r="J412"/>
      <c r="K412"/>
      <c r="L412"/>
      <c r="M412" t="s">
        <v>843</v>
      </c>
      <c r="N412"/>
      <c r="O412" t="s">
        <v>526</v>
      </c>
      <c r="P412" s="4" t="s">
        <v>1516</v>
      </c>
      <c r="R412" s="4" t="str">
        <f t="shared" si="24"/>
        <v xml:space="preserve"> 'RT.CYKH-279-G '</v>
      </c>
      <c r="S412" s="4" t="s">
        <v>1517</v>
      </c>
      <c r="T412" s="4" t="s">
        <v>1518</v>
      </c>
      <c r="U412" s="4" t="str">
        <f t="shared" si="25"/>
        <v>when  'RT.CYKH-279-G ' then 411</v>
      </c>
      <c r="V412" s="4">
        <v>411</v>
      </c>
      <c r="W412" s="4" t="str">
        <f t="shared" si="26"/>
        <v>V</v>
      </c>
      <c r="X412" s="4">
        <v>25745</v>
      </c>
      <c r="Y412" s="4" t="s">
        <v>1178</v>
      </c>
      <c r="Z412" s="4" t="s">
        <v>1929</v>
      </c>
      <c r="AA412" s="4">
        <v>494</v>
      </c>
      <c r="AB412" s="4" t="s">
        <v>1526</v>
      </c>
      <c r="AC412" s="4">
        <v>500</v>
      </c>
      <c r="AD412" s="4" t="s">
        <v>1544</v>
      </c>
      <c r="AE412" s="9" t="s">
        <v>2056</v>
      </c>
      <c r="AF412" s="9" t="s">
        <v>2057</v>
      </c>
      <c r="AG412" s="9" t="str">
        <f t="shared" si="27"/>
        <v>UPDATE ProductoServicio SET IDClaseProductoServicio=961 WHERE PKID=25745</v>
      </c>
    </row>
    <row r="413" spans="1:33" ht="14.4" x14ac:dyDescent="0.3">
      <c r="A413" t="s">
        <v>1079</v>
      </c>
      <c r="B413" t="s">
        <v>1180</v>
      </c>
      <c r="C413" s="9">
        <v>959</v>
      </c>
      <c r="D413" t="s">
        <v>1076</v>
      </c>
      <c r="E413" s="7" t="s">
        <v>1181</v>
      </c>
      <c r="F413" t="s">
        <v>1160</v>
      </c>
      <c r="G413"/>
      <c r="H413" t="s">
        <v>1161</v>
      </c>
      <c r="I413" t="s">
        <v>164</v>
      </c>
      <c r="J413"/>
      <c r="K413"/>
      <c r="L413" t="s">
        <v>1182</v>
      </c>
      <c r="M413" t="s">
        <v>796</v>
      </c>
      <c r="N413"/>
      <c r="O413" t="s">
        <v>531</v>
      </c>
      <c r="P413" s="4" t="s">
        <v>1516</v>
      </c>
      <c r="R413" s="4" t="str">
        <f t="shared" si="24"/>
        <v xml:space="preserve"> 'RT.CYKH-280-G '</v>
      </c>
      <c r="S413" s="4" t="s">
        <v>1517</v>
      </c>
      <c r="T413" s="4" t="s">
        <v>1518</v>
      </c>
      <c r="U413" s="4" t="str">
        <f t="shared" si="25"/>
        <v>when  'RT.CYKH-280-G ' then 412</v>
      </c>
      <c r="V413" s="4">
        <v>412</v>
      </c>
      <c r="W413" s="4" t="str">
        <f t="shared" si="26"/>
        <v>V</v>
      </c>
      <c r="X413" s="4">
        <v>25743</v>
      </c>
      <c r="Y413" s="4" t="s">
        <v>1180</v>
      </c>
      <c r="Z413" s="4" t="s">
        <v>1930</v>
      </c>
      <c r="AA413" s="4">
        <v>494</v>
      </c>
      <c r="AB413" s="4" t="s">
        <v>1526</v>
      </c>
      <c r="AC413" s="4">
        <v>500</v>
      </c>
      <c r="AD413" s="4" t="s">
        <v>1544</v>
      </c>
      <c r="AE413" s="9" t="s">
        <v>2056</v>
      </c>
      <c r="AF413" s="9" t="s">
        <v>2057</v>
      </c>
      <c r="AG413" s="9" t="str">
        <f t="shared" si="27"/>
        <v>UPDATE ProductoServicio SET IDClaseProductoServicio=959 WHERE PKID=25743</v>
      </c>
    </row>
    <row r="414" spans="1:33" ht="14.4" x14ac:dyDescent="0.3">
      <c r="A414" t="s">
        <v>1079</v>
      </c>
      <c r="B414" t="s">
        <v>1183</v>
      </c>
      <c r="C414" s="9">
        <v>959</v>
      </c>
      <c r="D414" t="s">
        <v>1076</v>
      </c>
      <c r="E414" s="7" t="s">
        <v>1184</v>
      </c>
      <c r="F414" t="s">
        <v>1160</v>
      </c>
      <c r="G414"/>
      <c r="H414" t="s">
        <v>1185</v>
      </c>
      <c r="I414" t="s">
        <v>1111</v>
      </c>
      <c r="J414"/>
      <c r="K414"/>
      <c r="L414" t="s">
        <v>1186</v>
      </c>
      <c r="M414" t="s">
        <v>1187</v>
      </c>
      <c r="N414"/>
      <c r="O414" t="s">
        <v>531</v>
      </c>
      <c r="P414" s="4" t="s">
        <v>1516</v>
      </c>
      <c r="R414" s="4" t="str">
        <f t="shared" si="24"/>
        <v xml:space="preserve"> 'RT.CYKH-333-G '</v>
      </c>
      <c r="S414" s="4" t="s">
        <v>1517</v>
      </c>
      <c r="T414" s="4" t="s">
        <v>1518</v>
      </c>
      <c r="U414" s="4" t="str">
        <f t="shared" si="25"/>
        <v>when  'RT.CYKH-333-G ' then 413</v>
      </c>
      <c r="V414" s="4">
        <v>413</v>
      </c>
      <c r="W414" s="4" t="str">
        <f t="shared" si="26"/>
        <v>V</v>
      </c>
      <c r="X414" s="4">
        <v>25729</v>
      </c>
      <c r="Y414" s="4" t="s">
        <v>1183</v>
      </c>
      <c r="Z414" s="4" t="s">
        <v>1931</v>
      </c>
      <c r="AA414" s="4">
        <v>494</v>
      </c>
      <c r="AB414" s="4" t="s">
        <v>1526</v>
      </c>
      <c r="AC414" s="4">
        <v>500</v>
      </c>
      <c r="AD414" s="4" t="s">
        <v>1544</v>
      </c>
      <c r="AE414" s="9" t="s">
        <v>2056</v>
      </c>
      <c r="AF414" s="9" t="s">
        <v>2057</v>
      </c>
      <c r="AG414" s="9" t="str">
        <f t="shared" si="27"/>
        <v>UPDATE ProductoServicio SET IDClaseProductoServicio=959 WHERE PKID=25729</v>
      </c>
    </row>
    <row r="415" spans="1:33" ht="14.4" x14ac:dyDescent="0.3">
      <c r="A415" t="s">
        <v>1079</v>
      </c>
      <c r="B415" t="s">
        <v>1188</v>
      </c>
      <c r="C415" s="9">
        <v>961</v>
      </c>
      <c r="D415" t="s">
        <v>1073</v>
      </c>
      <c r="E415" s="7" t="s">
        <v>1189</v>
      </c>
      <c r="F415" t="s">
        <v>1160</v>
      </c>
      <c r="G415"/>
      <c r="H415" t="s">
        <v>1185</v>
      </c>
      <c r="I415" t="s">
        <v>1111</v>
      </c>
      <c r="J415"/>
      <c r="K415"/>
      <c r="L415"/>
      <c r="M415" t="s">
        <v>843</v>
      </c>
      <c r="N415"/>
      <c r="O415" t="s">
        <v>527</v>
      </c>
      <c r="P415" s="4" t="s">
        <v>1516</v>
      </c>
      <c r="R415" s="4" t="str">
        <f t="shared" si="24"/>
        <v xml:space="preserve"> 'RT.CYKH-334-G '</v>
      </c>
      <c r="S415" s="4" t="s">
        <v>1517</v>
      </c>
      <c r="T415" s="4" t="s">
        <v>1518</v>
      </c>
      <c r="U415" s="4" t="str">
        <f t="shared" si="25"/>
        <v>when  'RT.CYKH-334-G ' then 414</v>
      </c>
      <c r="V415" s="4">
        <v>414</v>
      </c>
      <c r="W415" s="4" t="str">
        <f t="shared" si="26"/>
        <v>V</v>
      </c>
      <c r="X415" s="4">
        <v>25270</v>
      </c>
      <c r="Y415" s="4" t="s">
        <v>1188</v>
      </c>
      <c r="Z415" s="4" t="s">
        <v>1932</v>
      </c>
      <c r="AA415" s="4">
        <v>494</v>
      </c>
      <c r="AB415" s="4" t="s">
        <v>1526</v>
      </c>
      <c r="AC415" s="4">
        <v>500</v>
      </c>
      <c r="AD415" s="4" t="s">
        <v>1544</v>
      </c>
      <c r="AE415" s="9" t="s">
        <v>2056</v>
      </c>
      <c r="AF415" s="9" t="s">
        <v>2057</v>
      </c>
      <c r="AG415" s="9" t="str">
        <f t="shared" si="27"/>
        <v>UPDATE ProductoServicio SET IDClaseProductoServicio=961 WHERE PKID=25270</v>
      </c>
    </row>
    <row r="416" spans="1:33" ht="14.4" x14ac:dyDescent="0.3">
      <c r="A416" t="s">
        <v>1079</v>
      </c>
      <c r="B416" t="s">
        <v>1190</v>
      </c>
      <c r="C416" s="9">
        <v>961</v>
      </c>
      <c r="D416" t="s">
        <v>1073</v>
      </c>
      <c r="E416" s="7" t="s">
        <v>1191</v>
      </c>
      <c r="F416" t="s">
        <v>1160</v>
      </c>
      <c r="G416"/>
      <c r="H416" t="s">
        <v>1185</v>
      </c>
      <c r="I416" t="s">
        <v>1111</v>
      </c>
      <c r="J416"/>
      <c r="K416"/>
      <c r="L416"/>
      <c r="M416" t="s">
        <v>843</v>
      </c>
      <c r="N416"/>
      <c r="O416" t="s">
        <v>526</v>
      </c>
      <c r="P416" s="4" t="s">
        <v>1516</v>
      </c>
      <c r="R416" s="4" t="str">
        <f t="shared" si="24"/>
        <v xml:space="preserve"> 'RT.CYKH-335-G '</v>
      </c>
      <c r="S416" s="4" t="s">
        <v>1517</v>
      </c>
      <c r="T416" s="4" t="s">
        <v>1518</v>
      </c>
      <c r="U416" s="4" t="str">
        <f t="shared" si="25"/>
        <v>when  'RT.CYKH-335-G ' then 415</v>
      </c>
      <c r="V416" s="4">
        <v>415</v>
      </c>
      <c r="W416" s="4" t="str">
        <f t="shared" si="26"/>
        <v>V</v>
      </c>
      <c r="X416" s="4">
        <v>25269</v>
      </c>
      <c r="Y416" s="4" t="s">
        <v>1190</v>
      </c>
      <c r="Z416" s="4" t="s">
        <v>1933</v>
      </c>
      <c r="AA416" s="4">
        <v>494</v>
      </c>
      <c r="AB416" s="4" t="s">
        <v>1526</v>
      </c>
      <c r="AC416" s="4">
        <v>500</v>
      </c>
      <c r="AD416" s="4" t="s">
        <v>1544</v>
      </c>
      <c r="AE416" s="9" t="s">
        <v>2056</v>
      </c>
      <c r="AF416" s="9" t="s">
        <v>2057</v>
      </c>
      <c r="AG416" s="9" t="str">
        <f t="shared" si="27"/>
        <v>UPDATE ProductoServicio SET IDClaseProductoServicio=961 WHERE PKID=25269</v>
      </c>
    </row>
    <row r="417" spans="1:33" ht="14.4" x14ac:dyDescent="0.3">
      <c r="A417" t="s">
        <v>1079</v>
      </c>
      <c r="B417" t="s">
        <v>1192</v>
      </c>
      <c r="C417" s="9">
        <v>959</v>
      </c>
      <c r="D417" t="s">
        <v>1076</v>
      </c>
      <c r="E417" s="7" t="s">
        <v>1193</v>
      </c>
      <c r="F417" t="s">
        <v>1160</v>
      </c>
      <c r="G417"/>
      <c r="H417" t="s">
        <v>1185</v>
      </c>
      <c r="I417" t="s">
        <v>1111</v>
      </c>
      <c r="J417"/>
      <c r="K417"/>
      <c r="L417" t="s">
        <v>1194</v>
      </c>
      <c r="M417" t="s">
        <v>1187</v>
      </c>
      <c r="N417"/>
      <c r="O417" t="s">
        <v>531</v>
      </c>
      <c r="P417" s="4" t="s">
        <v>1516</v>
      </c>
      <c r="R417" s="4" t="str">
        <f t="shared" si="24"/>
        <v xml:space="preserve"> 'RT.CYKH-338-G '</v>
      </c>
      <c r="S417" s="4" t="s">
        <v>1517</v>
      </c>
      <c r="T417" s="4" t="s">
        <v>1518</v>
      </c>
      <c r="U417" s="4" t="str">
        <f t="shared" si="25"/>
        <v>when  'RT.CYKH-338-G ' then 416</v>
      </c>
      <c r="V417" s="4">
        <v>416</v>
      </c>
      <c r="W417" s="4" t="str">
        <f t="shared" si="26"/>
        <v>V</v>
      </c>
      <c r="X417" s="4">
        <v>25268</v>
      </c>
      <c r="Y417" s="4" t="s">
        <v>1192</v>
      </c>
      <c r="Z417" s="4" t="s">
        <v>1934</v>
      </c>
      <c r="AA417" s="4">
        <v>494</v>
      </c>
      <c r="AB417" s="4" t="s">
        <v>1526</v>
      </c>
      <c r="AC417" s="4">
        <v>500</v>
      </c>
      <c r="AD417" s="4" t="s">
        <v>1544</v>
      </c>
      <c r="AE417" s="9" t="s">
        <v>2056</v>
      </c>
      <c r="AF417" s="9" t="s">
        <v>2057</v>
      </c>
      <c r="AG417" s="9" t="str">
        <f t="shared" si="27"/>
        <v>UPDATE ProductoServicio SET IDClaseProductoServicio=959 WHERE PKID=25268</v>
      </c>
    </row>
    <row r="418" spans="1:33" ht="14.4" x14ac:dyDescent="0.3">
      <c r="A418" t="s">
        <v>1079</v>
      </c>
      <c r="B418" t="s">
        <v>1195</v>
      </c>
      <c r="C418" s="9">
        <v>961</v>
      </c>
      <c r="D418" t="s">
        <v>1073</v>
      </c>
      <c r="E418" s="7" t="s">
        <v>1196</v>
      </c>
      <c r="F418" t="s">
        <v>1160</v>
      </c>
      <c r="G418"/>
      <c r="H418" t="s">
        <v>1185</v>
      </c>
      <c r="I418" t="s">
        <v>1197</v>
      </c>
      <c r="J418"/>
      <c r="K418"/>
      <c r="L418"/>
      <c r="M418" t="s">
        <v>843</v>
      </c>
      <c r="N418"/>
      <c r="O418" t="s">
        <v>527</v>
      </c>
      <c r="P418" s="4" t="s">
        <v>1516</v>
      </c>
      <c r="R418" s="4" t="str">
        <f t="shared" si="24"/>
        <v xml:space="preserve"> 'RT.CYKH-343-G '</v>
      </c>
      <c r="S418" s="4" t="s">
        <v>1517</v>
      </c>
      <c r="T418" s="4" t="s">
        <v>1518</v>
      </c>
      <c r="U418" s="4" t="str">
        <f t="shared" si="25"/>
        <v>when  'RT.CYKH-343-G ' then 417</v>
      </c>
      <c r="V418" s="4">
        <v>417</v>
      </c>
      <c r="W418" s="4" t="str">
        <f t="shared" si="26"/>
        <v>V</v>
      </c>
      <c r="X418" s="4">
        <v>25728</v>
      </c>
      <c r="Y418" s="4" t="s">
        <v>1195</v>
      </c>
      <c r="Z418" s="4" t="s">
        <v>1935</v>
      </c>
      <c r="AA418" s="4">
        <v>494</v>
      </c>
      <c r="AB418" s="4" t="s">
        <v>1526</v>
      </c>
      <c r="AC418" s="4">
        <v>500</v>
      </c>
      <c r="AD418" s="4" t="s">
        <v>1544</v>
      </c>
      <c r="AE418" s="9" t="s">
        <v>2056</v>
      </c>
      <c r="AF418" s="9" t="s">
        <v>2057</v>
      </c>
      <c r="AG418" s="9" t="str">
        <f t="shared" si="27"/>
        <v>UPDATE ProductoServicio SET IDClaseProductoServicio=961 WHERE PKID=25728</v>
      </c>
    </row>
    <row r="419" spans="1:33" ht="14.4" x14ac:dyDescent="0.3">
      <c r="A419" t="s">
        <v>1079</v>
      </c>
      <c r="B419" t="s">
        <v>1198</v>
      </c>
      <c r="C419" s="9">
        <v>961</v>
      </c>
      <c r="D419" t="s">
        <v>1073</v>
      </c>
      <c r="E419" s="7" t="s">
        <v>1199</v>
      </c>
      <c r="F419" t="s">
        <v>1160</v>
      </c>
      <c r="G419"/>
      <c r="H419" t="s">
        <v>1185</v>
      </c>
      <c r="I419" t="s">
        <v>1197</v>
      </c>
      <c r="J419"/>
      <c r="K419"/>
      <c r="L419"/>
      <c r="M419" t="s">
        <v>843</v>
      </c>
      <c r="N419"/>
      <c r="O419" t="s">
        <v>526</v>
      </c>
      <c r="P419" s="4" t="s">
        <v>1516</v>
      </c>
      <c r="R419" s="4" t="str">
        <f t="shared" si="24"/>
        <v xml:space="preserve"> 'RT.CYKH-344-G '</v>
      </c>
      <c r="S419" s="4" t="s">
        <v>1517</v>
      </c>
      <c r="T419" s="4" t="s">
        <v>1518</v>
      </c>
      <c r="U419" s="4" t="str">
        <f t="shared" si="25"/>
        <v>when  'RT.CYKH-344-G ' then 418</v>
      </c>
      <c r="V419" s="4">
        <v>418</v>
      </c>
      <c r="W419" s="4" t="str">
        <f t="shared" si="26"/>
        <v>V</v>
      </c>
      <c r="X419" s="4">
        <v>25727</v>
      </c>
      <c r="Y419" s="4" t="s">
        <v>1198</v>
      </c>
      <c r="Z419" s="4" t="s">
        <v>1936</v>
      </c>
      <c r="AA419" s="4">
        <v>494</v>
      </c>
      <c r="AB419" s="4" t="s">
        <v>1526</v>
      </c>
      <c r="AC419" s="4">
        <v>500</v>
      </c>
      <c r="AD419" s="4" t="s">
        <v>1544</v>
      </c>
      <c r="AE419" s="9" t="s">
        <v>2056</v>
      </c>
      <c r="AF419" s="9" t="s">
        <v>2057</v>
      </c>
      <c r="AG419" s="9" t="str">
        <f t="shared" si="27"/>
        <v>UPDATE ProductoServicio SET IDClaseProductoServicio=961 WHERE PKID=25727</v>
      </c>
    </row>
    <row r="420" spans="1:33" ht="14.4" x14ac:dyDescent="0.3">
      <c r="A420" t="s">
        <v>1079</v>
      </c>
      <c r="B420" t="s">
        <v>1200</v>
      </c>
      <c r="C420" s="9">
        <v>959</v>
      </c>
      <c r="D420" t="s">
        <v>1076</v>
      </c>
      <c r="E420" s="7" t="s">
        <v>1201</v>
      </c>
      <c r="F420" t="s">
        <v>1171</v>
      </c>
      <c r="G420"/>
      <c r="H420" t="s">
        <v>1185</v>
      </c>
      <c r="I420" t="s">
        <v>1197</v>
      </c>
      <c r="J420"/>
      <c r="K420"/>
      <c r="L420" t="s">
        <v>1202</v>
      </c>
      <c r="M420" t="s">
        <v>796</v>
      </c>
      <c r="N420"/>
      <c r="O420" t="s">
        <v>531</v>
      </c>
      <c r="P420" s="4" t="s">
        <v>1516</v>
      </c>
      <c r="R420" s="4" t="str">
        <f t="shared" si="24"/>
        <v xml:space="preserve"> 'RT.CYKH-345-G '</v>
      </c>
      <c r="S420" s="4" t="s">
        <v>1517</v>
      </c>
      <c r="T420" s="4" t="s">
        <v>1518</v>
      </c>
      <c r="U420" s="4" t="str">
        <f t="shared" si="25"/>
        <v>when  'RT.CYKH-345-G ' then 419</v>
      </c>
      <c r="V420" s="4">
        <v>419</v>
      </c>
      <c r="W420" s="4" t="str">
        <f t="shared" si="26"/>
        <v>V</v>
      </c>
      <c r="X420" s="4">
        <v>25271</v>
      </c>
      <c r="Y420" s="4" t="s">
        <v>1200</v>
      </c>
      <c r="Z420" s="4" t="s">
        <v>1937</v>
      </c>
      <c r="AA420" s="4">
        <v>494</v>
      </c>
      <c r="AB420" s="4" t="s">
        <v>1526</v>
      </c>
      <c r="AC420" s="4">
        <v>500</v>
      </c>
      <c r="AD420" s="4" t="s">
        <v>1544</v>
      </c>
      <c r="AE420" s="9" t="s">
        <v>2056</v>
      </c>
      <c r="AF420" s="9" t="s">
        <v>2057</v>
      </c>
      <c r="AG420" s="9" t="str">
        <f t="shared" si="27"/>
        <v>UPDATE ProductoServicio SET IDClaseProductoServicio=959 WHERE PKID=25271</v>
      </c>
    </row>
    <row r="421" spans="1:33" ht="14.4" x14ac:dyDescent="0.3">
      <c r="A421" t="s">
        <v>1079</v>
      </c>
      <c r="B421" t="s">
        <v>1203</v>
      </c>
      <c r="C421" s="9">
        <v>961</v>
      </c>
      <c r="D421" t="s">
        <v>1073</v>
      </c>
      <c r="E421" s="7" t="s">
        <v>1204</v>
      </c>
      <c r="F421" t="s">
        <v>1160</v>
      </c>
      <c r="G421"/>
      <c r="H421" t="s">
        <v>1185</v>
      </c>
      <c r="I421" t="s">
        <v>155</v>
      </c>
      <c r="J421"/>
      <c r="K421"/>
      <c r="L421"/>
      <c r="M421" t="s">
        <v>843</v>
      </c>
      <c r="N421"/>
      <c r="O421" t="s">
        <v>529</v>
      </c>
      <c r="P421" s="4" t="s">
        <v>1516</v>
      </c>
      <c r="R421" s="4" t="str">
        <f t="shared" si="24"/>
        <v xml:space="preserve"> 'RT.CYKH-347-G '</v>
      </c>
      <c r="S421" s="4" t="s">
        <v>1517</v>
      </c>
      <c r="T421" s="4" t="s">
        <v>1518</v>
      </c>
      <c r="U421" s="4" t="str">
        <f t="shared" si="25"/>
        <v>when  'RT.CYKH-347-G ' then 420</v>
      </c>
      <c r="V421" s="4">
        <v>420</v>
      </c>
      <c r="W421" s="4" t="str">
        <f t="shared" si="26"/>
        <v>V</v>
      </c>
      <c r="X421" s="4">
        <v>25732</v>
      </c>
      <c r="Y421" s="4" t="s">
        <v>1203</v>
      </c>
      <c r="Z421" s="4" t="s">
        <v>1938</v>
      </c>
      <c r="AA421" s="4">
        <v>494</v>
      </c>
      <c r="AB421" s="4" t="s">
        <v>1526</v>
      </c>
      <c r="AC421" s="4">
        <v>500</v>
      </c>
      <c r="AD421" s="4" t="s">
        <v>1544</v>
      </c>
      <c r="AE421" s="9" t="s">
        <v>2056</v>
      </c>
      <c r="AF421" s="9" t="s">
        <v>2057</v>
      </c>
      <c r="AG421" s="9" t="str">
        <f t="shared" si="27"/>
        <v>UPDATE ProductoServicio SET IDClaseProductoServicio=961 WHERE PKID=25732</v>
      </c>
    </row>
    <row r="422" spans="1:33" ht="14.4" x14ac:dyDescent="0.3">
      <c r="A422" t="s">
        <v>1079</v>
      </c>
      <c r="B422" t="s">
        <v>1205</v>
      </c>
      <c r="C422" s="9">
        <v>961</v>
      </c>
      <c r="D422" t="s">
        <v>1073</v>
      </c>
      <c r="E422" s="7" t="s">
        <v>1206</v>
      </c>
      <c r="F422" t="s">
        <v>1160</v>
      </c>
      <c r="G422"/>
      <c r="H422" t="s">
        <v>1185</v>
      </c>
      <c r="I422" t="s">
        <v>155</v>
      </c>
      <c r="J422"/>
      <c r="K422"/>
      <c r="L422"/>
      <c r="M422" t="s">
        <v>843</v>
      </c>
      <c r="N422"/>
      <c r="O422" t="s">
        <v>530</v>
      </c>
      <c r="P422" s="4" t="s">
        <v>1516</v>
      </c>
      <c r="R422" s="4" t="str">
        <f t="shared" si="24"/>
        <v xml:space="preserve"> 'RT.CYKH-355-G '</v>
      </c>
      <c r="S422" s="4" t="s">
        <v>1517</v>
      </c>
      <c r="T422" s="4" t="s">
        <v>1518</v>
      </c>
      <c r="U422" s="4" t="str">
        <f t="shared" si="25"/>
        <v>when  'RT.CYKH-355-G ' then 421</v>
      </c>
      <c r="V422" s="4">
        <v>421</v>
      </c>
      <c r="W422" s="4" t="str">
        <f t="shared" si="26"/>
        <v>V</v>
      </c>
      <c r="X422" s="4">
        <v>25733</v>
      </c>
      <c r="Y422" s="4" t="s">
        <v>1205</v>
      </c>
      <c r="Z422" s="4" t="s">
        <v>1939</v>
      </c>
      <c r="AA422" s="4">
        <v>494</v>
      </c>
      <c r="AB422" s="4" t="s">
        <v>1526</v>
      </c>
      <c r="AC422" s="4">
        <v>500</v>
      </c>
      <c r="AD422" s="4" t="s">
        <v>1544</v>
      </c>
      <c r="AE422" s="9" t="s">
        <v>2056</v>
      </c>
      <c r="AF422" s="9" t="s">
        <v>2057</v>
      </c>
      <c r="AG422" s="9" t="str">
        <f t="shared" si="27"/>
        <v>UPDATE ProductoServicio SET IDClaseProductoServicio=961 WHERE PKID=25733</v>
      </c>
    </row>
    <row r="423" spans="1:33" ht="14.4" x14ac:dyDescent="0.3">
      <c r="A423" t="s">
        <v>1079</v>
      </c>
      <c r="B423" t="s">
        <v>1207</v>
      </c>
      <c r="C423" s="9">
        <v>961</v>
      </c>
      <c r="D423" t="s">
        <v>1073</v>
      </c>
      <c r="E423" s="7" t="s">
        <v>1208</v>
      </c>
      <c r="F423" t="s">
        <v>1160</v>
      </c>
      <c r="G423"/>
      <c r="H423" t="s">
        <v>1185</v>
      </c>
      <c r="I423" t="s">
        <v>1209</v>
      </c>
      <c r="J423"/>
      <c r="K423"/>
      <c r="L423"/>
      <c r="M423" t="s">
        <v>843</v>
      </c>
      <c r="N423"/>
      <c r="O423" t="s">
        <v>527</v>
      </c>
      <c r="P423" s="4" t="s">
        <v>1516</v>
      </c>
      <c r="R423" s="4" t="str">
        <f t="shared" si="24"/>
        <v xml:space="preserve"> 'RT.CYKH-385-G '</v>
      </c>
      <c r="S423" s="4" t="s">
        <v>1517</v>
      </c>
      <c r="T423" s="4" t="s">
        <v>1518</v>
      </c>
      <c r="U423" s="4" t="str">
        <f t="shared" si="25"/>
        <v>when  'RT.CYKH-385-G ' then 422</v>
      </c>
      <c r="V423" s="4">
        <v>422</v>
      </c>
      <c r="W423" s="4" t="str">
        <f t="shared" si="26"/>
        <v>V</v>
      </c>
      <c r="X423" s="4">
        <v>25713</v>
      </c>
      <c r="Y423" s="4" t="s">
        <v>1207</v>
      </c>
      <c r="Z423" s="4" t="s">
        <v>1940</v>
      </c>
      <c r="AA423" s="4">
        <v>494</v>
      </c>
      <c r="AB423" s="4" t="s">
        <v>1526</v>
      </c>
      <c r="AC423" s="4">
        <v>500</v>
      </c>
      <c r="AD423" s="4" t="s">
        <v>1544</v>
      </c>
      <c r="AE423" s="9" t="s">
        <v>2056</v>
      </c>
      <c r="AF423" s="9" t="s">
        <v>2057</v>
      </c>
      <c r="AG423" s="9" t="str">
        <f t="shared" si="27"/>
        <v>UPDATE ProductoServicio SET IDClaseProductoServicio=961 WHERE PKID=25713</v>
      </c>
    </row>
    <row r="424" spans="1:33" ht="14.4" x14ac:dyDescent="0.3">
      <c r="A424" t="s">
        <v>1079</v>
      </c>
      <c r="B424" t="s">
        <v>1210</v>
      </c>
      <c r="C424" s="9">
        <v>961</v>
      </c>
      <c r="D424" t="s">
        <v>1073</v>
      </c>
      <c r="E424" s="7" t="s">
        <v>1211</v>
      </c>
      <c r="F424" t="s">
        <v>1160</v>
      </c>
      <c r="G424"/>
      <c r="H424" t="s">
        <v>1185</v>
      </c>
      <c r="I424" t="s">
        <v>1209</v>
      </c>
      <c r="J424"/>
      <c r="K424"/>
      <c r="L424"/>
      <c r="M424" t="s">
        <v>843</v>
      </c>
      <c r="N424"/>
      <c r="O424" t="s">
        <v>526</v>
      </c>
      <c r="P424" s="4" t="s">
        <v>1516</v>
      </c>
      <c r="R424" s="4" t="str">
        <f t="shared" si="24"/>
        <v xml:space="preserve"> 'RT.CYKH-386-G '</v>
      </c>
      <c r="S424" s="4" t="s">
        <v>1517</v>
      </c>
      <c r="T424" s="4" t="s">
        <v>1518</v>
      </c>
      <c r="U424" s="4" t="str">
        <f t="shared" si="25"/>
        <v>when  'RT.CYKH-386-G ' then 423</v>
      </c>
      <c r="V424" s="4">
        <v>423</v>
      </c>
      <c r="W424" s="4" t="str">
        <f t="shared" si="26"/>
        <v>V</v>
      </c>
      <c r="X424" s="4">
        <v>25712</v>
      </c>
      <c r="Y424" s="4" t="s">
        <v>1210</v>
      </c>
      <c r="Z424" s="4" t="s">
        <v>1941</v>
      </c>
      <c r="AA424" s="4">
        <v>494</v>
      </c>
      <c r="AB424" s="4" t="s">
        <v>1526</v>
      </c>
      <c r="AC424" s="4">
        <v>500</v>
      </c>
      <c r="AD424" s="4" t="s">
        <v>1544</v>
      </c>
      <c r="AE424" s="9" t="s">
        <v>2056</v>
      </c>
      <c r="AF424" s="9" t="s">
        <v>2057</v>
      </c>
      <c r="AG424" s="9" t="str">
        <f t="shared" si="27"/>
        <v>UPDATE ProductoServicio SET IDClaseProductoServicio=961 WHERE PKID=25712</v>
      </c>
    </row>
    <row r="425" spans="1:33" ht="14.4" x14ac:dyDescent="0.3">
      <c r="A425" t="s">
        <v>1079</v>
      </c>
      <c r="B425" t="s">
        <v>1212</v>
      </c>
      <c r="C425" s="9">
        <v>961</v>
      </c>
      <c r="D425" t="s">
        <v>1073</v>
      </c>
      <c r="E425" s="7" t="s">
        <v>1213</v>
      </c>
      <c r="F425" t="s">
        <v>1160</v>
      </c>
      <c r="G425"/>
      <c r="H425" t="s">
        <v>1185</v>
      </c>
      <c r="I425" t="s">
        <v>1214</v>
      </c>
      <c r="J425"/>
      <c r="K425"/>
      <c r="L425"/>
      <c r="M425" t="s">
        <v>843</v>
      </c>
      <c r="N425"/>
      <c r="O425" t="s">
        <v>527</v>
      </c>
      <c r="P425" s="4" t="s">
        <v>1516</v>
      </c>
      <c r="R425" s="4" t="str">
        <f t="shared" si="24"/>
        <v xml:space="preserve"> 'RT.CYKH-387-G '</v>
      </c>
      <c r="S425" s="4" t="s">
        <v>1517</v>
      </c>
      <c r="T425" s="4" t="s">
        <v>1518</v>
      </c>
      <c r="U425" s="4" t="str">
        <f t="shared" si="25"/>
        <v>when  'RT.CYKH-387-G ' then 424</v>
      </c>
      <c r="V425" s="4">
        <v>424</v>
      </c>
      <c r="W425" s="4" t="str">
        <f t="shared" si="26"/>
        <v>V</v>
      </c>
      <c r="X425" s="4">
        <v>25267</v>
      </c>
      <c r="Y425" s="4" t="s">
        <v>1212</v>
      </c>
      <c r="Z425" s="4" t="s">
        <v>1942</v>
      </c>
      <c r="AA425" s="4">
        <v>494</v>
      </c>
      <c r="AB425" s="4" t="s">
        <v>1526</v>
      </c>
      <c r="AC425" s="4">
        <v>500</v>
      </c>
      <c r="AD425" s="4" t="s">
        <v>1544</v>
      </c>
      <c r="AE425" s="9" t="s">
        <v>2056</v>
      </c>
      <c r="AF425" s="9" t="s">
        <v>2057</v>
      </c>
      <c r="AG425" s="9" t="str">
        <f t="shared" si="27"/>
        <v>UPDATE ProductoServicio SET IDClaseProductoServicio=961 WHERE PKID=25267</v>
      </c>
    </row>
    <row r="426" spans="1:33" ht="14.4" x14ac:dyDescent="0.3">
      <c r="A426" t="s">
        <v>1079</v>
      </c>
      <c r="B426" t="s">
        <v>1215</v>
      </c>
      <c r="C426" s="9">
        <v>961</v>
      </c>
      <c r="D426" t="s">
        <v>1073</v>
      </c>
      <c r="E426" s="7" t="s">
        <v>1216</v>
      </c>
      <c r="F426" t="s">
        <v>1160</v>
      </c>
      <c r="G426"/>
      <c r="H426" t="s">
        <v>1185</v>
      </c>
      <c r="I426" t="s">
        <v>1214</v>
      </c>
      <c r="J426"/>
      <c r="K426"/>
      <c r="L426"/>
      <c r="M426" t="s">
        <v>843</v>
      </c>
      <c r="N426"/>
      <c r="O426" t="s">
        <v>526</v>
      </c>
      <c r="P426" s="4" t="s">
        <v>1516</v>
      </c>
      <c r="R426" s="4" t="str">
        <f t="shared" si="24"/>
        <v xml:space="preserve"> 'RT.CYKH-388-G '</v>
      </c>
      <c r="S426" s="4" t="s">
        <v>1517</v>
      </c>
      <c r="T426" s="4" t="s">
        <v>1518</v>
      </c>
      <c r="U426" s="4" t="str">
        <f t="shared" si="25"/>
        <v>when  'RT.CYKH-388-G ' then 425</v>
      </c>
      <c r="V426" s="4">
        <v>425</v>
      </c>
      <c r="W426" s="4" t="str">
        <f t="shared" si="26"/>
        <v>V</v>
      </c>
      <c r="X426" s="4">
        <v>25266</v>
      </c>
      <c r="Y426" s="4" t="s">
        <v>1215</v>
      </c>
      <c r="Z426" s="4" t="s">
        <v>1943</v>
      </c>
      <c r="AA426" s="4">
        <v>494</v>
      </c>
      <c r="AB426" s="4" t="s">
        <v>1526</v>
      </c>
      <c r="AC426" s="4">
        <v>500</v>
      </c>
      <c r="AD426" s="4" t="s">
        <v>1544</v>
      </c>
      <c r="AE426" s="9" t="s">
        <v>2056</v>
      </c>
      <c r="AF426" s="9" t="s">
        <v>2057</v>
      </c>
      <c r="AG426" s="9" t="str">
        <f t="shared" si="27"/>
        <v>UPDATE ProductoServicio SET IDClaseProductoServicio=961 WHERE PKID=25266</v>
      </c>
    </row>
    <row r="427" spans="1:33" ht="14.4" x14ac:dyDescent="0.3">
      <c r="A427" t="s">
        <v>1079</v>
      </c>
      <c r="B427" t="s">
        <v>1217</v>
      </c>
      <c r="C427" s="9">
        <v>959</v>
      </c>
      <c r="D427" t="s">
        <v>1076</v>
      </c>
      <c r="E427" s="7" t="s">
        <v>1218</v>
      </c>
      <c r="F427" t="s">
        <v>1171</v>
      </c>
      <c r="G427"/>
      <c r="H427" t="s">
        <v>1219</v>
      </c>
      <c r="I427" t="s">
        <v>88</v>
      </c>
      <c r="J427"/>
      <c r="K427"/>
      <c r="L427" t="s">
        <v>1220</v>
      </c>
      <c r="M427" t="s">
        <v>1050</v>
      </c>
      <c r="N427"/>
      <c r="O427" t="s">
        <v>528</v>
      </c>
      <c r="P427" s="4" t="s">
        <v>1516</v>
      </c>
      <c r="R427" s="4" t="str">
        <f t="shared" si="24"/>
        <v xml:space="preserve"> 'RT.CYKH-433-G '</v>
      </c>
      <c r="S427" s="4" t="s">
        <v>1517</v>
      </c>
      <c r="T427" s="4" t="s">
        <v>1518</v>
      </c>
      <c r="U427" s="4" t="str">
        <f t="shared" si="25"/>
        <v>when  'RT.CYKH-433-G ' then 426</v>
      </c>
      <c r="V427" s="4">
        <v>426</v>
      </c>
      <c r="W427" s="4" t="str">
        <f t="shared" si="26"/>
        <v>V</v>
      </c>
      <c r="X427" s="4">
        <v>25726</v>
      </c>
      <c r="Y427" s="4" t="s">
        <v>1217</v>
      </c>
      <c r="Z427" s="4" t="s">
        <v>1944</v>
      </c>
      <c r="AA427" s="4">
        <v>494</v>
      </c>
      <c r="AB427" s="4" t="s">
        <v>1526</v>
      </c>
      <c r="AC427" s="4">
        <v>500</v>
      </c>
      <c r="AD427" s="4" t="s">
        <v>1544</v>
      </c>
      <c r="AE427" s="9" t="s">
        <v>2056</v>
      </c>
      <c r="AF427" s="9" t="s">
        <v>2057</v>
      </c>
      <c r="AG427" s="9" t="str">
        <f t="shared" si="27"/>
        <v>UPDATE ProductoServicio SET IDClaseProductoServicio=959 WHERE PKID=25726</v>
      </c>
    </row>
    <row r="428" spans="1:33" ht="14.4" x14ac:dyDescent="0.3">
      <c r="A428" t="s">
        <v>1079</v>
      </c>
      <c r="B428" t="s">
        <v>1221</v>
      </c>
      <c r="C428" s="9">
        <v>959</v>
      </c>
      <c r="D428" t="s">
        <v>1076</v>
      </c>
      <c r="E428" s="7" t="s">
        <v>1222</v>
      </c>
      <c r="F428" t="s">
        <v>1160</v>
      </c>
      <c r="G428"/>
      <c r="H428" t="s">
        <v>1185</v>
      </c>
      <c r="I428" t="s">
        <v>1223</v>
      </c>
      <c r="J428"/>
      <c r="K428"/>
      <c r="L428" t="s">
        <v>1224</v>
      </c>
      <c r="M428" t="s">
        <v>1048</v>
      </c>
      <c r="N428"/>
      <c r="O428" t="s">
        <v>531</v>
      </c>
      <c r="P428" s="4" t="s">
        <v>1516</v>
      </c>
      <c r="R428" s="4" t="str">
        <f t="shared" si="24"/>
        <v xml:space="preserve"> 'RT.CYKH-447-G '</v>
      </c>
      <c r="S428" s="4" t="s">
        <v>1517</v>
      </c>
      <c r="T428" s="4" t="s">
        <v>1518</v>
      </c>
      <c r="U428" s="4" t="str">
        <f t="shared" si="25"/>
        <v>when  'RT.CYKH-447-G ' then 427</v>
      </c>
      <c r="V428" s="4">
        <v>427</v>
      </c>
      <c r="W428" s="4" t="str">
        <f t="shared" si="26"/>
        <v>V</v>
      </c>
      <c r="X428" s="4">
        <v>25705</v>
      </c>
      <c r="Y428" s="4" t="s">
        <v>1221</v>
      </c>
      <c r="Z428" s="4" t="s">
        <v>1945</v>
      </c>
      <c r="AA428" s="4">
        <v>494</v>
      </c>
      <c r="AB428" s="4" t="s">
        <v>1526</v>
      </c>
      <c r="AC428" s="4">
        <v>500</v>
      </c>
      <c r="AD428" s="4" t="s">
        <v>1544</v>
      </c>
      <c r="AE428" s="9" t="s">
        <v>2056</v>
      </c>
      <c r="AF428" s="9" t="s">
        <v>2057</v>
      </c>
      <c r="AG428" s="9" t="str">
        <f t="shared" si="27"/>
        <v>UPDATE ProductoServicio SET IDClaseProductoServicio=959 WHERE PKID=25705</v>
      </c>
    </row>
    <row r="429" spans="1:33" ht="14.4" x14ac:dyDescent="0.3">
      <c r="A429" t="s">
        <v>1079</v>
      </c>
      <c r="B429" t="s">
        <v>1225</v>
      </c>
      <c r="C429" s="9">
        <v>959</v>
      </c>
      <c r="D429" t="s">
        <v>1076</v>
      </c>
      <c r="E429" s="7" t="s">
        <v>1226</v>
      </c>
      <c r="F429" t="s">
        <v>1160</v>
      </c>
      <c r="G429"/>
      <c r="H429" t="s">
        <v>1227</v>
      </c>
      <c r="I429" t="s">
        <v>1177</v>
      </c>
      <c r="J429"/>
      <c r="K429"/>
      <c r="L429"/>
      <c r="M429" t="s">
        <v>789</v>
      </c>
      <c r="N429"/>
      <c r="O429" t="s">
        <v>531</v>
      </c>
      <c r="P429" s="4" t="s">
        <v>1516</v>
      </c>
      <c r="R429" s="4" t="str">
        <f t="shared" si="24"/>
        <v xml:space="preserve"> 'RT.CYKH-505-G '</v>
      </c>
      <c r="S429" s="4" t="s">
        <v>1517</v>
      </c>
      <c r="T429" s="4" t="s">
        <v>1518</v>
      </c>
      <c r="U429" s="4" t="str">
        <f t="shared" si="25"/>
        <v>when  'RT.CYKH-505-G ' then 428</v>
      </c>
      <c r="V429" s="4">
        <v>428</v>
      </c>
      <c r="W429" s="4" t="str">
        <f t="shared" si="26"/>
        <v>V</v>
      </c>
      <c r="X429" s="4">
        <v>25274</v>
      </c>
      <c r="Y429" s="4" t="s">
        <v>1225</v>
      </c>
      <c r="Z429" s="4" t="s">
        <v>1946</v>
      </c>
      <c r="AA429" s="4">
        <v>494</v>
      </c>
      <c r="AB429" s="4" t="s">
        <v>1526</v>
      </c>
      <c r="AC429" s="4">
        <v>500</v>
      </c>
      <c r="AD429" s="4" t="s">
        <v>1544</v>
      </c>
      <c r="AE429" s="9" t="s">
        <v>2056</v>
      </c>
      <c r="AF429" s="9" t="s">
        <v>2057</v>
      </c>
      <c r="AG429" s="9" t="str">
        <f t="shared" si="27"/>
        <v>UPDATE ProductoServicio SET IDClaseProductoServicio=959 WHERE PKID=25274</v>
      </c>
    </row>
    <row r="430" spans="1:33" ht="14.4" x14ac:dyDescent="0.3">
      <c r="A430" t="s">
        <v>1079</v>
      </c>
      <c r="B430" t="s">
        <v>1228</v>
      </c>
      <c r="C430" s="9">
        <v>959</v>
      </c>
      <c r="D430" t="s">
        <v>1076</v>
      </c>
      <c r="E430" s="7" t="s">
        <v>1229</v>
      </c>
      <c r="F430" t="s">
        <v>1160</v>
      </c>
      <c r="G430"/>
      <c r="H430" t="s">
        <v>1230</v>
      </c>
      <c r="I430" t="s">
        <v>880</v>
      </c>
      <c r="J430"/>
      <c r="K430"/>
      <c r="L430" t="s">
        <v>1231</v>
      </c>
      <c r="M430" t="s">
        <v>1187</v>
      </c>
      <c r="N430"/>
      <c r="O430" t="s">
        <v>531</v>
      </c>
      <c r="P430" s="4" t="s">
        <v>1516</v>
      </c>
      <c r="R430" s="4" t="str">
        <f t="shared" si="24"/>
        <v xml:space="preserve"> 'RT.CYKH-511-G '</v>
      </c>
      <c r="S430" s="4" t="s">
        <v>1517</v>
      </c>
      <c r="T430" s="4" t="s">
        <v>1518</v>
      </c>
      <c r="U430" s="4" t="str">
        <f t="shared" si="25"/>
        <v>when  'RT.CYKH-511-G ' then 429</v>
      </c>
      <c r="V430" s="4">
        <v>429</v>
      </c>
      <c r="W430" s="4" t="str">
        <f t="shared" si="26"/>
        <v>V</v>
      </c>
      <c r="X430" s="4">
        <v>25277</v>
      </c>
      <c r="Y430" s="4" t="s">
        <v>1228</v>
      </c>
      <c r="Z430" s="4" t="s">
        <v>1947</v>
      </c>
      <c r="AA430" s="4">
        <v>494</v>
      </c>
      <c r="AB430" s="4" t="s">
        <v>1526</v>
      </c>
      <c r="AC430" s="4">
        <v>500</v>
      </c>
      <c r="AD430" s="4" t="s">
        <v>1544</v>
      </c>
      <c r="AE430" s="9" t="s">
        <v>2056</v>
      </c>
      <c r="AF430" s="9" t="s">
        <v>2057</v>
      </c>
      <c r="AG430" s="9" t="str">
        <f t="shared" si="27"/>
        <v>UPDATE ProductoServicio SET IDClaseProductoServicio=959 WHERE PKID=25277</v>
      </c>
    </row>
    <row r="431" spans="1:33" ht="14.4" x14ac:dyDescent="0.3">
      <c r="A431" t="s">
        <v>1079</v>
      </c>
      <c r="B431" t="s">
        <v>1232</v>
      </c>
      <c r="C431" s="9">
        <v>961</v>
      </c>
      <c r="D431" t="s">
        <v>1073</v>
      </c>
      <c r="E431" s="7" t="s">
        <v>1233</v>
      </c>
      <c r="F431" t="s">
        <v>1160</v>
      </c>
      <c r="G431"/>
      <c r="H431" t="s">
        <v>1230</v>
      </c>
      <c r="I431" t="s">
        <v>880</v>
      </c>
      <c r="J431"/>
      <c r="K431"/>
      <c r="L431"/>
      <c r="M431" t="s">
        <v>843</v>
      </c>
      <c r="N431"/>
      <c r="O431" t="s">
        <v>526</v>
      </c>
      <c r="P431" s="4" t="s">
        <v>1516</v>
      </c>
      <c r="R431" s="4" t="str">
        <f t="shared" si="24"/>
        <v xml:space="preserve"> 'RT.CYKH-512-G '</v>
      </c>
      <c r="S431" s="4" t="s">
        <v>1517</v>
      </c>
      <c r="T431" s="4" t="s">
        <v>1518</v>
      </c>
      <c r="U431" s="4" t="str">
        <f t="shared" si="25"/>
        <v>when  'RT.CYKH-512-G ' then 430</v>
      </c>
      <c r="V431" s="4">
        <v>430</v>
      </c>
      <c r="W431" s="4" t="str">
        <f t="shared" si="26"/>
        <v>V</v>
      </c>
      <c r="X431" s="4">
        <v>25275</v>
      </c>
      <c r="Y431" s="4" t="s">
        <v>1232</v>
      </c>
      <c r="Z431" s="4" t="s">
        <v>1948</v>
      </c>
      <c r="AA431" s="4">
        <v>494</v>
      </c>
      <c r="AB431" s="4" t="s">
        <v>1526</v>
      </c>
      <c r="AC431" s="4">
        <v>500</v>
      </c>
      <c r="AD431" s="4" t="s">
        <v>1544</v>
      </c>
      <c r="AE431" s="9" t="s">
        <v>2056</v>
      </c>
      <c r="AF431" s="9" t="s">
        <v>2057</v>
      </c>
      <c r="AG431" s="9" t="str">
        <f t="shared" si="27"/>
        <v>UPDATE ProductoServicio SET IDClaseProductoServicio=961 WHERE PKID=25275</v>
      </c>
    </row>
    <row r="432" spans="1:33" ht="14.4" x14ac:dyDescent="0.3">
      <c r="A432" t="s">
        <v>1079</v>
      </c>
      <c r="B432" t="s">
        <v>1234</v>
      </c>
      <c r="C432" s="9">
        <v>961</v>
      </c>
      <c r="D432" t="s">
        <v>1073</v>
      </c>
      <c r="E432" s="7" t="s">
        <v>1235</v>
      </c>
      <c r="F432" t="s">
        <v>1160</v>
      </c>
      <c r="G432"/>
      <c r="H432" t="s">
        <v>1230</v>
      </c>
      <c r="I432" t="s">
        <v>880</v>
      </c>
      <c r="J432"/>
      <c r="K432"/>
      <c r="L432"/>
      <c r="M432" t="s">
        <v>843</v>
      </c>
      <c r="N432"/>
      <c r="O432" t="s">
        <v>527</v>
      </c>
      <c r="P432" s="4" t="s">
        <v>1516</v>
      </c>
      <c r="R432" s="4" t="str">
        <f t="shared" si="24"/>
        <v xml:space="preserve"> 'RT.CYKH-515-G '</v>
      </c>
      <c r="S432" s="4" t="s">
        <v>1517</v>
      </c>
      <c r="T432" s="4" t="s">
        <v>1518</v>
      </c>
      <c r="U432" s="4" t="str">
        <f t="shared" si="25"/>
        <v>when  'RT.CYKH-515-G ' then 431</v>
      </c>
      <c r="V432" s="4">
        <v>431</v>
      </c>
      <c r="W432" s="4" t="str">
        <f t="shared" si="26"/>
        <v>V</v>
      </c>
      <c r="X432" s="4">
        <v>25276</v>
      </c>
      <c r="Y432" s="4" t="s">
        <v>1234</v>
      </c>
      <c r="Z432" s="4" t="s">
        <v>1949</v>
      </c>
      <c r="AA432" s="4">
        <v>494</v>
      </c>
      <c r="AB432" s="4" t="s">
        <v>1526</v>
      </c>
      <c r="AC432" s="4">
        <v>500</v>
      </c>
      <c r="AD432" s="4" t="s">
        <v>1544</v>
      </c>
      <c r="AE432" s="9" t="s">
        <v>2056</v>
      </c>
      <c r="AF432" s="9" t="s">
        <v>2057</v>
      </c>
      <c r="AG432" s="9" t="str">
        <f t="shared" si="27"/>
        <v>UPDATE ProductoServicio SET IDClaseProductoServicio=961 WHERE PKID=25276</v>
      </c>
    </row>
    <row r="433" spans="1:33" ht="14.4" x14ac:dyDescent="0.3">
      <c r="A433" t="s">
        <v>1079</v>
      </c>
      <c r="B433" t="s">
        <v>1236</v>
      </c>
      <c r="C433" s="9">
        <v>961</v>
      </c>
      <c r="D433" t="s">
        <v>1073</v>
      </c>
      <c r="E433" s="7" t="s">
        <v>1237</v>
      </c>
      <c r="F433" t="s">
        <v>1160</v>
      </c>
      <c r="G433"/>
      <c r="H433" t="s">
        <v>1238</v>
      </c>
      <c r="I433" t="s">
        <v>1239</v>
      </c>
      <c r="J433"/>
      <c r="K433"/>
      <c r="L433"/>
      <c r="M433" t="s">
        <v>843</v>
      </c>
      <c r="N433"/>
      <c r="O433" t="s">
        <v>526</v>
      </c>
      <c r="P433" s="4" t="s">
        <v>1516</v>
      </c>
      <c r="R433" s="4" t="str">
        <f t="shared" si="24"/>
        <v xml:space="preserve"> 'RT.CYKH-539-G '</v>
      </c>
      <c r="S433" s="4" t="s">
        <v>1517</v>
      </c>
      <c r="T433" s="4" t="s">
        <v>1518</v>
      </c>
      <c r="U433" s="4" t="str">
        <f t="shared" si="25"/>
        <v>when  'RT.CYKH-539-G ' then 432</v>
      </c>
      <c r="V433" s="4">
        <v>432</v>
      </c>
      <c r="W433" s="4" t="str">
        <f t="shared" si="26"/>
        <v>V</v>
      </c>
      <c r="X433" s="4">
        <v>25278</v>
      </c>
      <c r="Y433" s="4" t="s">
        <v>1236</v>
      </c>
      <c r="Z433" s="4" t="s">
        <v>1950</v>
      </c>
      <c r="AA433" s="4">
        <v>494</v>
      </c>
      <c r="AB433" s="4" t="s">
        <v>1526</v>
      </c>
      <c r="AC433" s="4">
        <v>500</v>
      </c>
      <c r="AD433" s="4" t="s">
        <v>1544</v>
      </c>
      <c r="AE433" s="9" t="s">
        <v>2056</v>
      </c>
      <c r="AF433" s="9" t="s">
        <v>2057</v>
      </c>
      <c r="AG433" s="9" t="str">
        <f t="shared" si="27"/>
        <v>UPDATE ProductoServicio SET IDClaseProductoServicio=961 WHERE PKID=25278</v>
      </c>
    </row>
    <row r="434" spans="1:33" ht="14.4" x14ac:dyDescent="0.3">
      <c r="A434" t="s">
        <v>1079</v>
      </c>
      <c r="B434" t="s">
        <v>1240</v>
      </c>
      <c r="C434" s="9">
        <v>961</v>
      </c>
      <c r="D434" t="s">
        <v>1073</v>
      </c>
      <c r="E434" s="7" t="s">
        <v>1241</v>
      </c>
      <c r="F434" t="s">
        <v>1160</v>
      </c>
      <c r="G434"/>
      <c r="H434" t="s">
        <v>1238</v>
      </c>
      <c r="I434" t="s">
        <v>1239</v>
      </c>
      <c r="J434"/>
      <c r="K434"/>
      <c r="L434"/>
      <c r="M434" t="s">
        <v>843</v>
      </c>
      <c r="N434"/>
      <c r="O434" t="s">
        <v>527</v>
      </c>
      <c r="P434" s="4" t="s">
        <v>1516</v>
      </c>
      <c r="R434" s="4" t="str">
        <f t="shared" si="24"/>
        <v xml:space="preserve"> 'RT.CYKH-541-G '</v>
      </c>
      <c r="S434" s="4" t="s">
        <v>1517</v>
      </c>
      <c r="T434" s="4" t="s">
        <v>1518</v>
      </c>
      <c r="U434" s="4" t="str">
        <f t="shared" si="25"/>
        <v>when  'RT.CYKH-541-G ' then 433</v>
      </c>
      <c r="V434" s="4">
        <v>433</v>
      </c>
      <c r="W434" s="4" t="str">
        <f t="shared" si="26"/>
        <v>V</v>
      </c>
      <c r="X434" s="4">
        <v>25279</v>
      </c>
      <c r="Y434" s="4" t="s">
        <v>1240</v>
      </c>
      <c r="Z434" s="4" t="s">
        <v>1951</v>
      </c>
      <c r="AA434" s="4">
        <v>494</v>
      </c>
      <c r="AB434" s="4" t="s">
        <v>1526</v>
      </c>
      <c r="AC434" s="4">
        <v>500</v>
      </c>
      <c r="AD434" s="4" t="s">
        <v>1544</v>
      </c>
      <c r="AE434" s="9" t="s">
        <v>2056</v>
      </c>
      <c r="AF434" s="9" t="s">
        <v>2057</v>
      </c>
      <c r="AG434" s="9" t="str">
        <f t="shared" si="27"/>
        <v>UPDATE ProductoServicio SET IDClaseProductoServicio=961 WHERE PKID=25279</v>
      </c>
    </row>
    <row r="435" spans="1:33" ht="14.4" x14ac:dyDescent="0.3">
      <c r="A435" t="s">
        <v>1079</v>
      </c>
      <c r="B435" t="s">
        <v>1242</v>
      </c>
      <c r="C435" s="9">
        <v>961</v>
      </c>
      <c r="D435" t="s">
        <v>1073</v>
      </c>
      <c r="E435" s="7" t="s">
        <v>1243</v>
      </c>
      <c r="F435" t="s">
        <v>1160</v>
      </c>
      <c r="G435"/>
      <c r="H435" t="s">
        <v>1238</v>
      </c>
      <c r="I435" t="s">
        <v>1239</v>
      </c>
      <c r="J435"/>
      <c r="K435"/>
      <c r="L435"/>
      <c r="M435" t="s">
        <v>843</v>
      </c>
      <c r="N435"/>
      <c r="O435" t="s">
        <v>530</v>
      </c>
      <c r="P435" s="4" t="s">
        <v>1516</v>
      </c>
      <c r="R435" s="4" t="str">
        <f t="shared" si="24"/>
        <v xml:space="preserve"> 'RT.CYKH-543-G '</v>
      </c>
      <c r="S435" s="4" t="s">
        <v>1517</v>
      </c>
      <c r="T435" s="4" t="s">
        <v>1518</v>
      </c>
      <c r="U435" s="4" t="str">
        <f t="shared" si="25"/>
        <v>when  'RT.CYKH-543-G ' then 434</v>
      </c>
      <c r="V435" s="4">
        <v>434</v>
      </c>
      <c r="W435" s="4" t="str">
        <f t="shared" si="26"/>
        <v>V</v>
      </c>
      <c r="X435" s="4">
        <v>25280</v>
      </c>
      <c r="Y435" s="4" t="s">
        <v>1242</v>
      </c>
      <c r="Z435" s="4" t="s">
        <v>1952</v>
      </c>
      <c r="AA435" s="4">
        <v>494</v>
      </c>
      <c r="AB435" s="4" t="s">
        <v>1526</v>
      </c>
      <c r="AC435" s="4">
        <v>500</v>
      </c>
      <c r="AD435" s="4" t="s">
        <v>1544</v>
      </c>
      <c r="AE435" s="9" t="s">
        <v>2056</v>
      </c>
      <c r="AF435" s="9" t="s">
        <v>2057</v>
      </c>
      <c r="AG435" s="9" t="str">
        <f t="shared" si="27"/>
        <v>UPDATE ProductoServicio SET IDClaseProductoServicio=961 WHERE PKID=25280</v>
      </c>
    </row>
    <row r="436" spans="1:33" ht="14.4" x14ac:dyDescent="0.3">
      <c r="A436" t="s">
        <v>1079</v>
      </c>
      <c r="B436" t="s">
        <v>1244</v>
      </c>
      <c r="C436" s="9">
        <v>961</v>
      </c>
      <c r="D436" t="s">
        <v>1073</v>
      </c>
      <c r="E436" s="7" t="s">
        <v>1245</v>
      </c>
      <c r="F436" t="s">
        <v>1160</v>
      </c>
      <c r="G436"/>
      <c r="H436" t="s">
        <v>1238</v>
      </c>
      <c r="I436" t="s">
        <v>1239</v>
      </c>
      <c r="J436"/>
      <c r="K436"/>
      <c r="L436"/>
      <c r="M436" t="s">
        <v>843</v>
      </c>
      <c r="N436"/>
      <c r="O436" t="s">
        <v>529</v>
      </c>
      <c r="P436" s="4" t="s">
        <v>1516</v>
      </c>
      <c r="R436" s="4" t="str">
        <f t="shared" si="24"/>
        <v xml:space="preserve"> 'RT.CYKH-545-G '</v>
      </c>
      <c r="S436" s="4" t="s">
        <v>1517</v>
      </c>
      <c r="T436" s="4" t="s">
        <v>1518</v>
      </c>
      <c r="U436" s="4" t="str">
        <f t="shared" si="25"/>
        <v>when  'RT.CYKH-545-G ' then 435</v>
      </c>
      <c r="V436" s="4">
        <v>435</v>
      </c>
      <c r="W436" s="4" t="str">
        <f t="shared" si="26"/>
        <v>V</v>
      </c>
      <c r="X436" s="4">
        <v>25331</v>
      </c>
      <c r="Y436" s="4" t="s">
        <v>1244</v>
      </c>
      <c r="Z436" s="4" t="s">
        <v>1953</v>
      </c>
      <c r="AA436" s="4">
        <v>494</v>
      </c>
      <c r="AB436" s="4" t="s">
        <v>1526</v>
      </c>
      <c r="AC436" s="4">
        <v>500</v>
      </c>
      <c r="AD436" s="4" t="s">
        <v>1544</v>
      </c>
      <c r="AE436" s="9" t="s">
        <v>2056</v>
      </c>
      <c r="AF436" s="9" t="s">
        <v>2057</v>
      </c>
      <c r="AG436" s="9" t="str">
        <f t="shared" si="27"/>
        <v>UPDATE ProductoServicio SET IDClaseProductoServicio=961 WHERE PKID=25331</v>
      </c>
    </row>
    <row r="437" spans="1:33" ht="14.4" x14ac:dyDescent="0.3">
      <c r="A437" t="s">
        <v>1079</v>
      </c>
      <c r="B437" t="s">
        <v>1246</v>
      </c>
      <c r="C437" s="9">
        <v>959</v>
      </c>
      <c r="D437" t="s">
        <v>1076</v>
      </c>
      <c r="E437" s="7" t="s">
        <v>1247</v>
      </c>
      <c r="F437" t="s">
        <v>1160</v>
      </c>
      <c r="G437" t="s">
        <v>1248</v>
      </c>
      <c r="H437" t="s">
        <v>1249</v>
      </c>
      <c r="I437" t="s">
        <v>206</v>
      </c>
      <c r="J437"/>
      <c r="K437"/>
      <c r="L437" t="s">
        <v>1250</v>
      </c>
      <c r="M437" t="s">
        <v>1050</v>
      </c>
      <c r="N437"/>
      <c r="O437" t="s">
        <v>531</v>
      </c>
      <c r="P437" s="4" t="s">
        <v>1516</v>
      </c>
      <c r="R437" s="4" t="str">
        <f t="shared" si="24"/>
        <v xml:space="preserve"> 'RT.CYKH-585-G '</v>
      </c>
      <c r="S437" s="4" t="s">
        <v>1517</v>
      </c>
      <c r="T437" s="4" t="s">
        <v>1518</v>
      </c>
      <c r="U437" s="4" t="str">
        <f t="shared" si="25"/>
        <v>when  'RT.CYKH-585-G ' then 436</v>
      </c>
      <c r="V437" s="4">
        <v>436</v>
      </c>
      <c r="W437" s="4" t="str">
        <f t="shared" si="26"/>
        <v>V</v>
      </c>
      <c r="X437" s="4">
        <v>25731</v>
      </c>
      <c r="Y437" s="4" t="s">
        <v>1246</v>
      </c>
      <c r="Z437" s="4" t="s">
        <v>1954</v>
      </c>
      <c r="AA437" s="4">
        <v>494</v>
      </c>
      <c r="AB437" s="4" t="s">
        <v>1526</v>
      </c>
      <c r="AC437" s="4">
        <v>500</v>
      </c>
      <c r="AD437" s="4" t="s">
        <v>1544</v>
      </c>
      <c r="AE437" s="9" t="s">
        <v>2056</v>
      </c>
      <c r="AF437" s="9" t="s">
        <v>2057</v>
      </c>
      <c r="AG437" s="9" t="str">
        <f t="shared" si="27"/>
        <v>UPDATE ProductoServicio SET IDClaseProductoServicio=959 WHERE PKID=25731</v>
      </c>
    </row>
    <row r="438" spans="1:33" ht="14.4" x14ac:dyDescent="0.3">
      <c r="A438" t="s">
        <v>1079</v>
      </c>
      <c r="B438" t="s">
        <v>1251</v>
      </c>
      <c r="C438" s="9">
        <v>959</v>
      </c>
      <c r="D438" t="s">
        <v>1076</v>
      </c>
      <c r="E438" s="7" t="s">
        <v>1252</v>
      </c>
      <c r="F438" t="s">
        <v>1160</v>
      </c>
      <c r="G438" t="s">
        <v>1248</v>
      </c>
      <c r="H438" t="s">
        <v>1249</v>
      </c>
      <c r="I438" t="s">
        <v>206</v>
      </c>
      <c r="J438"/>
      <c r="K438"/>
      <c r="L438" t="s">
        <v>1253</v>
      </c>
      <c r="M438" t="s">
        <v>1050</v>
      </c>
      <c r="N438"/>
      <c r="O438" t="s">
        <v>528</v>
      </c>
      <c r="P438" s="4" t="s">
        <v>1516</v>
      </c>
      <c r="R438" s="4" t="str">
        <f t="shared" si="24"/>
        <v xml:space="preserve"> 'RT.CYKH-590-G '</v>
      </c>
      <c r="S438" s="4" t="s">
        <v>1517</v>
      </c>
      <c r="T438" s="4" t="s">
        <v>1518</v>
      </c>
      <c r="U438" s="4" t="str">
        <f t="shared" si="25"/>
        <v>when  'RT.CYKH-590-G ' then 437</v>
      </c>
      <c r="V438" s="4">
        <v>437</v>
      </c>
      <c r="W438" s="4" t="str">
        <f t="shared" si="26"/>
        <v>V</v>
      </c>
      <c r="X438" s="4">
        <v>25730</v>
      </c>
      <c r="Y438" s="4" t="s">
        <v>1251</v>
      </c>
      <c r="Z438" s="4" t="s">
        <v>1955</v>
      </c>
      <c r="AA438" s="4">
        <v>494</v>
      </c>
      <c r="AB438" s="4" t="s">
        <v>1526</v>
      </c>
      <c r="AC438" s="4">
        <v>500</v>
      </c>
      <c r="AD438" s="4" t="s">
        <v>1544</v>
      </c>
      <c r="AE438" s="9" t="s">
        <v>2056</v>
      </c>
      <c r="AF438" s="9" t="s">
        <v>2057</v>
      </c>
      <c r="AG438" s="9" t="str">
        <f t="shared" si="27"/>
        <v>UPDATE ProductoServicio SET IDClaseProductoServicio=959 WHERE PKID=25730</v>
      </c>
    </row>
    <row r="439" spans="1:33" ht="14.4" x14ac:dyDescent="0.3">
      <c r="A439" t="s">
        <v>1079</v>
      </c>
      <c r="B439" t="s">
        <v>1254</v>
      </c>
      <c r="C439" s="9">
        <v>959</v>
      </c>
      <c r="D439" t="s">
        <v>1076</v>
      </c>
      <c r="E439" s="7" t="s">
        <v>1255</v>
      </c>
      <c r="F439" t="s">
        <v>1171</v>
      </c>
      <c r="G439"/>
      <c r="H439" t="s">
        <v>1256</v>
      </c>
      <c r="I439" t="s">
        <v>1257</v>
      </c>
      <c r="J439"/>
      <c r="K439"/>
      <c r="L439"/>
      <c r="M439" t="s">
        <v>796</v>
      </c>
      <c r="N439"/>
      <c r="O439" t="s">
        <v>531</v>
      </c>
      <c r="P439" s="4" t="s">
        <v>1516</v>
      </c>
      <c r="R439" s="4" t="str">
        <f t="shared" si="24"/>
        <v xml:space="preserve"> 'RT.CYKH-603-G '</v>
      </c>
      <c r="S439" s="4" t="s">
        <v>1517</v>
      </c>
      <c r="T439" s="4" t="s">
        <v>1518</v>
      </c>
      <c r="U439" s="4" t="str">
        <f t="shared" si="25"/>
        <v>when  'RT.CYKH-603-G ' then 438</v>
      </c>
      <c r="V439" s="4">
        <v>438</v>
      </c>
      <c r="W439" s="4" t="str">
        <f t="shared" si="26"/>
        <v>V</v>
      </c>
      <c r="X439" s="4">
        <v>25273</v>
      </c>
      <c r="Y439" s="4" t="s">
        <v>1254</v>
      </c>
      <c r="Z439" s="4" t="s">
        <v>1956</v>
      </c>
      <c r="AA439" s="4">
        <v>494</v>
      </c>
      <c r="AB439" s="4" t="s">
        <v>1526</v>
      </c>
      <c r="AC439" s="4">
        <v>500</v>
      </c>
      <c r="AD439" s="4" t="s">
        <v>1544</v>
      </c>
      <c r="AE439" s="9" t="s">
        <v>2056</v>
      </c>
      <c r="AF439" s="9" t="s">
        <v>2057</v>
      </c>
      <c r="AG439" s="9" t="str">
        <f t="shared" si="27"/>
        <v>UPDATE ProductoServicio SET IDClaseProductoServicio=959 WHERE PKID=25273</v>
      </c>
    </row>
    <row r="440" spans="1:33" ht="14.4" x14ac:dyDescent="0.3">
      <c r="A440" t="s">
        <v>1079</v>
      </c>
      <c r="B440" t="s">
        <v>1258</v>
      </c>
      <c r="C440" s="9">
        <v>959</v>
      </c>
      <c r="D440" t="s">
        <v>1076</v>
      </c>
      <c r="E440" s="7" t="s">
        <v>1259</v>
      </c>
      <c r="F440" t="s">
        <v>1160</v>
      </c>
      <c r="G440"/>
      <c r="H440" t="s">
        <v>1256</v>
      </c>
      <c r="I440" t="s">
        <v>1257</v>
      </c>
      <c r="J440"/>
      <c r="K440"/>
      <c r="L440"/>
      <c r="M440" t="s">
        <v>790</v>
      </c>
      <c r="N440"/>
      <c r="O440" t="s">
        <v>528</v>
      </c>
      <c r="P440" s="4" t="s">
        <v>1516</v>
      </c>
      <c r="R440" s="4" t="str">
        <f t="shared" si="24"/>
        <v xml:space="preserve"> 'RT.CYKH-604-G '</v>
      </c>
      <c r="S440" s="4" t="s">
        <v>1517</v>
      </c>
      <c r="T440" s="4" t="s">
        <v>1518</v>
      </c>
      <c r="U440" s="4" t="str">
        <f t="shared" si="25"/>
        <v>when  'RT.CYKH-604-G ' then 439</v>
      </c>
      <c r="V440" s="4">
        <v>439</v>
      </c>
      <c r="W440" s="4" t="str">
        <f t="shared" si="26"/>
        <v>V</v>
      </c>
      <c r="X440" s="4">
        <v>25272</v>
      </c>
      <c r="Y440" s="4" t="s">
        <v>1258</v>
      </c>
      <c r="Z440" s="4" t="s">
        <v>1957</v>
      </c>
      <c r="AA440" s="4">
        <v>494</v>
      </c>
      <c r="AB440" s="4" t="s">
        <v>1526</v>
      </c>
      <c r="AC440" s="4">
        <v>500</v>
      </c>
      <c r="AD440" s="4" t="s">
        <v>1544</v>
      </c>
      <c r="AE440" s="9" t="s">
        <v>2056</v>
      </c>
      <c r="AF440" s="9" t="s">
        <v>2057</v>
      </c>
      <c r="AG440" s="9" t="str">
        <f t="shared" si="27"/>
        <v>UPDATE ProductoServicio SET IDClaseProductoServicio=959 WHERE PKID=25272</v>
      </c>
    </row>
    <row r="441" spans="1:33" ht="14.4" x14ac:dyDescent="0.3">
      <c r="A441" t="s">
        <v>1079</v>
      </c>
      <c r="B441" t="s">
        <v>1260</v>
      </c>
      <c r="C441" s="9">
        <v>959</v>
      </c>
      <c r="D441" t="s">
        <v>1076</v>
      </c>
      <c r="E441" s="7" t="s">
        <v>1261</v>
      </c>
      <c r="F441" t="s">
        <v>1171</v>
      </c>
      <c r="G441"/>
      <c r="H441" t="s">
        <v>1262</v>
      </c>
      <c r="I441" t="s">
        <v>1263</v>
      </c>
      <c r="J441"/>
      <c r="K441"/>
      <c r="L441"/>
      <c r="M441" t="s">
        <v>790</v>
      </c>
      <c r="N441"/>
      <c r="O441" t="s">
        <v>528</v>
      </c>
      <c r="P441" s="4" t="s">
        <v>1516</v>
      </c>
      <c r="R441" s="4" t="str">
        <f t="shared" si="24"/>
        <v xml:space="preserve"> 'RT.CYKH-605-G '</v>
      </c>
      <c r="S441" s="4" t="s">
        <v>1517</v>
      </c>
      <c r="T441" s="4" t="s">
        <v>1518</v>
      </c>
      <c r="U441" s="4" t="str">
        <f t="shared" si="25"/>
        <v>when  'RT.CYKH-605-G ' then 440</v>
      </c>
      <c r="V441" s="4">
        <v>440</v>
      </c>
      <c r="W441" s="4" t="str">
        <f t="shared" si="26"/>
        <v>V</v>
      </c>
      <c r="X441" s="4">
        <v>25715</v>
      </c>
      <c r="Y441" s="4" t="s">
        <v>1260</v>
      </c>
      <c r="Z441" s="4" t="s">
        <v>1958</v>
      </c>
      <c r="AA441" s="4">
        <v>494</v>
      </c>
      <c r="AB441" s="4" t="s">
        <v>1526</v>
      </c>
      <c r="AC441" s="4">
        <v>500</v>
      </c>
      <c r="AD441" s="4" t="s">
        <v>1544</v>
      </c>
      <c r="AE441" s="9" t="s">
        <v>2056</v>
      </c>
      <c r="AF441" s="9" t="s">
        <v>2057</v>
      </c>
      <c r="AG441" s="9" t="str">
        <f t="shared" si="27"/>
        <v>UPDATE ProductoServicio SET IDClaseProductoServicio=959 WHERE PKID=25715</v>
      </c>
    </row>
    <row r="442" spans="1:33" ht="14.4" x14ac:dyDescent="0.3">
      <c r="A442" t="s">
        <v>1079</v>
      </c>
      <c r="B442" t="s">
        <v>1264</v>
      </c>
      <c r="C442" s="9">
        <v>961</v>
      </c>
      <c r="D442" t="s">
        <v>1073</v>
      </c>
      <c r="E442" s="7" t="s">
        <v>1265</v>
      </c>
      <c r="F442" t="s">
        <v>1160</v>
      </c>
      <c r="G442"/>
      <c r="H442" t="s">
        <v>1266</v>
      </c>
      <c r="I442" t="s">
        <v>880</v>
      </c>
      <c r="J442"/>
      <c r="K442"/>
      <c r="L442"/>
      <c r="M442" t="s">
        <v>843</v>
      </c>
      <c r="N442"/>
      <c r="O442" t="s">
        <v>526</v>
      </c>
      <c r="P442" s="4" t="s">
        <v>1516</v>
      </c>
      <c r="R442" s="4" t="str">
        <f t="shared" si="24"/>
        <v xml:space="preserve"> 'RT.CYKH-625-G '</v>
      </c>
      <c r="S442" s="4" t="s">
        <v>1517</v>
      </c>
      <c r="T442" s="4" t="s">
        <v>1518</v>
      </c>
      <c r="U442" s="4" t="str">
        <f t="shared" si="25"/>
        <v>when  'RT.CYKH-625-G ' then 441</v>
      </c>
      <c r="V442" s="4">
        <v>441</v>
      </c>
      <c r="W442" s="4" t="str">
        <f t="shared" si="26"/>
        <v>V</v>
      </c>
      <c r="X442" s="4">
        <v>25281</v>
      </c>
      <c r="Y442" s="4" t="s">
        <v>1264</v>
      </c>
      <c r="Z442" s="4" t="s">
        <v>1959</v>
      </c>
      <c r="AA442" s="4">
        <v>494</v>
      </c>
      <c r="AB442" s="4" t="s">
        <v>1526</v>
      </c>
      <c r="AC442" s="4">
        <v>500</v>
      </c>
      <c r="AD442" s="4" t="s">
        <v>1544</v>
      </c>
      <c r="AE442" s="9" t="s">
        <v>2056</v>
      </c>
      <c r="AF442" s="9" t="s">
        <v>2057</v>
      </c>
      <c r="AG442" s="9" t="str">
        <f t="shared" si="27"/>
        <v>UPDATE ProductoServicio SET IDClaseProductoServicio=961 WHERE PKID=25281</v>
      </c>
    </row>
    <row r="443" spans="1:33" ht="14.4" x14ac:dyDescent="0.3">
      <c r="A443" t="s">
        <v>1079</v>
      </c>
      <c r="B443" t="s">
        <v>1267</v>
      </c>
      <c r="C443" s="9">
        <v>961</v>
      </c>
      <c r="D443" t="s">
        <v>1073</v>
      </c>
      <c r="E443" s="7" t="s">
        <v>1268</v>
      </c>
      <c r="F443" t="s">
        <v>1160</v>
      </c>
      <c r="G443"/>
      <c r="H443" t="s">
        <v>1266</v>
      </c>
      <c r="I443" t="s">
        <v>880</v>
      </c>
      <c r="J443"/>
      <c r="K443"/>
      <c r="L443"/>
      <c r="M443" t="s">
        <v>843</v>
      </c>
      <c r="N443"/>
      <c r="O443" t="s">
        <v>527</v>
      </c>
      <c r="P443" s="4" t="s">
        <v>1516</v>
      </c>
      <c r="R443" s="4" t="str">
        <f t="shared" si="24"/>
        <v xml:space="preserve"> 'RT.CYKH-626-G '</v>
      </c>
      <c r="S443" s="4" t="s">
        <v>1517</v>
      </c>
      <c r="T443" s="4" t="s">
        <v>1518</v>
      </c>
      <c r="U443" s="4" t="str">
        <f t="shared" si="25"/>
        <v>when  'RT.CYKH-626-G ' then 442</v>
      </c>
      <c r="V443" s="4">
        <v>442</v>
      </c>
      <c r="W443" s="4" t="str">
        <f t="shared" si="26"/>
        <v>V</v>
      </c>
      <c r="X443" s="4">
        <v>25282</v>
      </c>
      <c r="Y443" s="4" t="s">
        <v>1267</v>
      </c>
      <c r="Z443" s="4" t="s">
        <v>1960</v>
      </c>
      <c r="AA443" s="4">
        <v>494</v>
      </c>
      <c r="AB443" s="4" t="s">
        <v>1526</v>
      </c>
      <c r="AC443" s="4">
        <v>500</v>
      </c>
      <c r="AD443" s="4" t="s">
        <v>1544</v>
      </c>
      <c r="AE443" s="9" t="s">
        <v>2056</v>
      </c>
      <c r="AF443" s="9" t="s">
        <v>2057</v>
      </c>
      <c r="AG443" s="9" t="str">
        <f t="shared" si="27"/>
        <v>UPDATE ProductoServicio SET IDClaseProductoServicio=961 WHERE PKID=25282</v>
      </c>
    </row>
    <row r="444" spans="1:33" ht="14.4" x14ac:dyDescent="0.3">
      <c r="A444" t="s">
        <v>1079</v>
      </c>
      <c r="B444" t="s">
        <v>1269</v>
      </c>
      <c r="C444" s="9">
        <v>961</v>
      </c>
      <c r="D444" t="s">
        <v>1073</v>
      </c>
      <c r="E444" s="7" t="s">
        <v>1270</v>
      </c>
      <c r="F444" t="s">
        <v>1160</v>
      </c>
      <c r="G444"/>
      <c r="H444" t="s">
        <v>1266</v>
      </c>
      <c r="I444" t="s">
        <v>880</v>
      </c>
      <c r="J444"/>
      <c r="K444"/>
      <c r="L444"/>
      <c r="M444" t="s">
        <v>843</v>
      </c>
      <c r="N444"/>
      <c r="O444" t="s">
        <v>526</v>
      </c>
      <c r="P444" s="4" t="s">
        <v>1516</v>
      </c>
      <c r="R444" s="4" t="str">
        <f t="shared" si="24"/>
        <v xml:space="preserve"> 'RT.CYKH-627-G '</v>
      </c>
      <c r="S444" s="4" t="s">
        <v>1517</v>
      </c>
      <c r="T444" s="4" t="s">
        <v>1518</v>
      </c>
      <c r="U444" s="4" t="str">
        <f t="shared" si="25"/>
        <v>when  'RT.CYKH-627-G ' then 443</v>
      </c>
      <c r="V444" s="4">
        <v>443</v>
      </c>
      <c r="W444" s="4" t="str">
        <f t="shared" si="26"/>
        <v>V</v>
      </c>
      <c r="X444" s="4">
        <v>25739</v>
      </c>
      <c r="Y444" s="4" t="s">
        <v>1269</v>
      </c>
      <c r="Z444" s="4" t="s">
        <v>1961</v>
      </c>
      <c r="AA444" s="4">
        <v>494</v>
      </c>
      <c r="AB444" s="4" t="s">
        <v>1526</v>
      </c>
      <c r="AC444" s="4">
        <v>500</v>
      </c>
      <c r="AD444" s="4" t="s">
        <v>1544</v>
      </c>
      <c r="AE444" s="9" t="s">
        <v>2056</v>
      </c>
      <c r="AF444" s="9" t="s">
        <v>2057</v>
      </c>
      <c r="AG444" s="9" t="str">
        <f t="shared" si="27"/>
        <v>UPDATE ProductoServicio SET IDClaseProductoServicio=961 WHERE PKID=25739</v>
      </c>
    </row>
    <row r="445" spans="1:33" ht="14.4" x14ac:dyDescent="0.3">
      <c r="A445" t="s">
        <v>1079</v>
      </c>
      <c r="B445" t="s">
        <v>1271</v>
      </c>
      <c r="C445" s="9">
        <v>961</v>
      </c>
      <c r="D445" t="s">
        <v>1073</v>
      </c>
      <c r="E445" s="7" t="s">
        <v>1272</v>
      </c>
      <c r="F445" t="s">
        <v>1160</v>
      </c>
      <c r="G445"/>
      <c r="H445" t="s">
        <v>1266</v>
      </c>
      <c r="I445" t="s">
        <v>880</v>
      </c>
      <c r="J445"/>
      <c r="K445"/>
      <c r="L445"/>
      <c r="M445" t="s">
        <v>843</v>
      </c>
      <c r="N445"/>
      <c r="O445" t="s">
        <v>527</v>
      </c>
      <c r="P445" s="4" t="s">
        <v>1516</v>
      </c>
      <c r="R445" s="4" t="str">
        <f t="shared" si="24"/>
        <v xml:space="preserve"> 'RT.CYKH-628-G '</v>
      </c>
      <c r="S445" s="4" t="s">
        <v>1517</v>
      </c>
      <c r="T445" s="4" t="s">
        <v>1518</v>
      </c>
      <c r="U445" s="4" t="str">
        <f t="shared" si="25"/>
        <v>when  'RT.CYKH-628-G ' then 444</v>
      </c>
      <c r="V445" s="4">
        <v>444</v>
      </c>
      <c r="W445" s="4" t="str">
        <f t="shared" si="26"/>
        <v>V</v>
      </c>
      <c r="X445" s="4">
        <v>25738</v>
      </c>
      <c r="Y445" s="4" t="s">
        <v>1271</v>
      </c>
      <c r="Z445" s="4" t="s">
        <v>1962</v>
      </c>
      <c r="AA445" s="4">
        <v>494</v>
      </c>
      <c r="AB445" s="4" t="s">
        <v>1526</v>
      </c>
      <c r="AC445" s="4">
        <v>500</v>
      </c>
      <c r="AD445" s="4" t="s">
        <v>1544</v>
      </c>
      <c r="AE445" s="9" t="s">
        <v>2056</v>
      </c>
      <c r="AF445" s="9" t="s">
        <v>2057</v>
      </c>
      <c r="AG445" s="9" t="str">
        <f t="shared" si="27"/>
        <v>UPDATE ProductoServicio SET IDClaseProductoServicio=961 WHERE PKID=25738</v>
      </c>
    </row>
    <row r="446" spans="1:33" ht="14.4" x14ac:dyDescent="0.3">
      <c r="A446" t="s">
        <v>1079</v>
      </c>
      <c r="B446" t="s">
        <v>1273</v>
      </c>
      <c r="C446" s="9">
        <v>959</v>
      </c>
      <c r="D446" t="s">
        <v>1076</v>
      </c>
      <c r="E446" s="7" t="s">
        <v>1274</v>
      </c>
      <c r="F446" t="s">
        <v>1171</v>
      </c>
      <c r="G446"/>
      <c r="H446" t="s">
        <v>1275</v>
      </c>
      <c r="I446" t="s">
        <v>880</v>
      </c>
      <c r="J446"/>
      <c r="K446"/>
      <c r="L446" t="s">
        <v>1276</v>
      </c>
      <c r="M446" t="s">
        <v>796</v>
      </c>
      <c r="N446"/>
      <c r="O446" t="s">
        <v>531</v>
      </c>
      <c r="P446" s="4" t="s">
        <v>1516</v>
      </c>
      <c r="R446" s="4" t="str">
        <f t="shared" si="24"/>
        <v xml:space="preserve"> 'RT.CYKH-632-G '</v>
      </c>
      <c r="S446" s="4" t="s">
        <v>1517</v>
      </c>
      <c r="T446" s="4" t="s">
        <v>1518</v>
      </c>
      <c r="U446" s="4" t="str">
        <f t="shared" si="25"/>
        <v>when  'RT.CYKH-632-G ' then 445</v>
      </c>
      <c r="V446" s="4">
        <v>445</v>
      </c>
      <c r="W446" s="4" t="str">
        <f t="shared" si="26"/>
        <v>V</v>
      </c>
      <c r="X446" s="4">
        <v>25737</v>
      </c>
      <c r="Y446" s="4" t="s">
        <v>1273</v>
      </c>
      <c r="Z446" s="4" t="s">
        <v>1963</v>
      </c>
      <c r="AA446" s="4">
        <v>494</v>
      </c>
      <c r="AB446" s="4" t="s">
        <v>1526</v>
      </c>
      <c r="AC446" s="4">
        <v>500</v>
      </c>
      <c r="AD446" s="4" t="s">
        <v>1544</v>
      </c>
      <c r="AE446" s="9" t="s">
        <v>2056</v>
      </c>
      <c r="AF446" s="9" t="s">
        <v>2057</v>
      </c>
      <c r="AG446" s="9" t="str">
        <f t="shared" si="27"/>
        <v>UPDATE ProductoServicio SET IDClaseProductoServicio=959 WHERE PKID=25737</v>
      </c>
    </row>
    <row r="447" spans="1:33" ht="14.4" x14ac:dyDescent="0.3">
      <c r="A447" t="s">
        <v>1079</v>
      </c>
      <c r="B447" t="s">
        <v>1277</v>
      </c>
      <c r="C447" s="9">
        <v>959</v>
      </c>
      <c r="D447" t="s">
        <v>1076</v>
      </c>
      <c r="E447" s="7" t="s">
        <v>1278</v>
      </c>
      <c r="F447" t="s">
        <v>1171</v>
      </c>
      <c r="G447"/>
      <c r="H447" t="s">
        <v>1266</v>
      </c>
      <c r="I447" t="s">
        <v>1279</v>
      </c>
      <c r="J447"/>
      <c r="K447"/>
      <c r="L447" t="s">
        <v>1280</v>
      </c>
      <c r="M447" t="s">
        <v>796</v>
      </c>
      <c r="N447"/>
      <c r="O447" t="s">
        <v>531</v>
      </c>
      <c r="P447" s="4" t="s">
        <v>1516</v>
      </c>
      <c r="R447" s="4" t="str">
        <f t="shared" si="24"/>
        <v xml:space="preserve"> 'RT.CYKH-645-G '</v>
      </c>
      <c r="S447" s="4" t="s">
        <v>1517</v>
      </c>
      <c r="T447" s="4" t="s">
        <v>1518</v>
      </c>
      <c r="U447" s="4" t="str">
        <f t="shared" si="25"/>
        <v>when  'RT.CYKH-645-G ' then 446</v>
      </c>
      <c r="V447" s="4">
        <v>446</v>
      </c>
      <c r="W447" s="4" t="str">
        <f t="shared" si="26"/>
        <v>V</v>
      </c>
      <c r="X447" s="4">
        <v>25285</v>
      </c>
      <c r="Y447" s="4" t="s">
        <v>1277</v>
      </c>
      <c r="Z447" s="4" t="s">
        <v>1964</v>
      </c>
      <c r="AA447" s="4">
        <v>494</v>
      </c>
      <c r="AB447" s="4" t="s">
        <v>1526</v>
      </c>
      <c r="AC447" s="4">
        <v>500</v>
      </c>
      <c r="AD447" s="4" t="s">
        <v>1544</v>
      </c>
      <c r="AE447" s="9" t="s">
        <v>2056</v>
      </c>
      <c r="AF447" s="9" t="s">
        <v>2057</v>
      </c>
      <c r="AG447" s="9" t="str">
        <f t="shared" si="27"/>
        <v>UPDATE ProductoServicio SET IDClaseProductoServicio=959 WHERE PKID=25285</v>
      </c>
    </row>
    <row r="448" spans="1:33" ht="14.4" x14ac:dyDescent="0.3">
      <c r="A448" t="s">
        <v>1079</v>
      </c>
      <c r="B448" t="s">
        <v>1281</v>
      </c>
      <c r="C448" s="9">
        <v>961</v>
      </c>
      <c r="D448" t="s">
        <v>1073</v>
      </c>
      <c r="E448" s="7" t="s">
        <v>1282</v>
      </c>
      <c r="F448" t="s">
        <v>1160</v>
      </c>
      <c r="G448" t="s">
        <v>34</v>
      </c>
      <c r="H448" t="s">
        <v>1266</v>
      </c>
      <c r="I448" t="s">
        <v>1167</v>
      </c>
      <c r="J448"/>
      <c r="K448"/>
      <c r="L448"/>
      <c r="M448" t="s">
        <v>843</v>
      </c>
      <c r="N448"/>
      <c r="O448" t="s">
        <v>527</v>
      </c>
      <c r="P448" s="4" t="s">
        <v>1516</v>
      </c>
      <c r="R448" s="4" t="str">
        <f t="shared" si="24"/>
        <v xml:space="preserve"> 'RT.CYKH-650-G '</v>
      </c>
      <c r="S448" s="4" t="s">
        <v>1517</v>
      </c>
      <c r="T448" s="4" t="s">
        <v>1518</v>
      </c>
      <c r="U448" s="4" t="str">
        <f t="shared" si="25"/>
        <v>when  'RT.CYKH-650-G ' then 447</v>
      </c>
      <c r="V448" s="4">
        <v>447</v>
      </c>
      <c r="W448" s="4" t="str">
        <f t="shared" si="26"/>
        <v>V</v>
      </c>
      <c r="X448" s="4">
        <v>25283</v>
      </c>
      <c r="Y448" s="4" t="s">
        <v>1281</v>
      </c>
      <c r="Z448" s="4" t="s">
        <v>1965</v>
      </c>
      <c r="AA448" s="4">
        <v>494</v>
      </c>
      <c r="AB448" s="4" t="s">
        <v>1526</v>
      </c>
      <c r="AC448" s="4">
        <v>500</v>
      </c>
      <c r="AD448" s="4" t="s">
        <v>1544</v>
      </c>
      <c r="AE448" s="9" t="s">
        <v>2056</v>
      </c>
      <c r="AF448" s="9" t="s">
        <v>2057</v>
      </c>
      <c r="AG448" s="9" t="str">
        <f t="shared" si="27"/>
        <v>UPDATE ProductoServicio SET IDClaseProductoServicio=961 WHERE PKID=25283</v>
      </c>
    </row>
    <row r="449" spans="1:33" ht="14.4" x14ac:dyDescent="0.3">
      <c r="A449" t="s">
        <v>1079</v>
      </c>
      <c r="B449" t="s">
        <v>1283</v>
      </c>
      <c r="C449" s="9">
        <v>961</v>
      </c>
      <c r="D449" t="s">
        <v>1073</v>
      </c>
      <c r="E449" s="7" t="s">
        <v>1284</v>
      </c>
      <c r="F449" t="s">
        <v>1160</v>
      </c>
      <c r="G449" t="s">
        <v>34</v>
      </c>
      <c r="H449" t="s">
        <v>1266</v>
      </c>
      <c r="I449" t="s">
        <v>1167</v>
      </c>
      <c r="J449"/>
      <c r="K449"/>
      <c r="L449"/>
      <c r="M449" t="s">
        <v>843</v>
      </c>
      <c r="N449"/>
      <c r="O449" t="s">
        <v>526</v>
      </c>
      <c r="P449" s="4" t="s">
        <v>1516</v>
      </c>
      <c r="R449" s="4" t="str">
        <f t="shared" si="24"/>
        <v xml:space="preserve"> 'RT.CYKH-651-G '</v>
      </c>
      <c r="S449" s="4" t="s">
        <v>1517</v>
      </c>
      <c r="T449" s="4" t="s">
        <v>1518</v>
      </c>
      <c r="U449" s="4" t="str">
        <f t="shared" si="25"/>
        <v>when  'RT.CYKH-651-G ' then 448</v>
      </c>
      <c r="V449" s="4">
        <v>448</v>
      </c>
      <c r="W449" s="4" t="str">
        <f t="shared" si="26"/>
        <v>V</v>
      </c>
      <c r="X449" s="4">
        <v>25284</v>
      </c>
      <c r="Y449" s="4" t="s">
        <v>1283</v>
      </c>
      <c r="Z449" s="4" t="s">
        <v>1966</v>
      </c>
      <c r="AA449" s="4">
        <v>494</v>
      </c>
      <c r="AB449" s="4" t="s">
        <v>1526</v>
      </c>
      <c r="AC449" s="4">
        <v>500</v>
      </c>
      <c r="AD449" s="4" t="s">
        <v>1544</v>
      </c>
      <c r="AE449" s="9" t="s">
        <v>2056</v>
      </c>
      <c r="AF449" s="9" t="s">
        <v>2057</v>
      </c>
      <c r="AG449" s="9" t="str">
        <f t="shared" si="27"/>
        <v>UPDATE ProductoServicio SET IDClaseProductoServicio=961 WHERE PKID=25284</v>
      </c>
    </row>
    <row r="450" spans="1:33" ht="14.4" x14ac:dyDescent="0.3">
      <c r="A450" t="s">
        <v>1079</v>
      </c>
      <c r="B450" t="s">
        <v>1285</v>
      </c>
      <c r="C450" s="9">
        <v>959</v>
      </c>
      <c r="D450" t="s">
        <v>1076</v>
      </c>
      <c r="E450" s="7" t="s">
        <v>1286</v>
      </c>
      <c r="F450" t="s">
        <v>1171</v>
      </c>
      <c r="G450"/>
      <c r="H450" t="s">
        <v>1287</v>
      </c>
      <c r="I450" t="s">
        <v>1288</v>
      </c>
      <c r="J450"/>
      <c r="K450"/>
      <c r="L450" t="s">
        <v>1289</v>
      </c>
      <c r="M450" t="s">
        <v>796</v>
      </c>
      <c r="N450"/>
      <c r="O450" t="s">
        <v>531</v>
      </c>
      <c r="P450" s="4" t="s">
        <v>1516</v>
      </c>
      <c r="R450" s="4" t="str">
        <f t="shared" si="24"/>
        <v xml:space="preserve"> 'RT.CYKH-749-G '</v>
      </c>
      <c r="S450" s="4" t="s">
        <v>1517</v>
      </c>
      <c r="T450" s="4" t="s">
        <v>1518</v>
      </c>
      <c r="U450" s="4" t="str">
        <f t="shared" si="25"/>
        <v>when  'RT.CYKH-749-G ' then 449</v>
      </c>
      <c r="V450" s="4">
        <v>449</v>
      </c>
      <c r="W450" s="4" t="str">
        <f t="shared" si="26"/>
        <v>V</v>
      </c>
      <c r="X450" s="4">
        <v>25719</v>
      </c>
      <c r="Y450" s="4" t="s">
        <v>1285</v>
      </c>
      <c r="Z450" s="4" t="s">
        <v>1967</v>
      </c>
      <c r="AA450" s="4">
        <v>494</v>
      </c>
      <c r="AB450" s="4" t="s">
        <v>1526</v>
      </c>
      <c r="AC450" s="4">
        <v>500</v>
      </c>
      <c r="AD450" s="4" t="s">
        <v>1544</v>
      </c>
      <c r="AE450" s="9" t="s">
        <v>2056</v>
      </c>
      <c r="AF450" s="9" t="s">
        <v>2057</v>
      </c>
      <c r="AG450" s="9" t="str">
        <f t="shared" si="27"/>
        <v>UPDATE ProductoServicio SET IDClaseProductoServicio=959 WHERE PKID=25719</v>
      </c>
    </row>
    <row r="451" spans="1:33" ht="14.4" x14ac:dyDescent="0.3">
      <c r="A451" t="s">
        <v>1079</v>
      </c>
      <c r="B451" t="s">
        <v>1290</v>
      </c>
      <c r="C451" s="9">
        <v>959</v>
      </c>
      <c r="D451" t="s">
        <v>1076</v>
      </c>
      <c r="E451" s="7" t="s">
        <v>1291</v>
      </c>
      <c r="F451" t="s">
        <v>1160</v>
      </c>
      <c r="G451"/>
      <c r="H451" t="s">
        <v>1292</v>
      </c>
      <c r="I451" t="s">
        <v>1293</v>
      </c>
      <c r="J451"/>
      <c r="K451"/>
      <c r="L451" t="s">
        <v>1294</v>
      </c>
      <c r="M451" t="s">
        <v>1048</v>
      </c>
      <c r="N451"/>
      <c r="O451" t="s">
        <v>528</v>
      </c>
      <c r="P451" s="4" t="s">
        <v>1516</v>
      </c>
      <c r="R451" s="4" t="str">
        <f t="shared" ref="R451:R514" si="28">P451&amp;B451&amp;P451&amp;Q451</f>
        <v xml:space="preserve"> 'RT.CYKH-750-G '</v>
      </c>
      <c r="S451" s="4" t="s">
        <v>1517</v>
      </c>
      <c r="T451" s="4" t="s">
        <v>1518</v>
      </c>
      <c r="U451" s="4" t="str">
        <f t="shared" ref="U451:U514" si="29">S451&amp;" "&amp;R451&amp;" "&amp;T451&amp;" "&amp;V451</f>
        <v>when  'RT.CYKH-750-G ' then 450</v>
      </c>
      <c r="V451" s="4">
        <v>450</v>
      </c>
      <c r="W451" s="4" t="str">
        <f t="shared" ref="W451:W514" si="30">IF(B451=Y451,"V","F")</f>
        <v>V</v>
      </c>
      <c r="X451" s="4">
        <v>25290</v>
      </c>
      <c r="Y451" s="4" t="s">
        <v>1290</v>
      </c>
      <c r="Z451" s="4" t="s">
        <v>1968</v>
      </c>
      <c r="AA451" s="4">
        <v>494</v>
      </c>
      <c r="AB451" s="4" t="s">
        <v>1526</v>
      </c>
      <c r="AC451" s="4">
        <v>500</v>
      </c>
      <c r="AD451" s="4" t="s">
        <v>1544</v>
      </c>
      <c r="AE451" s="9" t="s">
        <v>2056</v>
      </c>
      <c r="AF451" s="9" t="s">
        <v>2057</v>
      </c>
      <c r="AG451" s="9" t="str">
        <f t="shared" ref="AG451:AG514" si="31">AE451&amp;C451&amp;" "&amp;AF451&amp;X451</f>
        <v>UPDATE ProductoServicio SET IDClaseProductoServicio=959 WHERE PKID=25290</v>
      </c>
    </row>
    <row r="452" spans="1:33" ht="14.4" x14ac:dyDescent="0.3">
      <c r="A452" t="s">
        <v>1079</v>
      </c>
      <c r="B452" t="s">
        <v>1295</v>
      </c>
      <c r="C452" s="9">
        <v>959</v>
      </c>
      <c r="D452" t="s">
        <v>1076</v>
      </c>
      <c r="E452" s="7" t="s">
        <v>1296</v>
      </c>
      <c r="F452" t="s">
        <v>1160</v>
      </c>
      <c r="G452"/>
      <c r="H452" t="s">
        <v>1292</v>
      </c>
      <c r="I452" t="s">
        <v>1293</v>
      </c>
      <c r="J452"/>
      <c r="K452"/>
      <c r="L452" t="s">
        <v>1297</v>
      </c>
      <c r="M452" t="s">
        <v>1048</v>
      </c>
      <c r="N452"/>
      <c r="O452" t="s">
        <v>531</v>
      </c>
      <c r="P452" s="4" t="s">
        <v>1516</v>
      </c>
      <c r="R452" s="4" t="str">
        <f t="shared" si="28"/>
        <v xml:space="preserve"> 'RT.CYKH-756-G '</v>
      </c>
      <c r="S452" s="4" t="s">
        <v>1517</v>
      </c>
      <c r="T452" s="4" t="s">
        <v>1518</v>
      </c>
      <c r="U452" s="4" t="str">
        <f t="shared" si="29"/>
        <v>when  'RT.CYKH-756-G ' then 451</v>
      </c>
      <c r="V452" s="4">
        <v>451</v>
      </c>
      <c r="W452" s="4" t="str">
        <f t="shared" si="30"/>
        <v>V</v>
      </c>
      <c r="X452" s="4">
        <v>25289</v>
      </c>
      <c r="Y452" s="4" t="s">
        <v>1295</v>
      </c>
      <c r="Z452" s="4" t="s">
        <v>1969</v>
      </c>
      <c r="AA452" s="4">
        <v>494</v>
      </c>
      <c r="AB452" s="4" t="s">
        <v>1526</v>
      </c>
      <c r="AC452" s="4">
        <v>500</v>
      </c>
      <c r="AD452" s="4" t="s">
        <v>1544</v>
      </c>
      <c r="AE452" s="9" t="s">
        <v>2056</v>
      </c>
      <c r="AF452" s="9" t="s">
        <v>2057</v>
      </c>
      <c r="AG452" s="9" t="str">
        <f t="shared" si="31"/>
        <v>UPDATE ProductoServicio SET IDClaseProductoServicio=959 WHERE PKID=25289</v>
      </c>
    </row>
    <row r="453" spans="1:33" ht="14.4" x14ac:dyDescent="0.3">
      <c r="A453" t="s">
        <v>1079</v>
      </c>
      <c r="B453" t="s">
        <v>1298</v>
      </c>
      <c r="C453" s="9">
        <v>959</v>
      </c>
      <c r="D453" t="s">
        <v>1076</v>
      </c>
      <c r="E453" s="7" t="s">
        <v>1299</v>
      </c>
      <c r="F453" t="s">
        <v>1160</v>
      </c>
      <c r="G453"/>
      <c r="H453" t="s">
        <v>1292</v>
      </c>
      <c r="I453" t="s">
        <v>1300</v>
      </c>
      <c r="J453"/>
      <c r="K453"/>
      <c r="L453" t="s">
        <v>1301</v>
      </c>
      <c r="M453" t="s">
        <v>796</v>
      </c>
      <c r="N453"/>
      <c r="O453" t="s">
        <v>531</v>
      </c>
      <c r="P453" s="4" t="s">
        <v>1516</v>
      </c>
      <c r="R453" s="4" t="str">
        <f t="shared" si="28"/>
        <v xml:space="preserve"> 'RT.CYKH-761-G '</v>
      </c>
      <c r="S453" s="4" t="s">
        <v>1517</v>
      </c>
      <c r="T453" s="4" t="s">
        <v>1518</v>
      </c>
      <c r="U453" s="4" t="str">
        <f t="shared" si="29"/>
        <v>when  'RT.CYKH-761-G ' then 452</v>
      </c>
      <c r="V453" s="4">
        <v>452</v>
      </c>
      <c r="W453" s="4" t="str">
        <f t="shared" si="30"/>
        <v>V</v>
      </c>
      <c r="X453" s="4">
        <v>25287</v>
      </c>
      <c r="Y453" s="4" t="s">
        <v>1298</v>
      </c>
      <c r="Z453" s="4" t="s">
        <v>1970</v>
      </c>
      <c r="AA453" s="4">
        <v>494</v>
      </c>
      <c r="AB453" s="4" t="s">
        <v>1526</v>
      </c>
      <c r="AC453" s="4">
        <v>500</v>
      </c>
      <c r="AD453" s="4" t="s">
        <v>1544</v>
      </c>
      <c r="AE453" s="9" t="s">
        <v>2056</v>
      </c>
      <c r="AF453" s="9" t="s">
        <v>2057</v>
      </c>
      <c r="AG453" s="9" t="str">
        <f t="shared" si="31"/>
        <v>UPDATE ProductoServicio SET IDClaseProductoServicio=959 WHERE PKID=25287</v>
      </c>
    </row>
    <row r="454" spans="1:33" ht="14.4" x14ac:dyDescent="0.3">
      <c r="A454" t="s">
        <v>1079</v>
      </c>
      <c r="B454" t="s">
        <v>1302</v>
      </c>
      <c r="C454" s="9">
        <v>961</v>
      </c>
      <c r="D454" t="s">
        <v>1073</v>
      </c>
      <c r="E454" s="7" t="s">
        <v>1303</v>
      </c>
      <c r="F454" t="s">
        <v>1160</v>
      </c>
      <c r="G454"/>
      <c r="H454" t="s">
        <v>1292</v>
      </c>
      <c r="I454" t="s">
        <v>1300</v>
      </c>
      <c r="J454"/>
      <c r="K454"/>
      <c r="L454"/>
      <c r="M454" t="s">
        <v>843</v>
      </c>
      <c r="N454"/>
      <c r="O454" t="s">
        <v>527</v>
      </c>
      <c r="P454" s="4" t="s">
        <v>1516</v>
      </c>
      <c r="R454" s="4" t="str">
        <f t="shared" si="28"/>
        <v xml:space="preserve"> 'RT.CYKH-762-G '</v>
      </c>
      <c r="S454" s="4" t="s">
        <v>1517</v>
      </c>
      <c r="T454" s="4" t="s">
        <v>1518</v>
      </c>
      <c r="U454" s="4" t="str">
        <f t="shared" si="29"/>
        <v>when  'RT.CYKH-762-G ' then 453</v>
      </c>
      <c r="V454" s="4">
        <v>453</v>
      </c>
      <c r="W454" s="4" t="str">
        <f t="shared" si="30"/>
        <v>V</v>
      </c>
      <c r="X454" s="4">
        <v>25286</v>
      </c>
      <c r="Y454" s="4" t="s">
        <v>1302</v>
      </c>
      <c r="Z454" s="4" t="s">
        <v>1971</v>
      </c>
      <c r="AA454" s="4">
        <v>494</v>
      </c>
      <c r="AB454" s="4" t="s">
        <v>1526</v>
      </c>
      <c r="AC454" s="4">
        <v>500</v>
      </c>
      <c r="AD454" s="4" t="s">
        <v>1544</v>
      </c>
      <c r="AE454" s="9" t="s">
        <v>2056</v>
      </c>
      <c r="AF454" s="9" t="s">
        <v>2057</v>
      </c>
      <c r="AG454" s="9" t="str">
        <f t="shared" si="31"/>
        <v>UPDATE ProductoServicio SET IDClaseProductoServicio=961 WHERE PKID=25286</v>
      </c>
    </row>
    <row r="455" spans="1:33" ht="14.4" x14ac:dyDescent="0.3">
      <c r="A455" t="s">
        <v>1079</v>
      </c>
      <c r="B455" t="s">
        <v>1304</v>
      </c>
      <c r="C455" s="9">
        <v>961</v>
      </c>
      <c r="D455" t="s">
        <v>1073</v>
      </c>
      <c r="E455" s="7" t="s">
        <v>1305</v>
      </c>
      <c r="F455" t="s">
        <v>1160</v>
      </c>
      <c r="G455"/>
      <c r="H455" t="s">
        <v>1292</v>
      </c>
      <c r="I455" t="s">
        <v>1300</v>
      </c>
      <c r="J455"/>
      <c r="K455"/>
      <c r="L455"/>
      <c r="M455" t="s">
        <v>843</v>
      </c>
      <c r="N455"/>
      <c r="O455" t="s">
        <v>526</v>
      </c>
      <c r="P455" s="4" t="s">
        <v>1516</v>
      </c>
      <c r="R455" s="4" t="str">
        <f t="shared" si="28"/>
        <v xml:space="preserve"> 'RT.CYKH-763-G '</v>
      </c>
      <c r="S455" s="4" t="s">
        <v>1517</v>
      </c>
      <c r="T455" s="4" t="s">
        <v>1518</v>
      </c>
      <c r="U455" s="4" t="str">
        <f t="shared" si="29"/>
        <v>when  'RT.CYKH-763-G ' then 454</v>
      </c>
      <c r="V455" s="4">
        <v>454</v>
      </c>
      <c r="W455" s="4" t="str">
        <f t="shared" si="30"/>
        <v>V</v>
      </c>
      <c r="X455" s="4">
        <v>25288</v>
      </c>
      <c r="Y455" s="4" t="s">
        <v>1304</v>
      </c>
      <c r="Z455" s="4" t="s">
        <v>1972</v>
      </c>
      <c r="AA455" s="4">
        <v>494</v>
      </c>
      <c r="AB455" s="4" t="s">
        <v>1526</v>
      </c>
      <c r="AC455" s="4">
        <v>500</v>
      </c>
      <c r="AD455" s="4" t="s">
        <v>1544</v>
      </c>
      <c r="AE455" s="9" t="s">
        <v>2056</v>
      </c>
      <c r="AF455" s="9" t="s">
        <v>2057</v>
      </c>
      <c r="AG455" s="9" t="str">
        <f t="shared" si="31"/>
        <v>UPDATE ProductoServicio SET IDClaseProductoServicio=961 WHERE PKID=25288</v>
      </c>
    </row>
    <row r="456" spans="1:33" ht="14.4" x14ac:dyDescent="0.3">
      <c r="A456" t="s">
        <v>1079</v>
      </c>
      <c r="B456" t="s">
        <v>1306</v>
      </c>
      <c r="C456" s="9">
        <v>961</v>
      </c>
      <c r="D456" t="s">
        <v>1073</v>
      </c>
      <c r="E456" s="7" t="s">
        <v>1307</v>
      </c>
      <c r="F456" t="s">
        <v>1171</v>
      </c>
      <c r="G456"/>
      <c r="H456" t="s">
        <v>1308</v>
      </c>
      <c r="I456" t="s">
        <v>1309</v>
      </c>
      <c r="J456"/>
      <c r="K456"/>
      <c r="L456"/>
      <c r="M456" t="s">
        <v>843</v>
      </c>
      <c r="N456"/>
      <c r="O456" t="s">
        <v>530</v>
      </c>
      <c r="P456" s="4" t="s">
        <v>1516</v>
      </c>
      <c r="R456" s="4" t="str">
        <f t="shared" si="28"/>
        <v xml:space="preserve"> 'RT.CYKH-809-G '</v>
      </c>
      <c r="S456" s="4" t="s">
        <v>1517</v>
      </c>
      <c r="T456" s="4" t="s">
        <v>1518</v>
      </c>
      <c r="U456" s="4" t="str">
        <f t="shared" si="29"/>
        <v>when  'RT.CYKH-809-G ' then 455</v>
      </c>
      <c r="V456" s="4">
        <v>455</v>
      </c>
      <c r="W456" s="4" t="str">
        <f t="shared" si="30"/>
        <v>V</v>
      </c>
      <c r="X456" s="4">
        <v>25294</v>
      </c>
      <c r="Y456" s="4" t="s">
        <v>1306</v>
      </c>
      <c r="Z456" s="4" t="s">
        <v>1973</v>
      </c>
      <c r="AA456" s="4">
        <v>494</v>
      </c>
      <c r="AB456" s="4" t="s">
        <v>1526</v>
      </c>
      <c r="AC456" s="4">
        <v>500</v>
      </c>
      <c r="AD456" s="4" t="s">
        <v>1544</v>
      </c>
      <c r="AE456" s="9" t="s">
        <v>2056</v>
      </c>
      <c r="AF456" s="9" t="s">
        <v>2057</v>
      </c>
      <c r="AG456" s="9" t="str">
        <f t="shared" si="31"/>
        <v>UPDATE ProductoServicio SET IDClaseProductoServicio=961 WHERE PKID=25294</v>
      </c>
    </row>
    <row r="457" spans="1:33" ht="14.4" x14ac:dyDescent="0.3">
      <c r="A457" t="s">
        <v>1079</v>
      </c>
      <c r="B457" t="s">
        <v>1310</v>
      </c>
      <c r="C457" s="9">
        <v>961</v>
      </c>
      <c r="D457" t="s">
        <v>1073</v>
      </c>
      <c r="E457" s="7" t="s">
        <v>1311</v>
      </c>
      <c r="F457" t="s">
        <v>1171</v>
      </c>
      <c r="G457"/>
      <c r="H457" t="s">
        <v>1308</v>
      </c>
      <c r="I457" t="s">
        <v>1309</v>
      </c>
      <c r="J457"/>
      <c r="K457"/>
      <c r="L457"/>
      <c r="M457" t="s">
        <v>843</v>
      </c>
      <c r="N457"/>
      <c r="O457" t="s">
        <v>529</v>
      </c>
      <c r="P457" s="4" t="s">
        <v>1516</v>
      </c>
      <c r="R457" s="4" t="str">
        <f t="shared" si="28"/>
        <v xml:space="preserve"> 'RT.CYKH-812-G '</v>
      </c>
      <c r="S457" s="4" t="s">
        <v>1517</v>
      </c>
      <c r="T457" s="4" t="s">
        <v>1518</v>
      </c>
      <c r="U457" s="4" t="str">
        <f t="shared" si="29"/>
        <v>when  'RT.CYKH-812-G ' then 456</v>
      </c>
      <c r="V457" s="4">
        <v>456</v>
      </c>
      <c r="W457" s="4" t="str">
        <f t="shared" si="30"/>
        <v>V</v>
      </c>
      <c r="X457" s="4">
        <v>25293</v>
      </c>
      <c r="Y457" s="4" t="s">
        <v>1310</v>
      </c>
      <c r="Z457" s="4" t="s">
        <v>1974</v>
      </c>
      <c r="AA457" s="4">
        <v>494</v>
      </c>
      <c r="AB457" s="4" t="s">
        <v>1526</v>
      </c>
      <c r="AC457" s="4">
        <v>500</v>
      </c>
      <c r="AD457" s="4" t="s">
        <v>1544</v>
      </c>
      <c r="AE457" s="9" t="s">
        <v>2056</v>
      </c>
      <c r="AF457" s="9" t="s">
        <v>2057</v>
      </c>
      <c r="AG457" s="9" t="str">
        <f t="shared" si="31"/>
        <v>UPDATE ProductoServicio SET IDClaseProductoServicio=961 WHERE PKID=25293</v>
      </c>
    </row>
    <row r="458" spans="1:33" ht="14.4" x14ac:dyDescent="0.3">
      <c r="A458" t="s">
        <v>1079</v>
      </c>
      <c r="B458" t="s">
        <v>1312</v>
      </c>
      <c r="C458" s="9">
        <v>961</v>
      </c>
      <c r="D458" t="s">
        <v>1073</v>
      </c>
      <c r="E458" s="7" t="s">
        <v>1313</v>
      </c>
      <c r="F458" t="s">
        <v>1171</v>
      </c>
      <c r="G458"/>
      <c r="H458" t="s">
        <v>1308</v>
      </c>
      <c r="I458" t="s">
        <v>1309</v>
      </c>
      <c r="J458"/>
      <c r="K458"/>
      <c r="L458"/>
      <c r="M458" t="s">
        <v>843</v>
      </c>
      <c r="N458"/>
      <c r="O458" t="s">
        <v>527</v>
      </c>
      <c r="P458" s="4" t="s">
        <v>1516</v>
      </c>
      <c r="R458" s="4" t="str">
        <f t="shared" si="28"/>
        <v xml:space="preserve"> 'RT.CYKH-815-G '</v>
      </c>
      <c r="S458" s="4" t="s">
        <v>1517</v>
      </c>
      <c r="T458" s="4" t="s">
        <v>1518</v>
      </c>
      <c r="U458" s="4" t="str">
        <f t="shared" si="29"/>
        <v>when  'RT.CYKH-815-G ' then 457</v>
      </c>
      <c r="V458" s="4">
        <v>457</v>
      </c>
      <c r="W458" s="4" t="str">
        <f t="shared" si="30"/>
        <v>V</v>
      </c>
      <c r="X458" s="4">
        <v>25292</v>
      </c>
      <c r="Y458" s="4" t="s">
        <v>1312</v>
      </c>
      <c r="Z458" s="4" t="s">
        <v>1975</v>
      </c>
      <c r="AA458" s="4">
        <v>494</v>
      </c>
      <c r="AB458" s="4" t="s">
        <v>1526</v>
      </c>
      <c r="AC458" s="4">
        <v>500</v>
      </c>
      <c r="AD458" s="4" t="s">
        <v>1544</v>
      </c>
      <c r="AE458" s="9" t="s">
        <v>2056</v>
      </c>
      <c r="AF458" s="9" t="s">
        <v>2057</v>
      </c>
      <c r="AG458" s="9" t="str">
        <f t="shared" si="31"/>
        <v>UPDATE ProductoServicio SET IDClaseProductoServicio=961 WHERE PKID=25292</v>
      </c>
    </row>
    <row r="459" spans="1:33" ht="14.4" x14ac:dyDescent="0.3">
      <c r="A459" t="s">
        <v>1079</v>
      </c>
      <c r="B459" t="s">
        <v>1314</v>
      </c>
      <c r="C459" s="9">
        <v>961</v>
      </c>
      <c r="D459" t="s">
        <v>1073</v>
      </c>
      <c r="E459" s="7" t="s">
        <v>1315</v>
      </c>
      <c r="F459" t="s">
        <v>1171</v>
      </c>
      <c r="G459"/>
      <c r="H459" t="s">
        <v>1308</v>
      </c>
      <c r="I459" t="s">
        <v>1316</v>
      </c>
      <c r="J459"/>
      <c r="K459"/>
      <c r="L459"/>
      <c r="M459" t="s">
        <v>843</v>
      </c>
      <c r="N459"/>
      <c r="O459" t="s">
        <v>526</v>
      </c>
      <c r="P459" s="4" t="s">
        <v>1516</v>
      </c>
      <c r="R459" s="4" t="str">
        <f t="shared" si="28"/>
        <v xml:space="preserve"> 'RT.CYKH-817-G '</v>
      </c>
      <c r="S459" s="4" t="s">
        <v>1517</v>
      </c>
      <c r="T459" s="4" t="s">
        <v>1518</v>
      </c>
      <c r="U459" s="4" t="str">
        <f t="shared" si="29"/>
        <v>when  'RT.CYKH-817-G ' then 458</v>
      </c>
      <c r="V459" s="4">
        <v>458</v>
      </c>
      <c r="W459" s="4" t="str">
        <f t="shared" si="30"/>
        <v>V</v>
      </c>
      <c r="X459" s="4">
        <v>25291</v>
      </c>
      <c r="Y459" s="4" t="s">
        <v>1314</v>
      </c>
      <c r="Z459" s="4" t="s">
        <v>1976</v>
      </c>
      <c r="AA459" s="4">
        <v>494</v>
      </c>
      <c r="AB459" s="4" t="s">
        <v>1526</v>
      </c>
      <c r="AC459" s="4">
        <v>500</v>
      </c>
      <c r="AD459" s="4" t="s">
        <v>1544</v>
      </c>
      <c r="AE459" s="9" t="s">
        <v>2056</v>
      </c>
      <c r="AF459" s="9" t="s">
        <v>2057</v>
      </c>
      <c r="AG459" s="9" t="str">
        <f t="shared" si="31"/>
        <v>UPDATE ProductoServicio SET IDClaseProductoServicio=961 WHERE PKID=25291</v>
      </c>
    </row>
    <row r="460" spans="1:33" ht="14.4" x14ac:dyDescent="0.3">
      <c r="A460" t="s">
        <v>1079</v>
      </c>
      <c r="B460" t="s">
        <v>1317</v>
      </c>
      <c r="C460" s="9">
        <v>961</v>
      </c>
      <c r="D460" t="s">
        <v>1073</v>
      </c>
      <c r="E460" s="7" t="s">
        <v>1318</v>
      </c>
      <c r="F460" t="s">
        <v>1160</v>
      </c>
      <c r="G460"/>
      <c r="H460" t="s">
        <v>1319</v>
      </c>
      <c r="I460" t="s">
        <v>1309</v>
      </c>
      <c r="J460"/>
      <c r="K460"/>
      <c r="L460"/>
      <c r="M460" t="s">
        <v>843</v>
      </c>
      <c r="N460"/>
      <c r="O460" t="s">
        <v>526</v>
      </c>
      <c r="P460" s="4" t="s">
        <v>1516</v>
      </c>
      <c r="R460" s="4" t="str">
        <f t="shared" si="28"/>
        <v xml:space="preserve"> 'RT.CYKH-823-G '</v>
      </c>
      <c r="S460" s="4" t="s">
        <v>1517</v>
      </c>
      <c r="T460" s="4" t="s">
        <v>1518</v>
      </c>
      <c r="U460" s="4" t="str">
        <f t="shared" si="29"/>
        <v>when  'RT.CYKH-823-G ' then 459</v>
      </c>
      <c r="V460" s="4">
        <v>459</v>
      </c>
      <c r="W460" s="4" t="str">
        <f t="shared" si="30"/>
        <v>V</v>
      </c>
      <c r="X460" s="4">
        <v>25707</v>
      </c>
      <c r="Y460" s="4" t="s">
        <v>1317</v>
      </c>
      <c r="Z460" s="4" t="s">
        <v>1977</v>
      </c>
      <c r="AA460" s="4">
        <v>494</v>
      </c>
      <c r="AB460" s="4" t="s">
        <v>1526</v>
      </c>
      <c r="AC460" s="4">
        <v>500</v>
      </c>
      <c r="AD460" s="4" t="s">
        <v>1544</v>
      </c>
      <c r="AE460" s="9" t="s">
        <v>2056</v>
      </c>
      <c r="AF460" s="9" t="s">
        <v>2057</v>
      </c>
      <c r="AG460" s="9" t="str">
        <f t="shared" si="31"/>
        <v>UPDATE ProductoServicio SET IDClaseProductoServicio=961 WHERE PKID=25707</v>
      </c>
    </row>
    <row r="461" spans="1:33" ht="14.4" x14ac:dyDescent="0.3">
      <c r="A461" t="s">
        <v>1079</v>
      </c>
      <c r="B461" t="s">
        <v>1320</v>
      </c>
      <c r="C461" s="9">
        <v>961</v>
      </c>
      <c r="D461" t="s">
        <v>1073</v>
      </c>
      <c r="E461" s="7" t="s">
        <v>1321</v>
      </c>
      <c r="F461" t="s">
        <v>1160</v>
      </c>
      <c r="G461"/>
      <c r="H461" t="s">
        <v>1319</v>
      </c>
      <c r="I461" t="s">
        <v>1309</v>
      </c>
      <c r="J461"/>
      <c r="K461"/>
      <c r="L461"/>
      <c r="M461" t="s">
        <v>843</v>
      </c>
      <c r="N461"/>
      <c r="O461" t="s">
        <v>527</v>
      </c>
      <c r="P461" s="4" t="s">
        <v>1516</v>
      </c>
      <c r="R461" s="4" t="str">
        <f t="shared" si="28"/>
        <v xml:space="preserve"> 'RT.CYKH-824-G '</v>
      </c>
      <c r="S461" s="4" t="s">
        <v>1517</v>
      </c>
      <c r="T461" s="4" t="s">
        <v>1518</v>
      </c>
      <c r="U461" s="4" t="str">
        <f t="shared" si="29"/>
        <v>when  'RT.CYKH-824-G ' then 460</v>
      </c>
      <c r="V461" s="4">
        <v>460</v>
      </c>
      <c r="W461" s="4" t="str">
        <f t="shared" si="30"/>
        <v>V</v>
      </c>
      <c r="X461" s="4">
        <v>25706</v>
      </c>
      <c r="Y461" s="4" t="s">
        <v>1320</v>
      </c>
      <c r="Z461" s="4" t="s">
        <v>1978</v>
      </c>
      <c r="AA461" s="4">
        <v>494</v>
      </c>
      <c r="AB461" s="4" t="s">
        <v>1526</v>
      </c>
      <c r="AC461" s="4">
        <v>500</v>
      </c>
      <c r="AD461" s="4" t="s">
        <v>1544</v>
      </c>
      <c r="AE461" s="9" t="s">
        <v>2056</v>
      </c>
      <c r="AF461" s="9" t="s">
        <v>2057</v>
      </c>
      <c r="AG461" s="9" t="str">
        <f t="shared" si="31"/>
        <v>UPDATE ProductoServicio SET IDClaseProductoServicio=961 WHERE PKID=25706</v>
      </c>
    </row>
    <row r="462" spans="1:33" ht="14.4" x14ac:dyDescent="0.3">
      <c r="A462" t="s">
        <v>1079</v>
      </c>
      <c r="B462" t="s">
        <v>1322</v>
      </c>
      <c r="C462" s="9">
        <v>961</v>
      </c>
      <c r="D462" t="s">
        <v>1073</v>
      </c>
      <c r="E462" s="7" t="s">
        <v>1323</v>
      </c>
      <c r="F462" t="s">
        <v>1171</v>
      </c>
      <c r="G462"/>
      <c r="H462" t="s">
        <v>1308</v>
      </c>
      <c r="I462" t="s">
        <v>1324</v>
      </c>
      <c r="J462"/>
      <c r="K462"/>
      <c r="L462"/>
      <c r="M462" t="s">
        <v>843</v>
      </c>
      <c r="N462"/>
      <c r="O462" t="s">
        <v>527</v>
      </c>
      <c r="P462" s="4" t="s">
        <v>1516</v>
      </c>
      <c r="R462" s="4" t="str">
        <f t="shared" si="28"/>
        <v xml:space="preserve"> 'RT.CYKH-828-G '</v>
      </c>
      <c r="S462" s="4" t="s">
        <v>1517</v>
      </c>
      <c r="T462" s="4" t="s">
        <v>1518</v>
      </c>
      <c r="U462" s="4" t="str">
        <f t="shared" si="29"/>
        <v>when  'RT.CYKH-828-G ' then 461</v>
      </c>
      <c r="V462" s="4">
        <v>461</v>
      </c>
      <c r="W462" s="4" t="str">
        <f t="shared" si="30"/>
        <v>V</v>
      </c>
      <c r="X462" s="4">
        <v>25295</v>
      </c>
      <c r="Y462" s="4" t="s">
        <v>1322</v>
      </c>
      <c r="Z462" s="4" t="s">
        <v>1979</v>
      </c>
      <c r="AA462" s="4">
        <v>494</v>
      </c>
      <c r="AB462" s="4" t="s">
        <v>1526</v>
      </c>
      <c r="AC462" s="4">
        <v>500</v>
      </c>
      <c r="AD462" s="4" t="s">
        <v>1544</v>
      </c>
      <c r="AE462" s="9" t="s">
        <v>2056</v>
      </c>
      <c r="AF462" s="9" t="s">
        <v>2057</v>
      </c>
      <c r="AG462" s="9" t="str">
        <f t="shared" si="31"/>
        <v>UPDATE ProductoServicio SET IDClaseProductoServicio=961 WHERE PKID=25295</v>
      </c>
    </row>
    <row r="463" spans="1:33" ht="14.4" x14ac:dyDescent="0.3">
      <c r="A463" t="s">
        <v>1079</v>
      </c>
      <c r="B463" t="s">
        <v>1325</v>
      </c>
      <c r="C463" s="9">
        <v>959</v>
      </c>
      <c r="D463" t="s">
        <v>1076</v>
      </c>
      <c r="E463" s="7" t="s">
        <v>1326</v>
      </c>
      <c r="F463" t="s">
        <v>1171</v>
      </c>
      <c r="G463" t="s">
        <v>34</v>
      </c>
      <c r="H463" t="s">
        <v>1308</v>
      </c>
      <c r="I463" t="s">
        <v>1327</v>
      </c>
      <c r="J463"/>
      <c r="K463"/>
      <c r="L463" t="s">
        <v>1328</v>
      </c>
      <c r="M463" t="s">
        <v>1048</v>
      </c>
      <c r="N463"/>
      <c r="O463" t="s">
        <v>531</v>
      </c>
      <c r="P463" s="4" t="s">
        <v>1516</v>
      </c>
      <c r="R463" s="4" t="str">
        <f t="shared" si="28"/>
        <v xml:space="preserve"> 'RT.CYKH-859-G '</v>
      </c>
      <c r="S463" s="4" t="s">
        <v>1517</v>
      </c>
      <c r="T463" s="4" t="s">
        <v>1518</v>
      </c>
      <c r="U463" s="4" t="str">
        <f t="shared" si="29"/>
        <v>when  'RT.CYKH-859-G ' then 462</v>
      </c>
      <c r="V463" s="4">
        <v>462</v>
      </c>
      <c r="W463" s="4" t="str">
        <f t="shared" si="30"/>
        <v>V</v>
      </c>
      <c r="X463" s="4">
        <v>25721</v>
      </c>
      <c r="Y463" s="4" t="s">
        <v>1325</v>
      </c>
      <c r="Z463" s="4" t="s">
        <v>1980</v>
      </c>
      <c r="AA463" s="4">
        <v>494</v>
      </c>
      <c r="AB463" s="4" t="s">
        <v>1526</v>
      </c>
      <c r="AC463" s="4">
        <v>500</v>
      </c>
      <c r="AD463" s="4" t="s">
        <v>1544</v>
      </c>
      <c r="AE463" s="9" t="s">
        <v>2056</v>
      </c>
      <c r="AF463" s="9" t="s">
        <v>2057</v>
      </c>
      <c r="AG463" s="9" t="str">
        <f t="shared" si="31"/>
        <v>UPDATE ProductoServicio SET IDClaseProductoServicio=959 WHERE PKID=25721</v>
      </c>
    </row>
    <row r="464" spans="1:33" ht="14.4" x14ac:dyDescent="0.3">
      <c r="A464" t="s">
        <v>1079</v>
      </c>
      <c r="B464" t="s">
        <v>1329</v>
      </c>
      <c r="C464" s="9">
        <v>959</v>
      </c>
      <c r="D464" t="s">
        <v>1076</v>
      </c>
      <c r="E464" s="7" t="s">
        <v>1330</v>
      </c>
      <c r="F464" t="s">
        <v>1171</v>
      </c>
      <c r="G464"/>
      <c r="H464" t="s">
        <v>1308</v>
      </c>
      <c r="I464" t="s">
        <v>1327</v>
      </c>
      <c r="J464"/>
      <c r="K464"/>
      <c r="L464" t="s">
        <v>1331</v>
      </c>
      <c r="M464" t="s">
        <v>1187</v>
      </c>
      <c r="N464"/>
      <c r="O464" t="s">
        <v>531</v>
      </c>
      <c r="P464" s="4" t="s">
        <v>1516</v>
      </c>
      <c r="R464" s="4" t="str">
        <f t="shared" si="28"/>
        <v xml:space="preserve"> 'RT.CYKH-860-G '</v>
      </c>
      <c r="S464" s="4" t="s">
        <v>1517</v>
      </c>
      <c r="T464" s="4" t="s">
        <v>1518</v>
      </c>
      <c r="U464" s="4" t="str">
        <f t="shared" si="29"/>
        <v>when  'RT.CYKH-860-G ' then 463</v>
      </c>
      <c r="V464" s="4">
        <v>463</v>
      </c>
      <c r="W464" s="4" t="str">
        <f t="shared" si="30"/>
        <v>V</v>
      </c>
      <c r="X464" s="4">
        <v>25720</v>
      </c>
      <c r="Y464" s="4" t="s">
        <v>1329</v>
      </c>
      <c r="Z464" s="4" t="s">
        <v>1981</v>
      </c>
      <c r="AA464" s="4">
        <v>494</v>
      </c>
      <c r="AB464" s="4" t="s">
        <v>1526</v>
      </c>
      <c r="AC464" s="4">
        <v>500</v>
      </c>
      <c r="AD464" s="4" t="s">
        <v>1544</v>
      </c>
      <c r="AE464" s="9" t="s">
        <v>2056</v>
      </c>
      <c r="AF464" s="9" t="s">
        <v>2057</v>
      </c>
      <c r="AG464" s="9" t="str">
        <f t="shared" si="31"/>
        <v>UPDATE ProductoServicio SET IDClaseProductoServicio=959 WHERE PKID=25720</v>
      </c>
    </row>
    <row r="465" spans="1:33" ht="14.4" x14ac:dyDescent="0.3">
      <c r="A465" t="s">
        <v>1079</v>
      </c>
      <c r="B465" t="s">
        <v>1332</v>
      </c>
      <c r="C465" s="9">
        <v>961</v>
      </c>
      <c r="D465" t="s">
        <v>1073</v>
      </c>
      <c r="E465" s="7" t="s">
        <v>1333</v>
      </c>
      <c r="F465" t="s">
        <v>1171</v>
      </c>
      <c r="G465"/>
      <c r="H465" t="s">
        <v>1308</v>
      </c>
      <c r="I465" t="s">
        <v>1324</v>
      </c>
      <c r="J465"/>
      <c r="K465"/>
      <c r="L465"/>
      <c r="M465" t="s">
        <v>843</v>
      </c>
      <c r="N465"/>
      <c r="O465" t="s">
        <v>526</v>
      </c>
      <c r="P465" s="4" t="s">
        <v>1516</v>
      </c>
      <c r="R465" s="4" t="str">
        <f t="shared" si="28"/>
        <v xml:space="preserve"> 'RT.CYKH-861-G '</v>
      </c>
      <c r="S465" s="4" t="s">
        <v>1517</v>
      </c>
      <c r="T465" s="4" t="s">
        <v>1518</v>
      </c>
      <c r="U465" s="4" t="str">
        <f t="shared" si="29"/>
        <v>when  'RT.CYKH-861-G ' then 464</v>
      </c>
      <c r="V465" s="4">
        <v>464</v>
      </c>
      <c r="W465" s="4" t="str">
        <f t="shared" si="30"/>
        <v>V</v>
      </c>
      <c r="X465" s="4">
        <v>25296</v>
      </c>
      <c r="Y465" s="4" t="s">
        <v>1332</v>
      </c>
      <c r="Z465" s="4" t="s">
        <v>1982</v>
      </c>
      <c r="AA465" s="4">
        <v>494</v>
      </c>
      <c r="AB465" s="4" t="s">
        <v>1526</v>
      </c>
      <c r="AC465" s="4">
        <v>500</v>
      </c>
      <c r="AD465" s="4" t="s">
        <v>1544</v>
      </c>
      <c r="AE465" s="9" t="s">
        <v>2056</v>
      </c>
      <c r="AF465" s="9" t="s">
        <v>2057</v>
      </c>
      <c r="AG465" s="9" t="str">
        <f t="shared" si="31"/>
        <v>UPDATE ProductoServicio SET IDClaseProductoServicio=961 WHERE PKID=25296</v>
      </c>
    </row>
    <row r="466" spans="1:33" ht="14.4" x14ac:dyDescent="0.3">
      <c r="A466" t="s">
        <v>1079</v>
      </c>
      <c r="B466" t="s">
        <v>1334</v>
      </c>
      <c r="C466" s="9">
        <v>961</v>
      </c>
      <c r="D466" t="s">
        <v>1073</v>
      </c>
      <c r="E466" s="7" t="s">
        <v>1335</v>
      </c>
      <c r="F466" t="s">
        <v>1160</v>
      </c>
      <c r="G466"/>
      <c r="H466" t="s">
        <v>1336</v>
      </c>
      <c r="I466" t="s">
        <v>1337</v>
      </c>
      <c r="J466"/>
      <c r="K466"/>
      <c r="L466"/>
      <c r="M466" t="s">
        <v>843</v>
      </c>
      <c r="N466"/>
      <c r="O466" t="s">
        <v>527</v>
      </c>
      <c r="P466" s="4" t="s">
        <v>1516</v>
      </c>
      <c r="R466" s="4" t="str">
        <f t="shared" si="28"/>
        <v xml:space="preserve"> 'RT.CYKH-931-G '</v>
      </c>
      <c r="S466" s="4" t="s">
        <v>1517</v>
      </c>
      <c r="T466" s="4" t="s">
        <v>1518</v>
      </c>
      <c r="U466" s="4" t="str">
        <f t="shared" si="29"/>
        <v>when  'RT.CYKH-931-G ' then 465</v>
      </c>
      <c r="V466" s="4">
        <v>465</v>
      </c>
      <c r="W466" s="4" t="str">
        <f t="shared" si="30"/>
        <v>V</v>
      </c>
      <c r="X466" s="4">
        <v>25264</v>
      </c>
      <c r="Y466" s="4" t="s">
        <v>1334</v>
      </c>
      <c r="Z466" s="4" t="s">
        <v>1983</v>
      </c>
      <c r="AA466" s="4">
        <v>494</v>
      </c>
      <c r="AB466" s="4" t="s">
        <v>1526</v>
      </c>
      <c r="AC466" s="4">
        <v>500</v>
      </c>
      <c r="AD466" s="4" t="s">
        <v>1544</v>
      </c>
      <c r="AE466" s="9" t="s">
        <v>2056</v>
      </c>
      <c r="AF466" s="9" t="s">
        <v>2057</v>
      </c>
      <c r="AG466" s="9" t="str">
        <f t="shared" si="31"/>
        <v>UPDATE ProductoServicio SET IDClaseProductoServicio=961 WHERE PKID=25264</v>
      </c>
    </row>
    <row r="467" spans="1:33" ht="14.4" x14ac:dyDescent="0.3">
      <c r="A467" t="s">
        <v>1079</v>
      </c>
      <c r="B467" t="s">
        <v>1338</v>
      </c>
      <c r="C467" s="9">
        <v>961</v>
      </c>
      <c r="D467" t="s">
        <v>1073</v>
      </c>
      <c r="E467" s="7" t="s">
        <v>1339</v>
      </c>
      <c r="F467" t="s">
        <v>1160</v>
      </c>
      <c r="G467"/>
      <c r="H467" t="s">
        <v>1336</v>
      </c>
      <c r="I467" t="s">
        <v>1337</v>
      </c>
      <c r="J467"/>
      <c r="K467"/>
      <c r="L467"/>
      <c r="M467" t="s">
        <v>843</v>
      </c>
      <c r="N467"/>
      <c r="O467" t="s">
        <v>526</v>
      </c>
      <c r="P467" s="4" t="s">
        <v>1516</v>
      </c>
      <c r="R467" s="4" t="str">
        <f t="shared" si="28"/>
        <v xml:space="preserve"> 'RT.CYKH-932-G '</v>
      </c>
      <c r="S467" s="4" t="s">
        <v>1517</v>
      </c>
      <c r="T467" s="4" t="s">
        <v>1518</v>
      </c>
      <c r="U467" s="4" t="str">
        <f t="shared" si="29"/>
        <v>when  'RT.CYKH-932-G ' then 466</v>
      </c>
      <c r="V467" s="4">
        <v>466</v>
      </c>
      <c r="W467" s="4" t="str">
        <f t="shared" si="30"/>
        <v>V</v>
      </c>
      <c r="X467" s="4">
        <v>25265</v>
      </c>
      <c r="Y467" s="4" t="s">
        <v>1338</v>
      </c>
      <c r="Z467" s="4" t="s">
        <v>1984</v>
      </c>
      <c r="AA467" s="4">
        <v>494</v>
      </c>
      <c r="AB467" s="4" t="s">
        <v>1526</v>
      </c>
      <c r="AC467" s="4">
        <v>500</v>
      </c>
      <c r="AD467" s="4" t="s">
        <v>1544</v>
      </c>
      <c r="AE467" s="9" t="s">
        <v>2056</v>
      </c>
      <c r="AF467" s="9" t="s">
        <v>2057</v>
      </c>
      <c r="AG467" s="9" t="str">
        <f t="shared" si="31"/>
        <v>UPDATE ProductoServicio SET IDClaseProductoServicio=961 WHERE PKID=25265</v>
      </c>
    </row>
    <row r="468" spans="1:33" ht="14.4" x14ac:dyDescent="0.3">
      <c r="A468" t="s">
        <v>1079</v>
      </c>
      <c r="B468" t="s">
        <v>1340</v>
      </c>
      <c r="C468" s="9">
        <v>959</v>
      </c>
      <c r="D468" t="s">
        <v>1076</v>
      </c>
      <c r="E468" s="7" t="s">
        <v>1341</v>
      </c>
      <c r="F468" t="s">
        <v>1171</v>
      </c>
      <c r="G468"/>
      <c r="H468" t="s">
        <v>1342</v>
      </c>
      <c r="I468" t="s">
        <v>1343</v>
      </c>
      <c r="J468"/>
      <c r="K468"/>
      <c r="L468" t="s">
        <v>1344</v>
      </c>
      <c r="M468" t="s">
        <v>796</v>
      </c>
      <c r="N468"/>
      <c r="O468" t="s">
        <v>531</v>
      </c>
      <c r="P468" s="4" t="s">
        <v>1516</v>
      </c>
      <c r="R468" s="4" t="str">
        <f t="shared" si="28"/>
        <v xml:space="preserve"> 'RT.CYKK-259-G '</v>
      </c>
      <c r="S468" s="4" t="s">
        <v>1517</v>
      </c>
      <c r="T468" s="4" t="s">
        <v>1518</v>
      </c>
      <c r="U468" s="4" t="str">
        <f t="shared" si="29"/>
        <v>when  'RT.CYKK-259-G ' then 467</v>
      </c>
      <c r="V468" s="4">
        <v>467</v>
      </c>
      <c r="W468" s="4" t="str">
        <f t="shared" si="30"/>
        <v>V</v>
      </c>
      <c r="X468" s="4">
        <v>25304</v>
      </c>
      <c r="Y468" s="4" t="s">
        <v>1340</v>
      </c>
      <c r="Z468" s="4" t="s">
        <v>1985</v>
      </c>
      <c r="AA468" s="4">
        <v>494</v>
      </c>
      <c r="AB468" s="4" t="s">
        <v>1526</v>
      </c>
      <c r="AC468" s="4">
        <v>500</v>
      </c>
      <c r="AD468" s="4" t="s">
        <v>1544</v>
      </c>
      <c r="AE468" s="9" t="s">
        <v>2056</v>
      </c>
      <c r="AF468" s="9" t="s">
        <v>2057</v>
      </c>
      <c r="AG468" s="9" t="str">
        <f t="shared" si="31"/>
        <v>UPDATE ProductoServicio SET IDClaseProductoServicio=959 WHERE PKID=25304</v>
      </c>
    </row>
    <row r="469" spans="1:33" ht="14.4" x14ac:dyDescent="0.3">
      <c r="A469" t="s">
        <v>1079</v>
      </c>
      <c r="B469" t="s">
        <v>1345</v>
      </c>
      <c r="C469" s="9">
        <v>961</v>
      </c>
      <c r="D469" t="s">
        <v>1073</v>
      </c>
      <c r="E469" s="7" t="s">
        <v>1346</v>
      </c>
      <c r="F469" t="s">
        <v>83</v>
      </c>
      <c r="G469"/>
      <c r="H469" t="s">
        <v>1342</v>
      </c>
      <c r="I469" t="s">
        <v>1343</v>
      </c>
      <c r="J469"/>
      <c r="K469"/>
      <c r="L469"/>
      <c r="M469" t="s">
        <v>843</v>
      </c>
      <c r="N469"/>
      <c r="O469" t="s">
        <v>527</v>
      </c>
      <c r="P469" s="4" t="s">
        <v>1516</v>
      </c>
      <c r="R469" s="4" t="str">
        <f t="shared" si="28"/>
        <v xml:space="preserve"> 'RT.CYKK-260-G '</v>
      </c>
      <c r="S469" s="4" t="s">
        <v>1517</v>
      </c>
      <c r="T469" s="4" t="s">
        <v>1518</v>
      </c>
      <c r="U469" s="4" t="str">
        <f t="shared" si="29"/>
        <v>when  'RT.CYKK-260-G ' then 468</v>
      </c>
      <c r="V469" s="4">
        <v>468</v>
      </c>
      <c r="W469" s="4" t="str">
        <f t="shared" si="30"/>
        <v>V</v>
      </c>
      <c r="X469" s="4">
        <v>25303</v>
      </c>
      <c r="Y469" s="4" t="s">
        <v>1345</v>
      </c>
      <c r="Z469" s="4" t="s">
        <v>1986</v>
      </c>
      <c r="AA469" s="4">
        <v>494</v>
      </c>
      <c r="AB469" s="4" t="s">
        <v>1526</v>
      </c>
      <c r="AC469" s="4">
        <v>500</v>
      </c>
      <c r="AD469" s="4" t="s">
        <v>1544</v>
      </c>
      <c r="AE469" s="9" t="s">
        <v>2056</v>
      </c>
      <c r="AF469" s="9" t="s">
        <v>2057</v>
      </c>
      <c r="AG469" s="9" t="str">
        <f t="shared" si="31"/>
        <v>UPDATE ProductoServicio SET IDClaseProductoServicio=961 WHERE PKID=25303</v>
      </c>
    </row>
    <row r="470" spans="1:33" ht="14.4" x14ac:dyDescent="0.3">
      <c r="A470" t="s">
        <v>1079</v>
      </c>
      <c r="B470" t="s">
        <v>1347</v>
      </c>
      <c r="C470" s="9">
        <v>961</v>
      </c>
      <c r="D470" t="s">
        <v>1073</v>
      </c>
      <c r="E470" s="7" t="s">
        <v>1348</v>
      </c>
      <c r="F470" t="s">
        <v>83</v>
      </c>
      <c r="G470"/>
      <c r="H470" t="s">
        <v>1342</v>
      </c>
      <c r="I470" t="s">
        <v>1343</v>
      </c>
      <c r="J470"/>
      <c r="K470"/>
      <c r="L470"/>
      <c r="M470" t="s">
        <v>843</v>
      </c>
      <c r="N470"/>
      <c r="O470" t="s">
        <v>526</v>
      </c>
      <c r="P470" s="4" t="s">
        <v>1516</v>
      </c>
      <c r="R470" s="4" t="str">
        <f t="shared" si="28"/>
        <v xml:space="preserve"> 'RT.CYKK-261-G '</v>
      </c>
      <c r="S470" s="4" t="s">
        <v>1517</v>
      </c>
      <c r="T470" s="4" t="s">
        <v>1518</v>
      </c>
      <c r="U470" s="4" t="str">
        <f t="shared" si="29"/>
        <v>when  'RT.CYKK-261-G ' then 469</v>
      </c>
      <c r="V470" s="4">
        <v>469</v>
      </c>
      <c r="W470" s="4" t="str">
        <f t="shared" si="30"/>
        <v>V</v>
      </c>
      <c r="X470" s="4">
        <v>25302</v>
      </c>
      <c r="Y470" s="4" t="s">
        <v>1347</v>
      </c>
      <c r="Z470" s="4" t="s">
        <v>1987</v>
      </c>
      <c r="AA470" s="4">
        <v>494</v>
      </c>
      <c r="AB470" s="4" t="s">
        <v>1526</v>
      </c>
      <c r="AC470" s="4">
        <v>500</v>
      </c>
      <c r="AD470" s="4" t="s">
        <v>1544</v>
      </c>
      <c r="AE470" s="9" t="s">
        <v>2056</v>
      </c>
      <c r="AF470" s="9" t="s">
        <v>2057</v>
      </c>
      <c r="AG470" s="9" t="str">
        <f t="shared" si="31"/>
        <v>UPDATE ProductoServicio SET IDClaseProductoServicio=961 WHERE PKID=25302</v>
      </c>
    </row>
    <row r="471" spans="1:33" ht="14.4" x14ac:dyDescent="0.3">
      <c r="A471" t="s">
        <v>1079</v>
      </c>
      <c r="B471" t="s">
        <v>1349</v>
      </c>
      <c r="C471" s="9">
        <v>961</v>
      </c>
      <c r="D471" t="s">
        <v>1073</v>
      </c>
      <c r="E471" s="7" t="s">
        <v>1350</v>
      </c>
      <c r="F471" t="s">
        <v>83</v>
      </c>
      <c r="G471"/>
      <c r="H471" t="s">
        <v>1351</v>
      </c>
      <c r="I471" t="s">
        <v>1324</v>
      </c>
      <c r="J471"/>
      <c r="K471"/>
      <c r="L471"/>
      <c r="M471" t="s">
        <v>843</v>
      </c>
      <c r="N471"/>
      <c r="O471" t="s">
        <v>527</v>
      </c>
      <c r="P471" s="4" t="s">
        <v>1516</v>
      </c>
      <c r="R471" s="4" t="str">
        <f t="shared" si="28"/>
        <v xml:space="preserve"> 'RT.CYKK-266-G '</v>
      </c>
      <c r="S471" s="4" t="s">
        <v>1517</v>
      </c>
      <c r="T471" s="4" t="s">
        <v>1518</v>
      </c>
      <c r="U471" s="4" t="str">
        <f t="shared" si="29"/>
        <v>when  'RT.CYKK-266-G ' then 470</v>
      </c>
      <c r="V471" s="4">
        <v>470</v>
      </c>
      <c r="W471" s="4" t="str">
        <f t="shared" si="30"/>
        <v>V</v>
      </c>
      <c r="X471" s="4">
        <v>25297</v>
      </c>
      <c r="Y471" s="4" t="s">
        <v>1349</v>
      </c>
      <c r="Z471" s="4" t="s">
        <v>1988</v>
      </c>
      <c r="AA471" s="4">
        <v>494</v>
      </c>
      <c r="AB471" s="4" t="s">
        <v>1526</v>
      </c>
      <c r="AC471" s="4">
        <v>500</v>
      </c>
      <c r="AD471" s="4" t="s">
        <v>1544</v>
      </c>
      <c r="AE471" s="9" t="s">
        <v>2056</v>
      </c>
      <c r="AF471" s="9" t="s">
        <v>2057</v>
      </c>
      <c r="AG471" s="9" t="str">
        <f t="shared" si="31"/>
        <v>UPDATE ProductoServicio SET IDClaseProductoServicio=961 WHERE PKID=25297</v>
      </c>
    </row>
    <row r="472" spans="1:33" ht="14.4" x14ac:dyDescent="0.3">
      <c r="A472" t="s">
        <v>1079</v>
      </c>
      <c r="B472" t="s">
        <v>1352</v>
      </c>
      <c r="C472" s="9">
        <v>961</v>
      </c>
      <c r="D472" t="s">
        <v>1073</v>
      </c>
      <c r="E472" s="7" t="s">
        <v>1353</v>
      </c>
      <c r="F472" t="s">
        <v>83</v>
      </c>
      <c r="G472"/>
      <c r="H472" t="s">
        <v>1351</v>
      </c>
      <c r="I472" t="s">
        <v>1354</v>
      </c>
      <c r="J472"/>
      <c r="K472"/>
      <c r="L472"/>
      <c r="M472" t="s">
        <v>843</v>
      </c>
      <c r="N472"/>
      <c r="O472" t="s">
        <v>526</v>
      </c>
      <c r="P472" s="4" t="s">
        <v>1516</v>
      </c>
      <c r="R472" s="4" t="str">
        <f t="shared" si="28"/>
        <v xml:space="preserve"> 'RT.CYKK-275-G '</v>
      </c>
      <c r="S472" s="4" t="s">
        <v>1517</v>
      </c>
      <c r="T472" s="4" t="s">
        <v>1518</v>
      </c>
      <c r="U472" s="4" t="str">
        <f t="shared" si="29"/>
        <v>when  'RT.CYKK-275-G ' then 471</v>
      </c>
      <c r="V472" s="4">
        <v>471</v>
      </c>
      <c r="W472" s="4" t="str">
        <f t="shared" si="30"/>
        <v>V</v>
      </c>
      <c r="X472" s="4">
        <v>25298</v>
      </c>
      <c r="Y472" s="4" t="s">
        <v>1352</v>
      </c>
      <c r="Z472" s="4" t="s">
        <v>1989</v>
      </c>
      <c r="AA472" s="4">
        <v>494</v>
      </c>
      <c r="AB472" s="4" t="s">
        <v>1526</v>
      </c>
      <c r="AC472" s="4">
        <v>500</v>
      </c>
      <c r="AD472" s="4" t="s">
        <v>1544</v>
      </c>
      <c r="AE472" s="9" t="s">
        <v>2056</v>
      </c>
      <c r="AF472" s="9" t="s">
        <v>2057</v>
      </c>
      <c r="AG472" s="9" t="str">
        <f t="shared" si="31"/>
        <v>UPDATE ProductoServicio SET IDClaseProductoServicio=961 WHERE PKID=25298</v>
      </c>
    </row>
    <row r="473" spans="1:33" ht="14.4" x14ac:dyDescent="0.3">
      <c r="A473" t="s">
        <v>1079</v>
      </c>
      <c r="B473" t="s">
        <v>1355</v>
      </c>
      <c r="C473" s="9">
        <v>961</v>
      </c>
      <c r="D473" t="s">
        <v>1073</v>
      </c>
      <c r="E473" s="7" t="s">
        <v>1356</v>
      </c>
      <c r="F473" t="s">
        <v>83</v>
      </c>
      <c r="G473"/>
      <c r="H473" t="s">
        <v>1342</v>
      </c>
      <c r="I473" t="s">
        <v>1357</v>
      </c>
      <c r="J473"/>
      <c r="K473"/>
      <c r="L473"/>
      <c r="M473" t="s">
        <v>843</v>
      </c>
      <c r="N473"/>
      <c r="O473" t="s">
        <v>527</v>
      </c>
      <c r="P473" s="4" t="s">
        <v>1516</v>
      </c>
      <c r="R473" s="4" t="str">
        <f t="shared" si="28"/>
        <v xml:space="preserve"> 'RT.CYKK-303-G '</v>
      </c>
      <c r="S473" s="4" t="s">
        <v>1517</v>
      </c>
      <c r="T473" s="4" t="s">
        <v>1518</v>
      </c>
      <c r="U473" s="4" t="str">
        <f t="shared" si="29"/>
        <v>when  'RT.CYKK-303-G ' then 472</v>
      </c>
      <c r="V473" s="4">
        <v>472</v>
      </c>
      <c r="W473" s="4" t="str">
        <f t="shared" si="30"/>
        <v>V</v>
      </c>
      <c r="X473" s="4">
        <v>25301</v>
      </c>
      <c r="Y473" s="4" t="s">
        <v>1355</v>
      </c>
      <c r="Z473" s="4" t="s">
        <v>1990</v>
      </c>
      <c r="AA473" s="4">
        <v>494</v>
      </c>
      <c r="AB473" s="4" t="s">
        <v>1526</v>
      </c>
      <c r="AC473" s="4">
        <v>500</v>
      </c>
      <c r="AD473" s="4" t="s">
        <v>1544</v>
      </c>
      <c r="AE473" s="9" t="s">
        <v>2056</v>
      </c>
      <c r="AF473" s="9" t="s">
        <v>2057</v>
      </c>
      <c r="AG473" s="9" t="str">
        <f t="shared" si="31"/>
        <v>UPDATE ProductoServicio SET IDClaseProductoServicio=961 WHERE PKID=25301</v>
      </c>
    </row>
    <row r="474" spans="1:33" ht="14.4" x14ac:dyDescent="0.3">
      <c r="A474" t="s">
        <v>1079</v>
      </c>
      <c r="B474" t="s">
        <v>1358</v>
      </c>
      <c r="C474" s="9">
        <v>961</v>
      </c>
      <c r="D474" t="s">
        <v>1073</v>
      </c>
      <c r="E474" s="7" t="s">
        <v>1359</v>
      </c>
      <c r="F474" t="s">
        <v>83</v>
      </c>
      <c r="G474"/>
      <c r="H474" t="s">
        <v>1342</v>
      </c>
      <c r="I474" t="s">
        <v>1357</v>
      </c>
      <c r="J474"/>
      <c r="K474"/>
      <c r="L474"/>
      <c r="M474" t="s">
        <v>843</v>
      </c>
      <c r="N474"/>
      <c r="O474" t="s">
        <v>526</v>
      </c>
      <c r="P474" s="4" t="s">
        <v>1516</v>
      </c>
      <c r="R474" s="4" t="str">
        <f t="shared" si="28"/>
        <v xml:space="preserve"> 'RT.CYKK-304-G '</v>
      </c>
      <c r="S474" s="4" t="s">
        <v>1517</v>
      </c>
      <c r="T474" s="4" t="s">
        <v>1518</v>
      </c>
      <c r="U474" s="4" t="str">
        <f t="shared" si="29"/>
        <v>when  'RT.CYKK-304-G ' then 473</v>
      </c>
      <c r="V474" s="4">
        <v>473</v>
      </c>
      <c r="W474" s="4" t="str">
        <f t="shared" si="30"/>
        <v>V</v>
      </c>
      <c r="X474" s="4">
        <v>25300</v>
      </c>
      <c r="Y474" s="4" t="s">
        <v>1358</v>
      </c>
      <c r="Z474" s="4" t="s">
        <v>1991</v>
      </c>
      <c r="AA474" s="4">
        <v>494</v>
      </c>
      <c r="AB474" s="4" t="s">
        <v>1526</v>
      </c>
      <c r="AC474" s="4">
        <v>500</v>
      </c>
      <c r="AD474" s="4" t="s">
        <v>1544</v>
      </c>
      <c r="AE474" s="9" t="s">
        <v>2056</v>
      </c>
      <c r="AF474" s="9" t="s">
        <v>2057</v>
      </c>
      <c r="AG474" s="9" t="str">
        <f t="shared" si="31"/>
        <v>UPDATE ProductoServicio SET IDClaseProductoServicio=961 WHERE PKID=25300</v>
      </c>
    </row>
    <row r="475" spans="1:33" ht="14.4" x14ac:dyDescent="0.3">
      <c r="A475" t="s">
        <v>1079</v>
      </c>
      <c r="B475" t="s">
        <v>1360</v>
      </c>
      <c r="C475" s="9">
        <v>959</v>
      </c>
      <c r="D475" t="s">
        <v>1076</v>
      </c>
      <c r="E475" s="7" t="s">
        <v>1361</v>
      </c>
      <c r="F475" t="s">
        <v>83</v>
      </c>
      <c r="G475"/>
      <c r="H475" t="s">
        <v>1342</v>
      </c>
      <c r="I475" t="s">
        <v>1357</v>
      </c>
      <c r="J475"/>
      <c r="K475"/>
      <c r="L475" t="s">
        <v>1362</v>
      </c>
      <c r="M475" t="s">
        <v>796</v>
      </c>
      <c r="N475"/>
      <c r="O475" t="s">
        <v>531</v>
      </c>
      <c r="P475" s="4" t="s">
        <v>1516</v>
      </c>
      <c r="R475" s="4" t="str">
        <f t="shared" si="28"/>
        <v xml:space="preserve"> 'RT.CYKK-305-G '</v>
      </c>
      <c r="S475" s="4" t="s">
        <v>1517</v>
      </c>
      <c r="T475" s="4" t="s">
        <v>1518</v>
      </c>
      <c r="U475" s="4" t="str">
        <f t="shared" si="29"/>
        <v>when  'RT.CYKK-305-G ' then 474</v>
      </c>
      <c r="V475" s="4">
        <v>474</v>
      </c>
      <c r="W475" s="4" t="str">
        <f t="shared" si="30"/>
        <v>V</v>
      </c>
      <c r="X475" s="4">
        <v>25299</v>
      </c>
      <c r="Y475" s="4" t="s">
        <v>1360</v>
      </c>
      <c r="Z475" s="4" t="s">
        <v>1992</v>
      </c>
      <c r="AA475" s="4">
        <v>494</v>
      </c>
      <c r="AB475" s="4" t="s">
        <v>1526</v>
      </c>
      <c r="AC475" s="4">
        <v>500</v>
      </c>
      <c r="AD475" s="4" t="s">
        <v>1544</v>
      </c>
      <c r="AE475" s="9" t="s">
        <v>2056</v>
      </c>
      <c r="AF475" s="9" t="s">
        <v>2057</v>
      </c>
      <c r="AG475" s="9" t="str">
        <f t="shared" si="31"/>
        <v>UPDATE ProductoServicio SET IDClaseProductoServicio=959 WHERE PKID=25299</v>
      </c>
    </row>
    <row r="476" spans="1:33" ht="14.4" x14ac:dyDescent="0.3">
      <c r="A476" t="s">
        <v>1079</v>
      </c>
      <c r="B476" t="s">
        <v>1363</v>
      </c>
      <c r="C476" s="9">
        <v>959</v>
      </c>
      <c r="D476" t="s">
        <v>1076</v>
      </c>
      <c r="E476" s="7" t="s">
        <v>1364</v>
      </c>
      <c r="F476" t="s">
        <v>1171</v>
      </c>
      <c r="G476"/>
      <c r="H476" t="s">
        <v>1365</v>
      </c>
      <c r="I476" t="s">
        <v>1327</v>
      </c>
      <c r="J476"/>
      <c r="K476"/>
      <c r="L476" t="s">
        <v>1366</v>
      </c>
      <c r="M476" t="s">
        <v>1187</v>
      </c>
      <c r="N476"/>
      <c r="O476" t="s">
        <v>531</v>
      </c>
      <c r="P476" s="4" t="s">
        <v>1516</v>
      </c>
      <c r="R476" s="4" t="str">
        <f t="shared" si="28"/>
        <v xml:space="preserve"> 'RT.CYKK-306-G '</v>
      </c>
      <c r="S476" s="4" t="s">
        <v>1517</v>
      </c>
      <c r="T476" s="4" t="s">
        <v>1518</v>
      </c>
      <c r="U476" s="4" t="str">
        <f t="shared" si="29"/>
        <v>when  'RT.CYKK-306-G ' then 475</v>
      </c>
      <c r="V476" s="4">
        <v>475</v>
      </c>
      <c r="W476" s="4" t="str">
        <f t="shared" si="30"/>
        <v>V</v>
      </c>
      <c r="X476" s="4">
        <v>25309</v>
      </c>
      <c r="Y476" s="4" t="s">
        <v>1363</v>
      </c>
      <c r="Z476" s="4" t="s">
        <v>1993</v>
      </c>
      <c r="AA476" s="4">
        <v>494</v>
      </c>
      <c r="AB476" s="4" t="s">
        <v>1526</v>
      </c>
      <c r="AC476" s="4">
        <v>500</v>
      </c>
      <c r="AD476" s="4" t="s">
        <v>1544</v>
      </c>
      <c r="AE476" s="9" t="s">
        <v>2056</v>
      </c>
      <c r="AF476" s="9" t="s">
        <v>2057</v>
      </c>
      <c r="AG476" s="9" t="str">
        <f t="shared" si="31"/>
        <v>UPDATE ProductoServicio SET IDClaseProductoServicio=959 WHERE PKID=25309</v>
      </c>
    </row>
    <row r="477" spans="1:33" ht="14.4" x14ac:dyDescent="0.3">
      <c r="A477" t="s">
        <v>1079</v>
      </c>
      <c r="B477" t="s">
        <v>1367</v>
      </c>
      <c r="C477" s="9">
        <v>961</v>
      </c>
      <c r="D477" t="s">
        <v>1073</v>
      </c>
      <c r="E477" s="7" t="s">
        <v>1368</v>
      </c>
      <c r="F477" t="s">
        <v>1171</v>
      </c>
      <c r="G477"/>
      <c r="H477" t="s">
        <v>1365</v>
      </c>
      <c r="I477" t="s">
        <v>1327</v>
      </c>
      <c r="J477"/>
      <c r="K477"/>
      <c r="L477"/>
      <c r="M477" t="s">
        <v>843</v>
      </c>
      <c r="N477"/>
      <c r="O477" t="s">
        <v>527</v>
      </c>
      <c r="P477" s="4" t="s">
        <v>1516</v>
      </c>
      <c r="R477" s="4" t="str">
        <f t="shared" si="28"/>
        <v xml:space="preserve"> 'RT.CYKK-309-G '</v>
      </c>
      <c r="S477" s="4" t="s">
        <v>1517</v>
      </c>
      <c r="T477" s="4" t="s">
        <v>1518</v>
      </c>
      <c r="U477" s="4" t="str">
        <f t="shared" si="29"/>
        <v>when  'RT.CYKK-309-G ' then 476</v>
      </c>
      <c r="V477" s="4">
        <v>476</v>
      </c>
      <c r="W477" s="4" t="str">
        <f t="shared" si="30"/>
        <v>V</v>
      </c>
      <c r="X477" s="4">
        <v>25308</v>
      </c>
      <c r="Y477" s="4" t="s">
        <v>1367</v>
      </c>
      <c r="Z477" s="4" t="s">
        <v>1994</v>
      </c>
      <c r="AA477" s="4">
        <v>494</v>
      </c>
      <c r="AB477" s="4" t="s">
        <v>1526</v>
      </c>
      <c r="AC477" s="4">
        <v>500</v>
      </c>
      <c r="AD477" s="4" t="s">
        <v>1544</v>
      </c>
      <c r="AE477" s="9" t="s">
        <v>2056</v>
      </c>
      <c r="AF477" s="9" t="s">
        <v>2057</v>
      </c>
      <c r="AG477" s="9" t="str">
        <f t="shared" si="31"/>
        <v>UPDATE ProductoServicio SET IDClaseProductoServicio=961 WHERE PKID=25308</v>
      </c>
    </row>
    <row r="478" spans="1:33" ht="14.4" x14ac:dyDescent="0.3">
      <c r="A478" t="s">
        <v>1079</v>
      </c>
      <c r="B478" t="s">
        <v>1369</v>
      </c>
      <c r="C478" s="9">
        <v>961</v>
      </c>
      <c r="D478" t="s">
        <v>1073</v>
      </c>
      <c r="E478" s="7" t="s">
        <v>1370</v>
      </c>
      <c r="F478" t="s">
        <v>1171</v>
      </c>
      <c r="G478"/>
      <c r="H478" t="s">
        <v>1365</v>
      </c>
      <c r="I478" t="s">
        <v>1327</v>
      </c>
      <c r="J478"/>
      <c r="K478"/>
      <c r="L478"/>
      <c r="M478" t="s">
        <v>843</v>
      </c>
      <c r="N478"/>
      <c r="O478" t="s">
        <v>526</v>
      </c>
      <c r="P478" s="4" t="s">
        <v>1516</v>
      </c>
      <c r="R478" s="4" t="str">
        <f t="shared" si="28"/>
        <v xml:space="preserve"> 'RT.CYKK-310-G '</v>
      </c>
      <c r="S478" s="4" t="s">
        <v>1517</v>
      </c>
      <c r="T478" s="4" t="s">
        <v>1518</v>
      </c>
      <c r="U478" s="4" t="str">
        <f t="shared" si="29"/>
        <v>when  'RT.CYKK-310-G ' then 477</v>
      </c>
      <c r="V478" s="4">
        <v>477</v>
      </c>
      <c r="W478" s="4" t="str">
        <f t="shared" si="30"/>
        <v>V</v>
      </c>
      <c r="X478" s="4">
        <v>25307</v>
      </c>
      <c r="Y478" s="4" t="s">
        <v>1369</v>
      </c>
      <c r="Z478" s="4" t="s">
        <v>1995</v>
      </c>
      <c r="AA478" s="4">
        <v>494</v>
      </c>
      <c r="AB478" s="4" t="s">
        <v>1526</v>
      </c>
      <c r="AC478" s="4">
        <v>500</v>
      </c>
      <c r="AD478" s="4" t="s">
        <v>1544</v>
      </c>
      <c r="AE478" s="9" t="s">
        <v>2056</v>
      </c>
      <c r="AF478" s="9" t="s">
        <v>2057</v>
      </c>
      <c r="AG478" s="9" t="str">
        <f t="shared" si="31"/>
        <v>UPDATE ProductoServicio SET IDClaseProductoServicio=961 WHERE PKID=25307</v>
      </c>
    </row>
    <row r="479" spans="1:33" ht="14.4" x14ac:dyDescent="0.3">
      <c r="A479" t="s">
        <v>1079</v>
      </c>
      <c r="B479" t="s">
        <v>1371</v>
      </c>
      <c r="C479" s="9">
        <v>959</v>
      </c>
      <c r="D479" t="s">
        <v>1076</v>
      </c>
      <c r="E479" s="7" t="s">
        <v>1372</v>
      </c>
      <c r="F479" t="s">
        <v>83</v>
      </c>
      <c r="G479"/>
      <c r="H479" t="s">
        <v>1373</v>
      </c>
      <c r="I479" t="s">
        <v>1374</v>
      </c>
      <c r="J479"/>
      <c r="K479"/>
      <c r="L479" t="s">
        <v>1375</v>
      </c>
      <c r="M479" t="s">
        <v>1187</v>
      </c>
      <c r="N479"/>
      <c r="O479" t="s">
        <v>531</v>
      </c>
      <c r="P479" s="4" t="s">
        <v>1516</v>
      </c>
      <c r="R479" s="4" t="str">
        <f t="shared" si="28"/>
        <v xml:space="preserve"> 'RT.CYKK-311-G '</v>
      </c>
      <c r="S479" s="4" t="s">
        <v>1517</v>
      </c>
      <c r="T479" s="4" t="s">
        <v>1518</v>
      </c>
      <c r="U479" s="4" t="str">
        <f t="shared" si="29"/>
        <v>when  'RT.CYKK-311-G ' then 478</v>
      </c>
      <c r="V479" s="4">
        <v>478</v>
      </c>
      <c r="W479" s="4" t="str">
        <f t="shared" si="30"/>
        <v>V</v>
      </c>
      <c r="X479" s="4">
        <v>25735</v>
      </c>
      <c r="Y479" s="4" t="s">
        <v>1371</v>
      </c>
      <c r="Z479" s="4" t="s">
        <v>1996</v>
      </c>
      <c r="AA479" s="4">
        <v>494</v>
      </c>
      <c r="AB479" s="4" t="s">
        <v>1526</v>
      </c>
      <c r="AC479" s="4">
        <v>500</v>
      </c>
      <c r="AD479" s="4" t="s">
        <v>1544</v>
      </c>
      <c r="AE479" s="9" t="s">
        <v>2056</v>
      </c>
      <c r="AF479" s="9" t="s">
        <v>2057</v>
      </c>
      <c r="AG479" s="9" t="str">
        <f t="shared" si="31"/>
        <v>UPDATE ProductoServicio SET IDClaseProductoServicio=959 WHERE PKID=25735</v>
      </c>
    </row>
    <row r="480" spans="1:33" ht="14.4" x14ac:dyDescent="0.3">
      <c r="A480" t="s">
        <v>1079</v>
      </c>
      <c r="B480" t="s">
        <v>1376</v>
      </c>
      <c r="C480" s="9">
        <v>961</v>
      </c>
      <c r="D480" t="s">
        <v>1073</v>
      </c>
      <c r="E480" s="7" t="s">
        <v>1377</v>
      </c>
      <c r="F480" t="s">
        <v>83</v>
      </c>
      <c r="G480"/>
      <c r="H480" t="s">
        <v>1373</v>
      </c>
      <c r="I480" t="s">
        <v>1337</v>
      </c>
      <c r="J480"/>
      <c r="K480"/>
      <c r="L480"/>
      <c r="M480" t="s">
        <v>843</v>
      </c>
      <c r="N480"/>
      <c r="O480" t="s">
        <v>527</v>
      </c>
      <c r="P480" s="4" t="s">
        <v>1516</v>
      </c>
      <c r="R480" s="4" t="str">
        <f t="shared" si="28"/>
        <v xml:space="preserve"> 'RT.CYKK-324-G '</v>
      </c>
      <c r="S480" s="4" t="s">
        <v>1517</v>
      </c>
      <c r="T480" s="4" t="s">
        <v>1518</v>
      </c>
      <c r="U480" s="4" t="str">
        <f t="shared" si="29"/>
        <v>when  'RT.CYKK-324-G ' then 479</v>
      </c>
      <c r="V480" s="4">
        <v>479</v>
      </c>
      <c r="W480" s="4" t="str">
        <f t="shared" si="30"/>
        <v>V</v>
      </c>
      <c r="X480" s="4">
        <v>25306</v>
      </c>
      <c r="Y480" s="4" t="s">
        <v>1376</v>
      </c>
      <c r="Z480" s="4" t="s">
        <v>1997</v>
      </c>
      <c r="AA480" s="4">
        <v>494</v>
      </c>
      <c r="AB480" s="4" t="s">
        <v>1526</v>
      </c>
      <c r="AC480" s="4">
        <v>500</v>
      </c>
      <c r="AD480" s="4" t="s">
        <v>1544</v>
      </c>
      <c r="AE480" s="9" t="s">
        <v>2056</v>
      </c>
      <c r="AF480" s="9" t="s">
        <v>2057</v>
      </c>
      <c r="AG480" s="9" t="str">
        <f t="shared" si="31"/>
        <v>UPDATE ProductoServicio SET IDClaseProductoServicio=961 WHERE PKID=25306</v>
      </c>
    </row>
    <row r="481" spans="1:33" ht="14.4" x14ac:dyDescent="0.3">
      <c r="A481" t="s">
        <v>1079</v>
      </c>
      <c r="B481" t="s">
        <v>1378</v>
      </c>
      <c r="C481" s="9">
        <v>961</v>
      </c>
      <c r="D481" t="s">
        <v>1073</v>
      </c>
      <c r="E481" s="7" t="s">
        <v>1379</v>
      </c>
      <c r="F481" t="s">
        <v>83</v>
      </c>
      <c r="G481"/>
      <c r="H481" t="s">
        <v>1373</v>
      </c>
      <c r="I481" t="s">
        <v>1337</v>
      </c>
      <c r="J481"/>
      <c r="K481"/>
      <c r="L481"/>
      <c r="M481" t="s">
        <v>843</v>
      </c>
      <c r="N481"/>
      <c r="O481" t="s">
        <v>526</v>
      </c>
      <c r="P481" s="4" t="s">
        <v>1516</v>
      </c>
      <c r="R481" s="4" t="str">
        <f t="shared" si="28"/>
        <v xml:space="preserve"> 'RT.CYKK-325-G '</v>
      </c>
      <c r="S481" s="4" t="s">
        <v>1517</v>
      </c>
      <c r="T481" s="4" t="s">
        <v>1518</v>
      </c>
      <c r="U481" s="4" t="str">
        <f t="shared" si="29"/>
        <v>when  'RT.CYKK-325-G ' then 480</v>
      </c>
      <c r="V481" s="4">
        <v>480</v>
      </c>
      <c r="W481" s="4" t="str">
        <f t="shared" si="30"/>
        <v>V</v>
      </c>
      <c r="X481" s="4">
        <v>25305</v>
      </c>
      <c r="Y481" s="4" t="s">
        <v>1378</v>
      </c>
      <c r="Z481" s="4" t="s">
        <v>1998</v>
      </c>
      <c r="AA481" s="4">
        <v>494</v>
      </c>
      <c r="AB481" s="4" t="s">
        <v>1526</v>
      </c>
      <c r="AC481" s="4">
        <v>500</v>
      </c>
      <c r="AD481" s="4" t="s">
        <v>1544</v>
      </c>
      <c r="AE481" s="9" t="s">
        <v>2056</v>
      </c>
      <c r="AF481" s="9" t="s">
        <v>2057</v>
      </c>
      <c r="AG481" s="9" t="str">
        <f t="shared" si="31"/>
        <v>UPDATE ProductoServicio SET IDClaseProductoServicio=961 WHERE PKID=25305</v>
      </c>
    </row>
    <row r="482" spans="1:33" ht="14.4" x14ac:dyDescent="0.3">
      <c r="A482" t="s">
        <v>1079</v>
      </c>
      <c r="B482" t="s">
        <v>1380</v>
      </c>
      <c r="C482" s="9">
        <v>959</v>
      </c>
      <c r="D482" t="s">
        <v>1076</v>
      </c>
      <c r="E482" s="7" t="s">
        <v>1381</v>
      </c>
      <c r="F482" t="s">
        <v>83</v>
      </c>
      <c r="G482"/>
      <c r="H482" t="s">
        <v>1373</v>
      </c>
      <c r="I482" t="s">
        <v>1382</v>
      </c>
      <c r="J482"/>
      <c r="K482"/>
      <c r="L482" t="s">
        <v>1383</v>
      </c>
      <c r="M482" t="s">
        <v>1187</v>
      </c>
      <c r="N482"/>
      <c r="O482" t="s">
        <v>531</v>
      </c>
      <c r="P482" s="4" t="s">
        <v>1516</v>
      </c>
      <c r="R482" s="4" t="str">
        <f t="shared" si="28"/>
        <v xml:space="preserve"> 'RT.CYKK-337-G '</v>
      </c>
      <c r="S482" s="4" t="s">
        <v>1517</v>
      </c>
      <c r="T482" s="4" t="s">
        <v>1518</v>
      </c>
      <c r="U482" s="4" t="str">
        <f t="shared" si="29"/>
        <v>when  'RT.CYKK-337-G ' then 481</v>
      </c>
      <c r="V482" s="4">
        <v>481</v>
      </c>
      <c r="W482" s="4" t="str">
        <f t="shared" si="30"/>
        <v>V</v>
      </c>
      <c r="X482" s="4">
        <v>25734</v>
      </c>
      <c r="Y482" s="4" t="s">
        <v>1380</v>
      </c>
      <c r="Z482" s="4" t="s">
        <v>1999</v>
      </c>
      <c r="AA482" s="4">
        <v>494</v>
      </c>
      <c r="AB482" s="4" t="s">
        <v>1526</v>
      </c>
      <c r="AC482" s="4">
        <v>500</v>
      </c>
      <c r="AD482" s="4" t="s">
        <v>1544</v>
      </c>
      <c r="AE482" s="9" t="s">
        <v>2056</v>
      </c>
      <c r="AF482" s="9" t="s">
        <v>2057</v>
      </c>
      <c r="AG482" s="9" t="str">
        <f t="shared" si="31"/>
        <v>UPDATE ProductoServicio SET IDClaseProductoServicio=959 WHERE PKID=25734</v>
      </c>
    </row>
    <row r="483" spans="1:33" ht="14.4" x14ac:dyDescent="0.3">
      <c r="A483" t="s">
        <v>1079</v>
      </c>
      <c r="B483" t="s">
        <v>1384</v>
      </c>
      <c r="C483" s="9">
        <v>959</v>
      </c>
      <c r="D483" t="s">
        <v>1076</v>
      </c>
      <c r="E483" s="7" t="s">
        <v>1385</v>
      </c>
      <c r="F483" t="s">
        <v>83</v>
      </c>
      <c r="G483"/>
      <c r="H483" t="s">
        <v>1386</v>
      </c>
      <c r="I483" t="s">
        <v>1143</v>
      </c>
      <c r="J483"/>
      <c r="K483"/>
      <c r="L483" t="s">
        <v>1387</v>
      </c>
      <c r="M483" t="s">
        <v>1048</v>
      </c>
      <c r="N483"/>
      <c r="O483" t="s">
        <v>531</v>
      </c>
      <c r="P483" s="4" t="s">
        <v>1516</v>
      </c>
      <c r="R483" s="4" t="str">
        <f t="shared" si="28"/>
        <v xml:space="preserve"> 'RT.CYKK-351-G '</v>
      </c>
      <c r="S483" s="4" t="s">
        <v>1517</v>
      </c>
      <c r="T483" s="4" t="s">
        <v>1518</v>
      </c>
      <c r="U483" s="4" t="str">
        <f t="shared" si="29"/>
        <v>when  'RT.CYKK-351-G ' then 482</v>
      </c>
      <c r="V483" s="4">
        <v>482</v>
      </c>
      <c r="W483" s="4" t="str">
        <f t="shared" si="30"/>
        <v>V</v>
      </c>
      <c r="X483" s="4">
        <v>25736</v>
      </c>
      <c r="Y483" s="4" t="s">
        <v>1384</v>
      </c>
      <c r="Z483" s="4" t="s">
        <v>2000</v>
      </c>
      <c r="AA483" s="4">
        <v>494</v>
      </c>
      <c r="AB483" s="4" t="s">
        <v>1526</v>
      </c>
      <c r="AC483" s="4">
        <v>500</v>
      </c>
      <c r="AD483" s="4" t="s">
        <v>1544</v>
      </c>
      <c r="AE483" s="9" t="s">
        <v>2056</v>
      </c>
      <c r="AF483" s="9" t="s">
        <v>2057</v>
      </c>
      <c r="AG483" s="9" t="str">
        <f t="shared" si="31"/>
        <v>UPDATE ProductoServicio SET IDClaseProductoServicio=959 WHERE PKID=25736</v>
      </c>
    </row>
    <row r="484" spans="1:33" ht="14.4" x14ac:dyDescent="0.3">
      <c r="A484" t="s">
        <v>1079</v>
      </c>
      <c r="B484" t="s">
        <v>1388</v>
      </c>
      <c r="C484" s="9">
        <v>961</v>
      </c>
      <c r="D484" t="s">
        <v>1073</v>
      </c>
      <c r="E484" s="7" t="s">
        <v>1389</v>
      </c>
      <c r="F484" t="s">
        <v>83</v>
      </c>
      <c r="G484"/>
      <c r="H484" t="s">
        <v>1386</v>
      </c>
      <c r="I484" t="s">
        <v>1390</v>
      </c>
      <c r="J484"/>
      <c r="K484"/>
      <c r="L484"/>
      <c r="M484" t="s">
        <v>843</v>
      </c>
      <c r="N484"/>
      <c r="O484" t="s">
        <v>527</v>
      </c>
      <c r="P484" s="4" t="s">
        <v>1516</v>
      </c>
      <c r="R484" s="4" t="str">
        <f t="shared" si="28"/>
        <v xml:space="preserve"> 'RT.CYKK-352-G '</v>
      </c>
      <c r="S484" s="4" t="s">
        <v>1517</v>
      </c>
      <c r="T484" s="4" t="s">
        <v>1518</v>
      </c>
      <c r="U484" s="4" t="str">
        <f t="shared" si="29"/>
        <v>when  'RT.CYKK-352-G ' then 483</v>
      </c>
      <c r="V484" s="4">
        <v>483</v>
      </c>
      <c r="W484" s="4" t="str">
        <f t="shared" si="30"/>
        <v>V</v>
      </c>
      <c r="X484" s="4">
        <v>25314</v>
      </c>
      <c r="Y484" s="4" t="s">
        <v>1388</v>
      </c>
      <c r="Z484" s="4" t="s">
        <v>2001</v>
      </c>
      <c r="AA484" s="4">
        <v>494</v>
      </c>
      <c r="AB484" s="4" t="s">
        <v>1526</v>
      </c>
      <c r="AC484" s="4">
        <v>500</v>
      </c>
      <c r="AD484" s="4" t="s">
        <v>1544</v>
      </c>
      <c r="AE484" s="9" t="s">
        <v>2056</v>
      </c>
      <c r="AF484" s="9" t="s">
        <v>2057</v>
      </c>
      <c r="AG484" s="9" t="str">
        <f t="shared" si="31"/>
        <v>UPDATE ProductoServicio SET IDClaseProductoServicio=961 WHERE PKID=25314</v>
      </c>
    </row>
    <row r="485" spans="1:33" ht="14.4" x14ac:dyDescent="0.3">
      <c r="A485" t="s">
        <v>1079</v>
      </c>
      <c r="B485" t="s">
        <v>1391</v>
      </c>
      <c r="C485" s="9">
        <v>961</v>
      </c>
      <c r="D485" t="s">
        <v>1073</v>
      </c>
      <c r="E485" s="7" t="s">
        <v>1392</v>
      </c>
      <c r="F485" t="s">
        <v>1171</v>
      </c>
      <c r="G485"/>
      <c r="H485" t="s">
        <v>1393</v>
      </c>
      <c r="I485" t="s">
        <v>1390</v>
      </c>
      <c r="J485"/>
      <c r="K485"/>
      <c r="L485"/>
      <c r="M485" t="s">
        <v>843</v>
      </c>
      <c r="N485"/>
      <c r="O485" t="s">
        <v>526</v>
      </c>
      <c r="P485" s="4" t="s">
        <v>1516</v>
      </c>
      <c r="R485" s="4" t="str">
        <f t="shared" si="28"/>
        <v xml:space="preserve"> 'RT.CYKK-353-G '</v>
      </c>
      <c r="S485" s="4" t="s">
        <v>1517</v>
      </c>
      <c r="T485" s="4" t="s">
        <v>1518</v>
      </c>
      <c r="U485" s="4" t="str">
        <f t="shared" si="29"/>
        <v>when  'RT.CYKK-353-G ' then 484</v>
      </c>
      <c r="V485" s="4">
        <v>484</v>
      </c>
      <c r="W485" s="4" t="str">
        <f t="shared" si="30"/>
        <v>V</v>
      </c>
      <c r="X485" s="4">
        <v>25746</v>
      </c>
      <c r="Y485" s="4" t="s">
        <v>1391</v>
      </c>
      <c r="Z485" s="4" t="s">
        <v>2002</v>
      </c>
      <c r="AA485" s="4">
        <v>494</v>
      </c>
      <c r="AB485" s="4" t="s">
        <v>1526</v>
      </c>
      <c r="AC485" s="4">
        <v>500</v>
      </c>
      <c r="AD485" s="4" t="s">
        <v>1544</v>
      </c>
      <c r="AE485" s="9" t="s">
        <v>2056</v>
      </c>
      <c r="AF485" s="9" t="s">
        <v>2057</v>
      </c>
      <c r="AG485" s="9" t="str">
        <f t="shared" si="31"/>
        <v>UPDATE ProductoServicio SET IDClaseProductoServicio=961 WHERE PKID=25746</v>
      </c>
    </row>
    <row r="486" spans="1:33" ht="14.4" x14ac:dyDescent="0.3">
      <c r="A486" t="s">
        <v>1079</v>
      </c>
      <c r="B486" t="s">
        <v>1394</v>
      </c>
      <c r="C486" s="9">
        <v>961</v>
      </c>
      <c r="D486" t="s">
        <v>1073</v>
      </c>
      <c r="E486" s="7" t="s">
        <v>1395</v>
      </c>
      <c r="F486" t="s">
        <v>83</v>
      </c>
      <c r="G486"/>
      <c r="H486" t="s">
        <v>1386</v>
      </c>
      <c r="I486" t="s">
        <v>1390</v>
      </c>
      <c r="J486"/>
      <c r="K486"/>
      <c r="L486"/>
      <c r="M486" t="s">
        <v>843</v>
      </c>
      <c r="N486"/>
      <c r="O486" t="s">
        <v>526</v>
      </c>
      <c r="P486" s="4" t="s">
        <v>1516</v>
      </c>
      <c r="R486" s="4" t="str">
        <f t="shared" si="28"/>
        <v xml:space="preserve"> 'RT.CYKK-354-G '</v>
      </c>
      <c r="S486" s="4" t="s">
        <v>1517</v>
      </c>
      <c r="T486" s="4" t="s">
        <v>1518</v>
      </c>
      <c r="U486" s="4" t="str">
        <f t="shared" si="29"/>
        <v>when  'RT.CYKK-354-G ' then 485</v>
      </c>
      <c r="V486" s="4">
        <v>485</v>
      </c>
      <c r="W486" s="4" t="str">
        <f t="shared" si="30"/>
        <v>V</v>
      </c>
      <c r="X486" s="4">
        <v>25315</v>
      </c>
      <c r="Y486" s="4" t="s">
        <v>1394</v>
      </c>
      <c r="Z486" s="4" t="s">
        <v>2003</v>
      </c>
      <c r="AA486" s="4">
        <v>494</v>
      </c>
      <c r="AB486" s="4" t="s">
        <v>1526</v>
      </c>
      <c r="AC486" s="4">
        <v>500</v>
      </c>
      <c r="AD486" s="4" t="s">
        <v>1544</v>
      </c>
      <c r="AE486" s="9" t="s">
        <v>2056</v>
      </c>
      <c r="AF486" s="9" t="s">
        <v>2057</v>
      </c>
      <c r="AG486" s="9" t="str">
        <f t="shared" si="31"/>
        <v>UPDATE ProductoServicio SET IDClaseProductoServicio=961 WHERE PKID=25315</v>
      </c>
    </row>
    <row r="487" spans="1:33" ht="14.4" x14ac:dyDescent="0.3">
      <c r="A487" t="s">
        <v>1079</v>
      </c>
      <c r="B487" t="s">
        <v>1396</v>
      </c>
      <c r="C487" s="9">
        <v>961</v>
      </c>
      <c r="D487" t="s">
        <v>1073</v>
      </c>
      <c r="E487" s="7" t="s">
        <v>1389</v>
      </c>
      <c r="F487" t="s">
        <v>83</v>
      </c>
      <c r="G487"/>
      <c r="H487" t="s">
        <v>1393</v>
      </c>
      <c r="I487" t="s">
        <v>1177</v>
      </c>
      <c r="J487"/>
      <c r="K487"/>
      <c r="L487"/>
      <c r="M487" t="s">
        <v>843</v>
      </c>
      <c r="N487"/>
      <c r="O487" t="s">
        <v>527</v>
      </c>
      <c r="P487" s="4" t="s">
        <v>1516</v>
      </c>
      <c r="R487" s="4" t="str">
        <f t="shared" si="28"/>
        <v xml:space="preserve"> 'RT.CYKK-355-G '</v>
      </c>
      <c r="S487" s="4" t="s">
        <v>1517</v>
      </c>
      <c r="T487" s="4" t="s">
        <v>1518</v>
      </c>
      <c r="U487" s="4" t="str">
        <f t="shared" si="29"/>
        <v>when  'RT.CYKK-355-G ' then 486</v>
      </c>
      <c r="V487" s="4">
        <v>486</v>
      </c>
      <c r="W487" s="4" t="str">
        <f t="shared" si="30"/>
        <v>V</v>
      </c>
      <c r="X487" s="4">
        <v>25747</v>
      </c>
      <c r="Y487" s="4" t="s">
        <v>1396</v>
      </c>
      <c r="Z487" s="4" t="s">
        <v>2004</v>
      </c>
      <c r="AA487" s="4">
        <v>494</v>
      </c>
      <c r="AB487" s="4" t="s">
        <v>1526</v>
      </c>
      <c r="AC487" s="4">
        <v>500</v>
      </c>
      <c r="AD487" s="4" t="s">
        <v>1544</v>
      </c>
      <c r="AE487" s="9" t="s">
        <v>2056</v>
      </c>
      <c r="AF487" s="9" t="s">
        <v>2057</v>
      </c>
      <c r="AG487" s="9" t="str">
        <f t="shared" si="31"/>
        <v>UPDATE ProductoServicio SET IDClaseProductoServicio=961 WHERE PKID=25747</v>
      </c>
    </row>
    <row r="488" spans="1:33" ht="14.4" x14ac:dyDescent="0.3">
      <c r="A488" t="s">
        <v>1079</v>
      </c>
      <c r="B488" t="s">
        <v>1397</v>
      </c>
      <c r="C488" s="9">
        <v>959</v>
      </c>
      <c r="D488" t="s">
        <v>1076</v>
      </c>
      <c r="E488" s="7" t="s">
        <v>1398</v>
      </c>
      <c r="F488" t="s">
        <v>83</v>
      </c>
      <c r="G488"/>
      <c r="H488" t="s">
        <v>1386</v>
      </c>
      <c r="I488" t="s">
        <v>1399</v>
      </c>
      <c r="J488"/>
      <c r="K488"/>
      <c r="L488" t="s">
        <v>1400</v>
      </c>
      <c r="M488" t="s">
        <v>1048</v>
      </c>
      <c r="N488"/>
      <c r="O488" t="s">
        <v>531</v>
      </c>
      <c r="P488" s="4" t="s">
        <v>1516</v>
      </c>
      <c r="R488" s="4" t="str">
        <f t="shared" si="28"/>
        <v xml:space="preserve"> 'RT.CYKK-357-G '</v>
      </c>
      <c r="S488" s="4" t="s">
        <v>1517</v>
      </c>
      <c r="T488" s="4" t="s">
        <v>1518</v>
      </c>
      <c r="U488" s="4" t="str">
        <f t="shared" si="29"/>
        <v>when  'RT.CYKK-357-G ' then 487</v>
      </c>
      <c r="V488" s="4">
        <v>487</v>
      </c>
      <c r="W488" s="4" t="str">
        <f t="shared" si="30"/>
        <v>V</v>
      </c>
      <c r="X488" s="4">
        <v>25714</v>
      </c>
      <c r="Y488" s="4" t="s">
        <v>1397</v>
      </c>
      <c r="Z488" s="4" t="s">
        <v>2005</v>
      </c>
      <c r="AA488" s="4">
        <v>494</v>
      </c>
      <c r="AB488" s="4" t="s">
        <v>1526</v>
      </c>
      <c r="AC488" s="4">
        <v>500</v>
      </c>
      <c r="AD488" s="4" t="s">
        <v>1544</v>
      </c>
      <c r="AE488" s="9" t="s">
        <v>2056</v>
      </c>
      <c r="AF488" s="9" t="s">
        <v>2057</v>
      </c>
      <c r="AG488" s="9" t="str">
        <f t="shared" si="31"/>
        <v>UPDATE ProductoServicio SET IDClaseProductoServicio=959 WHERE PKID=25714</v>
      </c>
    </row>
    <row r="489" spans="1:33" ht="14.4" x14ac:dyDescent="0.3">
      <c r="A489" t="s">
        <v>1079</v>
      </c>
      <c r="B489" t="s">
        <v>1401</v>
      </c>
      <c r="C489" s="9">
        <v>959</v>
      </c>
      <c r="D489" t="s">
        <v>1076</v>
      </c>
      <c r="E489" s="7" t="s">
        <v>1402</v>
      </c>
      <c r="F489" t="s">
        <v>83</v>
      </c>
      <c r="G489"/>
      <c r="H489" t="s">
        <v>1386</v>
      </c>
      <c r="I489" t="s">
        <v>1399</v>
      </c>
      <c r="J489"/>
      <c r="K489"/>
      <c r="L489" t="s">
        <v>1403</v>
      </c>
      <c r="M489" t="s">
        <v>1048</v>
      </c>
      <c r="N489"/>
      <c r="O489" t="s">
        <v>531</v>
      </c>
      <c r="P489" s="4" t="s">
        <v>1516</v>
      </c>
      <c r="R489" s="4" t="str">
        <f t="shared" si="28"/>
        <v xml:space="preserve"> 'RT.CYKK-358-G '</v>
      </c>
      <c r="S489" s="4" t="s">
        <v>1517</v>
      </c>
      <c r="T489" s="4" t="s">
        <v>1518</v>
      </c>
      <c r="U489" s="4" t="str">
        <f t="shared" si="29"/>
        <v>when  'RT.CYKK-358-G ' then 488</v>
      </c>
      <c r="V489" s="4">
        <v>488</v>
      </c>
      <c r="W489" s="4" t="str">
        <f t="shared" si="30"/>
        <v>V</v>
      </c>
      <c r="X489" s="4">
        <v>25311</v>
      </c>
      <c r="Y489" s="4" t="s">
        <v>1401</v>
      </c>
      <c r="Z489" s="4" t="s">
        <v>2006</v>
      </c>
      <c r="AA489" s="4">
        <v>494</v>
      </c>
      <c r="AB489" s="4" t="s">
        <v>1526</v>
      </c>
      <c r="AC489" s="4">
        <v>500</v>
      </c>
      <c r="AD489" s="4" t="s">
        <v>1544</v>
      </c>
      <c r="AE489" s="9" t="s">
        <v>2056</v>
      </c>
      <c r="AF489" s="9" t="s">
        <v>2057</v>
      </c>
      <c r="AG489" s="9" t="str">
        <f t="shared" si="31"/>
        <v>UPDATE ProductoServicio SET IDClaseProductoServicio=959 WHERE PKID=25311</v>
      </c>
    </row>
    <row r="490" spans="1:33" ht="14.4" x14ac:dyDescent="0.3">
      <c r="A490" t="s">
        <v>1079</v>
      </c>
      <c r="B490" t="s">
        <v>1404</v>
      </c>
      <c r="C490" s="9">
        <v>959</v>
      </c>
      <c r="D490" t="s">
        <v>1076</v>
      </c>
      <c r="E490" s="7" t="s">
        <v>1402</v>
      </c>
      <c r="F490" t="s">
        <v>83</v>
      </c>
      <c r="G490"/>
      <c r="H490" t="s">
        <v>1386</v>
      </c>
      <c r="I490" t="s">
        <v>1399</v>
      </c>
      <c r="J490"/>
      <c r="K490"/>
      <c r="L490"/>
      <c r="M490" t="s">
        <v>795</v>
      </c>
      <c r="N490"/>
      <c r="O490" t="s">
        <v>531</v>
      </c>
      <c r="P490" s="4" t="s">
        <v>1516</v>
      </c>
      <c r="R490" s="4" t="str">
        <f t="shared" si="28"/>
        <v xml:space="preserve"> 'RT.CYKK-358-O '</v>
      </c>
      <c r="S490" s="4" t="s">
        <v>1517</v>
      </c>
      <c r="T490" s="4" t="s">
        <v>1518</v>
      </c>
      <c r="U490" s="4" t="str">
        <f t="shared" si="29"/>
        <v>when  'RT.CYKK-358-O ' then 489</v>
      </c>
      <c r="V490" s="4">
        <v>489</v>
      </c>
      <c r="W490" s="4" t="str">
        <f t="shared" si="30"/>
        <v>V</v>
      </c>
      <c r="X490" s="4">
        <v>25313</v>
      </c>
      <c r="Y490" s="4" t="s">
        <v>1404</v>
      </c>
      <c r="Z490" s="4" t="s">
        <v>2007</v>
      </c>
      <c r="AA490" s="4">
        <v>494</v>
      </c>
      <c r="AB490" s="4" t="s">
        <v>1526</v>
      </c>
      <c r="AC490" s="4">
        <v>500</v>
      </c>
      <c r="AD490" s="4" t="s">
        <v>1544</v>
      </c>
      <c r="AE490" s="9" t="s">
        <v>2056</v>
      </c>
      <c r="AF490" s="9" t="s">
        <v>2057</v>
      </c>
      <c r="AG490" s="9" t="str">
        <f t="shared" si="31"/>
        <v>UPDATE ProductoServicio SET IDClaseProductoServicio=959 WHERE PKID=25313</v>
      </c>
    </row>
    <row r="491" spans="1:33" ht="14.4" x14ac:dyDescent="0.3">
      <c r="A491" t="s">
        <v>1079</v>
      </c>
      <c r="B491" t="s">
        <v>1405</v>
      </c>
      <c r="C491" s="9">
        <v>961</v>
      </c>
      <c r="D491" t="s">
        <v>1073</v>
      </c>
      <c r="E491" s="7" t="s">
        <v>1406</v>
      </c>
      <c r="F491" t="s">
        <v>83</v>
      </c>
      <c r="G491"/>
      <c r="H491" t="s">
        <v>1386</v>
      </c>
      <c r="I491" t="s">
        <v>1399</v>
      </c>
      <c r="J491"/>
      <c r="K491"/>
      <c r="L491"/>
      <c r="M491" t="s">
        <v>808</v>
      </c>
      <c r="N491"/>
      <c r="O491" t="s">
        <v>527</v>
      </c>
      <c r="P491" s="4" t="s">
        <v>1516</v>
      </c>
      <c r="R491" s="4" t="str">
        <f t="shared" si="28"/>
        <v xml:space="preserve"> 'RT.CYKK-359-G '</v>
      </c>
      <c r="S491" s="4" t="s">
        <v>1517</v>
      </c>
      <c r="T491" s="4" t="s">
        <v>1518</v>
      </c>
      <c r="U491" s="4" t="str">
        <f t="shared" si="29"/>
        <v>when  'RT.CYKK-359-G ' then 490</v>
      </c>
      <c r="V491" s="4">
        <v>490</v>
      </c>
      <c r="W491" s="4" t="str">
        <f t="shared" si="30"/>
        <v>V</v>
      </c>
      <c r="X491" s="4">
        <v>25310</v>
      </c>
      <c r="Y491" s="4" t="s">
        <v>1405</v>
      </c>
      <c r="Z491" s="4" t="s">
        <v>2008</v>
      </c>
      <c r="AA491" s="4">
        <v>494</v>
      </c>
      <c r="AB491" s="4" t="s">
        <v>1526</v>
      </c>
      <c r="AC491" s="4">
        <v>500</v>
      </c>
      <c r="AD491" s="4" t="s">
        <v>1544</v>
      </c>
      <c r="AE491" s="9" t="s">
        <v>2056</v>
      </c>
      <c r="AF491" s="9" t="s">
        <v>2057</v>
      </c>
      <c r="AG491" s="9" t="str">
        <f t="shared" si="31"/>
        <v>UPDATE ProductoServicio SET IDClaseProductoServicio=961 WHERE PKID=25310</v>
      </c>
    </row>
    <row r="492" spans="1:33" ht="14.4" x14ac:dyDescent="0.3">
      <c r="A492" t="s">
        <v>1079</v>
      </c>
      <c r="B492" t="s">
        <v>1407</v>
      </c>
      <c r="C492" s="9">
        <v>961</v>
      </c>
      <c r="D492" t="s">
        <v>1073</v>
      </c>
      <c r="E492" s="7" t="s">
        <v>1408</v>
      </c>
      <c r="F492" t="s">
        <v>83</v>
      </c>
      <c r="G492"/>
      <c r="H492" t="s">
        <v>1386</v>
      </c>
      <c r="I492" t="s">
        <v>1399</v>
      </c>
      <c r="J492"/>
      <c r="K492"/>
      <c r="L492"/>
      <c r="M492" t="s">
        <v>843</v>
      </c>
      <c r="N492"/>
      <c r="O492" t="s">
        <v>526</v>
      </c>
      <c r="P492" s="4" t="s">
        <v>1516</v>
      </c>
      <c r="R492" s="4" t="str">
        <f t="shared" si="28"/>
        <v xml:space="preserve"> 'RT.CYKK-360-G '</v>
      </c>
      <c r="S492" s="4" t="s">
        <v>1517</v>
      </c>
      <c r="T492" s="4" t="s">
        <v>1518</v>
      </c>
      <c r="U492" s="4" t="str">
        <f t="shared" si="29"/>
        <v>when  'RT.CYKK-360-G ' then 491</v>
      </c>
      <c r="V492" s="4">
        <v>491</v>
      </c>
      <c r="W492" s="4" t="str">
        <f t="shared" si="30"/>
        <v>V</v>
      </c>
      <c r="X492" s="4">
        <v>25312</v>
      </c>
      <c r="Y492" s="4" t="s">
        <v>1407</v>
      </c>
      <c r="Z492" s="4" t="s">
        <v>2009</v>
      </c>
      <c r="AA492" s="4">
        <v>494</v>
      </c>
      <c r="AB492" s="4" t="s">
        <v>1526</v>
      </c>
      <c r="AC492" s="4">
        <v>500</v>
      </c>
      <c r="AD492" s="4" t="s">
        <v>1544</v>
      </c>
      <c r="AE492" s="9" t="s">
        <v>2056</v>
      </c>
      <c r="AF492" s="9" t="s">
        <v>2057</v>
      </c>
      <c r="AG492" s="9" t="str">
        <f t="shared" si="31"/>
        <v>UPDATE ProductoServicio SET IDClaseProductoServicio=961 WHERE PKID=25312</v>
      </c>
    </row>
    <row r="493" spans="1:33" ht="14.4" x14ac:dyDescent="0.3">
      <c r="A493" t="s">
        <v>1079</v>
      </c>
      <c r="B493" t="s">
        <v>1409</v>
      </c>
      <c r="C493" s="9">
        <v>959</v>
      </c>
      <c r="D493" t="s">
        <v>1076</v>
      </c>
      <c r="E493" s="7" t="s">
        <v>1410</v>
      </c>
      <c r="F493" t="s">
        <v>1171</v>
      </c>
      <c r="G493"/>
      <c r="H493" t="s">
        <v>1411</v>
      </c>
      <c r="I493" t="s">
        <v>1337</v>
      </c>
      <c r="J493"/>
      <c r="K493"/>
      <c r="L493" t="s">
        <v>1412</v>
      </c>
      <c r="M493" t="s">
        <v>1048</v>
      </c>
      <c r="N493"/>
      <c r="O493" t="s">
        <v>531</v>
      </c>
      <c r="P493" s="4" t="s">
        <v>1516</v>
      </c>
      <c r="R493" s="4" t="str">
        <f t="shared" si="28"/>
        <v xml:space="preserve"> 'RT.CYKK-383-G '</v>
      </c>
      <c r="S493" s="4" t="s">
        <v>1517</v>
      </c>
      <c r="T493" s="4" t="s">
        <v>1518</v>
      </c>
      <c r="U493" s="4" t="str">
        <f t="shared" si="29"/>
        <v>when  'RT.CYKK-383-G ' then 492</v>
      </c>
      <c r="V493" s="4">
        <v>492</v>
      </c>
      <c r="W493" s="4" t="str">
        <f t="shared" si="30"/>
        <v>V</v>
      </c>
      <c r="X493" s="4">
        <v>25742</v>
      </c>
      <c r="Y493" s="4" t="s">
        <v>1409</v>
      </c>
      <c r="Z493" s="4" t="s">
        <v>2010</v>
      </c>
      <c r="AA493" s="4">
        <v>494</v>
      </c>
      <c r="AB493" s="4" t="s">
        <v>1526</v>
      </c>
      <c r="AC493" s="4">
        <v>500</v>
      </c>
      <c r="AD493" s="4" t="s">
        <v>1544</v>
      </c>
      <c r="AE493" s="9" t="s">
        <v>2056</v>
      </c>
      <c r="AF493" s="9" t="s">
        <v>2057</v>
      </c>
      <c r="AG493" s="9" t="str">
        <f t="shared" si="31"/>
        <v>UPDATE ProductoServicio SET IDClaseProductoServicio=959 WHERE PKID=25742</v>
      </c>
    </row>
    <row r="494" spans="1:33" ht="14.4" x14ac:dyDescent="0.3">
      <c r="A494" t="s">
        <v>1079</v>
      </c>
      <c r="B494" t="s">
        <v>1413</v>
      </c>
      <c r="C494" s="9">
        <v>959</v>
      </c>
      <c r="D494" t="s">
        <v>1076</v>
      </c>
      <c r="E494" s="7" t="s">
        <v>1414</v>
      </c>
      <c r="F494" t="s">
        <v>83</v>
      </c>
      <c r="G494"/>
      <c r="H494" t="s">
        <v>1415</v>
      </c>
      <c r="I494" t="s">
        <v>1416</v>
      </c>
      <c r="J494"/>
      <c r="K494"/>
      <c r="L494" t="s">
        <v>1417</v>
      </c>
      <c r="M494" t="s">
        <v>1050</v>
      </c>
      <c r="N494"/>
      <c r="O494" t="s">
        <v>531</v>
      </c>
      <c r="P494" s="4" t="s">
        <v>1516</v>
      </c>
      <c r="R494" s="4" t="str">
        <f t="shared" si="28"/>
        <v xml:space="preserve"> 'RT.CYKK-389-G '</v>
      </c>
      <c r="S494" s="4" t="s">
        <v>1517</v>
      </c>
      <c r="T494" s="4" t="s">
        <v>1518</v>
      </c>
      <c r="U494" s="4" t="str">
        <f t="shared" si="29"/>
        <v>when  'RT.CYKK-389-G ' then 493</v>
      </c>
      <c r="V494" s="4">
        <v>493</v>
      </c>
      <c r="W494" s="4" t="str">
        <f t="shared" si="30"/>
        <v>V</v>
      </c>
      <c r="X494" s="4">
        <v>25317</v>
      </c>
      <c r="Y494" s="4" t="s">
        <v>1413</v>
      </c>
      <c r="Z494" s="4" t="s">
        <v>2011</v>
      </c>
      <c r="AA494" s="4">
        <v>494</v>
      </c>
      <c r="AB494" s="4" t="s">
        <v>1526</v>
      </c>
      <c r="AC494" s="4">
        <v>500</v>
      </c>
      <c r="AD494" s="4" t="s">
        <v>1544</v>
      </c>
      <c r="AE494" s="9" t="s">
        <v>2056</v>
      </c>
      <c r="AF494" s="9" t="s">
        <v>2057</v>
      </c>
      <c r="AG494" s="9" t="str">
        <f t="shared" si="31"/>
        <v>UPDATE ProductoServicio SET IDClaseProductoServicio=959 WHERE PKID=25317</v>
      </c>
    </row>
    <row r="495" spans="1:33" ht="14.4" x14ac:dyDescent="0.3">
      <c r="A495" t="s">
        <v>1079</v>
      </c>
      <c r="B495" t="s">
        <v>1418</v>
      </c>
      <c r="C495" s="9">
        <v>961</v>
      </c>
      <c r="D495" t="s">
        <v>1073</v>
      </c>
      <c r="E495" s="7" t="s">
        <v>1419</v>
      </c>
      <c r="F495" t="s">
        <v>1171</v>
      </c>
      <c r="G495"/>
      <c r="H495" t="s">
        <v>1411</v>
      </c>
      <c r="I495" t="s">
        <v>1416</v>
      </c>
      <c r="J495"/>
      <c r="K495"/>
      <c r="L495"/>
      <c r="M495" t="s">
        <v>843</v>
      </c>
      <c r="N495"/>
      <c r="O495" t="s">
        <v>527</v>
      </c>
      <c r="P495" s="4" t="s">
        <v>1516</v>
      </c>
      <c r="R495" s="4" t="str">
        <f t="shared" si="28"/>
        <v xml:space="preserve"> 'RT.CYKK-390-G '</v>
      </c>
      <c r="S495" s="4" t="s">
        <v>1517</v>
      </c>
      <c r="T495" s="4" t="s">
        <v>1518</v>
      </c>
      <c r="U495" s="4" t="str">
        <f t="shared" si="29"/>
        <v>when  'RT.CYKK-390-G ' then 494</v>
      </c>
      <c r="V495" s="4">
        <v>494</v>
      </c>
      <c r="W495" s="4" t="str">
        <f t="shared" si="30"/>
        <v>V</v>
      </c>
      <c r="X495" s="4">
        <v>25740</v>
      </c>
      <c r="Y495" s="4" t="s">
        <v>1418</v>
      </c>
      <c r="Z495" s="4" t="s">
        <v>2012</v>
      </c>
      <c r="AA495" s="4">
        <v>494</v>
      </c>
      <c r="AB495" s="4" t="s">
        <v>1526</v>
      </c>
      <c r="AC495" s="4">
        <v>500</v>
      </c>
      <c r="AD495" s="4" t="s">
        <v>1544</v>
      </c>
      <c r="AE495" s="9" t="s">
        <v>2056</v>
      </c>
      <c r="AF495" s="9" t="s">
        <v>2057</v>
      </c>
      <c r="AG495" s="9" t="str">
        <f t="shared" si="31"/>
        <v>UPDATE ProductoServicio SET IDClaseProductoServicio=961 WHERE PKID=25740</v>
      </c>
    </row>
    <row r="496" spans="1:33" ht="14.4" x14ac:dyDescent="0.3">
      <c r="A496" t="s">
        <v>1079</v>
      </c>
      <c r="B496" t="s">
        <v>1420</v>
      </c>
      <c r="C496" s="9">
        <v>961</v>
      </c>
      <c r="D496" t="s">
        <v>1073</v>
      </c>
      <c r="E496" s="7" t="s">
        <v>1421</v>
      </c>
      <c r="F496" t="s">
        <v>83</v>
      </c>
      <c r="G496"/>
      <c r="H496" t="s">
        <v>1415</v>
      </c>
      <c r="I496" t="s">
        <v>1416</v>
      </c>
      <c r="J496"/>
      <c r="K496"/>
      <c r="L496"/>
      <c r="M496" t="s">
        <v>843</v>
      </c>
      <c r="N496"/>
      <c r="O496" t="s">
        <v>527</v>
      </c>
      <c r="P496" s="4" t="s">
        <v>1516</v>
      </c>
      <c r="R496" s="4" t="str">
        <f t="shared" si="28"/>
        <v xml:space="preserve"> 'RT.CYKK-392-G '</v>
      </c>
      <c r="S496" s="4" t="s">
        <v>1517</v>
      </c>
      <c r="T496" s="4" t="s">
        <v>1518</v>
      </c>
      <c r="U496" s="4" t="str">
        <f t="shared" si="29"/>
        <v>when  'RT.CYKK-392-G ' then 495</v>
      </c>
      <c r="V496" s="4">
        <v>495</v>
      </c>
      <c r="W496" s="4" t="str">
        <f t="shared" si="30"/>
        <v>V</v>
      </c>
      <c r="X496" s="4">
        <v>25316</v>
      </c>
      <c r="Y496" s="4" t="s">
        <v>1420</v>
      </c>
      <c r="Z496" s="4" t="s">
        <v>2013</v>
      </c>
      <c r="AA496" s="4">
        <v>494</v>
      </c>
      <c r="AB496" s="4" t="s">
        <v>1526</v>
      </c>
      <c r="AC496" s="4">
        <v>500</v>
      </c>
      <c r="AD496" s="4" t="s">
        <v>1544</v>
      </c>
      <c r="AE496" s="9" t="s">
        <v>2056</v>
      </c>
      <c r="AF496" s="9" t="s">
        <v>2057</v>
      </c>
      <c r="AG496" s="9" t="str">
        <f t="shared" si="31"/>
        <v>UPDATE ProductoServicio SET IDClaseProductoServicio=961 WHERE PKID=25316</v>
      </c>
    </row>
    <row r="497" spans="1:33" ht="14.4" x14ac:dyDescent="0.3">
      <c r="A497" t="s">
        <v>1079</v>
      </c>
      <c r="B497" t="s">
        <v>1422</v>
      </c>
      <c r="C497" s="9">
        <v>961</v>
      </c>
      <c r="D497" t="s">
        <v>1073</v>
      </c>
      <c r="E497" s="7" t="s">
        <v>1423</v>
      </c>
      <c r="F497" t="s">
        <v>1171</v>
      </c>
      <c r="G497"/>
      <c r="H497" t="s">
        <v>1411</v>
      </c>
      <c r="I497" t="s">
        <v>1416</v>
      </c>
      <c r="J497"/>
      <c r="K497"/>
      <c r="L497"/>
      <c r="M497" t="s">
        <v>843</v>
      </c>
      <c r="N497"/>
      <c r="O497" t="s">
        <v>526</v>
      </c>
      <c r="P497" s="4" t="s">
        <v>1516</v>
      </c>
      <c r="R497" s="4" t="str">
        <f t="shared" si="28"/>
        <v xml:space="preserve"> 'RT.CYKK-393-G '</v>
      </c>
      <c r="S497" s="4" t="s">
        <v>1517</v>
      </c>
      <c r="T497" s="4" t="s">
        <v>1518</v>
      </c>
      <c r="U497" s="4" t="str">
        <f t="shared" si="29"/>
        <v>when  'RT.CYKK-393-G ' then 496</v>
      </c>
      <c r="V497" s="4">
        <v>496</v>
      </c>
      <c r="W497" s="4" t="str">
        <f t="shared" si="30"/>
        <v>V</v>
      </c>
      <c r="X497" s="4">
        <v>25741</v>
      </c>
      <c r="Y497" s="4" t="s">
        <v>1422</v>
      </c>
      <c r="Z497" s="4" t="s">
        <v>2014</v>
      </c>
      <c r="AA497" s="4">
        <v>494</v>
      </c>
      <c r="AB497" s="4" t="s">
        <v>1526</v>
      </c>
      <c r="AC497" s="4">
        <v>500</v>
      </c>
      <c r="AD497" s="4" t="s">
        <v>1544</v>
      </c>
      <c r="AE497" s="9" t="s">
        <v>2056</v>
      </c>
      <c r="AF497" s="9" t="s">
        <v>2057</v>
      </c>
      <c r="AG497" s="9" t="str">
        <f t="shared" si="31"/>
        <v>UPDATE ProductoServicio SET IDClaseProductoServicio=961 WHERE PKID=25741</v>
      </c>
    </row>
    <row r="498" spans="1:33" ht="14.4" x14ac:dyDescent="0.3">
      <c r="A498" t="s">
        <v>1079</v>
      </c>
      <c r="B498" t="s">
        <v>1424</v>
      </c>
      <c r="C498" s="9">
        <v>961</v>
      </c>
      <c r="D498" t="s">
        <v>1073</v>
      </c>
      <c r="E498" s="7" t="s">
        <v>1425</v>
      </c>
      <c r="F498" t="s">
        <v>83</v>
      </c>
      <c r="G498"/>
      <c r="H498" t="s">
        <v>1415</v>
      </c>
      <c r="I498" t="s">
        <v>1416</v>
      </c>
      <c r="J498"/>
      <c r="K498"/>
      <c r="L498"/>
      <c r="M498" t="s">
        <v>843</v>
      </c>
      <c r="N498"/>
      <c r="O498" t="s">
        <v>526</v>
      </c>
      <c r="P498" s="4" t="s">
        <v>1516</v>
      </c>
      <c r="R498" s="4" t="str">
        <f t="shared" si="28"/>
        <v xml:space="preserve"> 'RT.CYKK-394-G '</v>
      </c>
      <c r="S498" s="4" t="s">
        <v>1517</v>
      </c>
      <c r="T498" s="4" t="s">
        <v>1518</v>
      </c>
      <c r="U498" s="4" t="str">
        <f t="shared" si="29"/>
        <v>when  'RT.CYKK-394-G ' then 497</v>
      </c>
      <c r="V498" s="4">
        <v>497</v>
      </c>
      <c r="W498" s="4" t="str">
        <f t="shared" si="30"/>
        <v>V</v>
      </c>
      <c r="X498" s="4">
        <v>25318</v>
      </c>
      <c r="Y498" s="4" t="s">
        <v>1424</v>
      </c>
      <c r="Z498" s="4" t="s">
        <v>2015</v>
      </c>
      <c r="AA498" s="4">
        <v>494</v>
      </c>
      <c r="AB498" s="4" t="s">
        <v>1526</v>
      </c>
      <c r="AC498" s="4">
        <v>500</v>
      </c>
      <c r="AD498" s="4" t="s">
        <v>1544</v>
      </c>
      <c r="AE498" s="9" t="s">
        <v>2056</v>
      </c>
      <c r="AF498" s="9" t="s">
        <v>2057</v>
      </c>
      <c r="AG498" s="9" t="str">
        <f t="shared" si="31"/>
        <v>UPDATE ProductoServicio SET IDClaseProductoServicio=961 WHERE PKID=25318</v>
      </c>
    </row>
    <row r="499" spans="1:33" ht="14.4" x14ac:dyDescent="0.3">
      <c r="A499" t="s">
        <v>1079</v>
      </c>
      <c r="B499" t="s">
        <v>1426</v>
      </c>
      <c r="C499" s="9">
        <v>961</v>
      </c>
      <c r="D499" t="s">
        <v>1073</v>
      </c>
      <c r="E499" s="7" t="s">
        <v>1427</v>
      </c>
      <c r="F499" t="s">
        <v>1171</v>
      </c>
      <c r="G499"/>
      <c r="H499" t="s">
        <v>1411</v>
      </c>
      <c r="I499" t="s">
        <v>1177</v>
      </c>
      <c r="J499"/>
      <c r="K499"/>
      <c r="L499"/>
      <c r="M499" t="s">
        <v>843</v>
      </c>
      <c r="N499"/>
      <c r="O499" t="s">
        <v>527</v>
      </c>
      <c r="P499" s="4" t="s">
        <v>1516</v>
      </c>
      <c r="R499" s="4" t="str">
        <f t="shared" si="28"/>
        <v xml:space="preserve"> 'RT.CYKK-395-G '</v>
      </c>
      <c r="S499" s="4" t="s">
        <v>1517</v>
      </c>
      <c r="T499" s="4" t="s">
        <v>1518</v>
      </c>
      <c r="U499" s="4" t="str">
        <f t="shared" si="29"/>
        <v>when  'RT.CYKK-395-G ' then 498</v>
      </c>
      <c r="V499" s="4">
        <v>498</v>
      </c>
      <c r="W499" s="4" t="str">
        <f t="shared" si="30"/>
        <v>V</v>
      </c>
      <c r="X499" s="4">
        <v>25319</v>
      </c>
      <c r="Y499" s="4" t="s">
        <v>1426</v>
      </c>
      <c r="Z499" s="4" t="s">
        <v>2016</v>
      </c>
      <c r="AA499" s="4">
        <v>494</v>
      </c>
      <c r="AB499" s="4" t="s">
        <v>1526</v>
      </c>
      <c r="AC499" s="4">
        <v>500</v>
      </c>
      <c r="AD499" s="4" t="s">
        <v>1544</v>
      </c>
      <c r="AE499" s="9" t="s">
        <v>2056</v>
      </c>
      <c r="AF499" s="9" t="s">
        <v>2057</v>
      </c>
      <c r="AG499" s="9" t="str">
        <f t="shared" si="31"/>
        <v>UPDATE ProductoServicio SET IDClaseProductoServicio=961 WHERE PKID=25319</v>
      </c>
    </row>
    <row r="500" spans="1:33" ht="14.4" x14ac:dyDescent="0.3">
      <c r="A500" t="s">
        <v>1079</v>
      </c>
      <c r="B500" t="s">
        <v>1428</v>
      </c>
      <c r="C500" s="9">
        <v>961</v>
      </c>
      <c r="D500" t="s">
        <v>1073</v>
      </c>
      <c r="E500" s="7" t="s">
        <v>1429</v>
      </c>
      <c r="F500" t="s">
        <v>1171</v>
      </c>
      <c r="G500"/>
      <c r="H500" t="s">
        <v>1411</v>
      </c>
      <c r="I500" t="s">
        <v>1177</v>
      </c>
      <c r="J500"/>
      <c r="K500"/>
      <c r="L500"/>
      <c r="M500" t="s">
        <v>843</v>
      </c>
      <c r="N500"/>
      <c r="O500" t="s">
        <v>526</v>
      </c>
      <c r="P500" s="4" t="s">
        <v>1516</v>
      </c>
      <c r="R500" s="4" t="str">
        <f t="shared" si="28"/>
        <v xml:space="preserve"> 'RT.CYKK-396-G '</v>
      </c>
      <c r="S500" s="4" t="s">
        <v>1517</v>
      </c>
      <c r="T500" s="4" t="s">
        <v>1518</v>
      </c>
      <c r="U500" s="4" t="str">
        <f t="shared" si="29"/>
        <v>when  'RT.CYKK-396-G ' then 499</v>
      </c>
      <c r="V500" s="4">
        <v>499</v>
      </c>
      <c r="W500" s="4" t="str">
        <f t="shared" si="30"/>
        <v>V</v>
      </c>
      <c r="X500" s="4">
        <v>25320</v>
      </c>
      <c r="Y500" s="4" t="s">
        <v>1428</v>
      </c>
      <c r="Z500" s="4" t="s">
        <v>2017</v>
      </c>
      <c r="AA500" s="4">
        <v>494</v>
      </c>
      <c r="AB500" s="4" t="s">
        <v>1526</v>
      </c>
      <c r="AC500" s="4">
        <v>500</v>
      </c>
      <c r="AD500" s="4" t="s">
        <v>1544</v>
      </c>
      <c r="AE500" s="9" t="s">
        <v>2056</v>
      </c>
      <c r="AF500" s="9" t="s">
        <v>2057</v>
      </c>
      <c r="AG500" s="9" t="str">
        <f t="shared" si="31"/>
        <v>UPDATE ProductoServicio SET IDClaseProductoServicio=961 WHERE PKID=25320</v>
      </c>
    </row>
    <row r="501" spans="1:33" ht="14.4" x14ac:dyDescent="0.3">
      <c r="A501" t="s">
        <v>1079</v>
      </c>
      <c r="B501" t="s">
        <v>1430</v>
      </c>
      <c r="C501" s="9">
        <v>961</v>
      </c>
      <c r="D501" t="s">
        <v>1073</v>
      </c>
      <c r="E501" s="7" t="s">
        <v>1431</v>
      </c>
      <c r="F501" t="s">
        <v>1171</v>
      </c>
      <c r="G501"/>
      <c r="H501" t="s">
        <v>1275</v>
      </c>
      <c r="I501" t="s">
        <v>1324</v>
      </c>
      <c r="J501"/>
      <c r="K501"/>
      <c r="L501"/>
      <c r="M501" t="s">
        <v>843</v>
      </c>
      <c r="N501"/>
      <c r="O501" t="s">
        <v>526</v>
      </c>
      <c r="P501" s="4" t="s">
        <v>1516</v>
      </c>
      <c r="R501" s="4" t="str">
        <f t="shared" si="28"/>
        <v xml:space="preserve"> 'RT.CYKK-440-G '</v>
      </c>
      <c r="S501" s="4" t="s">
        <v>1517</v>
      </c>
      <c r="T501" s="4" t="s">
        <v>1518</v>
      </c>
      <c r="U501" s="4" t="str">
        <f t="shared" si="29"/>
        <v>when  'RT.CYKK-440-G ' then 500</v>
      </c>
      <c r="V501" s="4">
        <v>500</v>
      </c>
      <c r="W501" s="4" t="str">
        <f t="shared" si="30"/>
        <v>V</v>
      </c>
      <c r="X501" s="4">
        <v>25323</v>
      </c>
      <c r="Y501" s="4" t="s">
        <v>1430</v>
      </c>
      <c r="Z501" s="4" t="s">
        <v>2018</v>
      </c>
      <c r="AA501" s="4">
        <v>494</v>
      </c>
      <c r="AB501" s="4" t="s">
        <v>1526</v>
      </c>
      <c r="AC501" s="4">
        <v>500</v>
      </c>
      <c r="AD501" s="4" t="s">
        <v>1544</v>
      </c>
      <c r="AE501" s="9" t="s">
        <v>2056</v>
      </c>
      <c r="AF501" s="9" t="s">
        <v>2057</v>
      </c>
      <c r="AG501" s="9" t="str">
        <f t="shared" si="31"/>
        <v>UPDATE ProductoServicio SET IDClaseProductoServicio=961 WHERE PKID=25323</v>
      </c>
    </row>
    <row r="502" spans="1:33" ht="14.4" x14ac:dyDescent="0.3">
      <c r="A502" t="s">
        <v>1079</v>
      </c>
      <c r="B502" t="s">
        <v>1432</v>
      </c>
      <c r="C502" s="9">
        <v>961</v>
      </c>
      <c r="D502" t="s">
        <v>1073</v>
      </c>
      <c r="E502" s="7" t="s">
        <v>1433</v>
      </c>
      <c r="F502" t="s">
        <v>1171</v>
      </c>
      <c r="G502"/>
      <c r="H502" t="s">
        <v>1275</v>
      </c>
      <c r="I502" t="s">
        <v>1324</v>
      </c>
      <c r="J502"/>
      <c r="K502"/>
      <c r="L502"/>
      <c r="M502" t="s">
        <v>843</v>
      </c>
      <c r="N502"/>
      <c r="O502" t="s">
        <v>527</v>
      </c>
      <c r="P502" s="4" t="s">
        <v>1516</v>
      </c>
      <c r="R502" s="4" t="str">
        <f t="shared" si="28"/>
        <v xml:space="preserve"> 'RT.CYKK-441-G '</v>
      </c>
      <c r="S502" s="4" t="s">
        <v>1517</v>
      </c>
      <c r="T502" s="4" t="s">
        <v>1518</v>
      </c>
      <c r="U502" s="4" t="str">
        <f t="shared" si="29"/>
        <v>when  'RT.CYKK-441-G ' then 501</v>
      </c>
      <c r="V502" s="4">
        <v>501</v>
      </c>
      <c r="W502" s="4" t="str">
        <f t="shared" si="30"/>
        <v>V</v>
      </c>
      <c r="X502" s="4">
        <v>25321</v>
      </c>
      <c r="Y502" s="4" t="s">
        <v>1432</v>
      </c>
      <c r="Z502" s="4" t="s">
        <v>2019</v>
      </c>
      <c r="AA502" s="4">
        <v>494</v>
      </c>
      <c r="AB502" s="4" t="s">
        <v>1526</v>
      </c>
      <c r="AC502" s="4">
        <v>500</v>
      </c>
      <c r="AD502" s="4" t="s">
        <v>1544</v>
      </c>
      <c r="AE502" s="9" t="s">
        <v>2056</v>
      </c>
      <c r="AF502" s="9" t="s">
        <v>2057</v>
      </c>
      <c r="AG502" s="9" t="str">
        <f t="shared" si="31"/>
        <v>UPDATE ProductoServicio SET IDClaseProductoServicio=961 WHERE PKID=25321</v>
      </c>
    </row>
    <row r="503" spans="1:33" ht="14.4" x14ac:dyDescent="0.3">
      <c r="A503" t="s">
        <v>1079</v>
      </c>
      <c r="B503" t="s">
        <v>1434</v>
      </c>
      <c r="C503" s="9">
        <v>961</v>
      </c>
      <c r="D503" t="s">
        <v>1073</v>
      </c>
      <c r="E503" s="7" t="s">
        <v>1435</v>
      </c>
      <c r="F503" t="s">
        <v>83</v>
      </c>
      <c r="G503"/>
      <c r="H503" t="s">
        <v>1436</v>
      </c>
      <c r="I503" t="s">
        <v>21</v>
      </c>
      <c r="J503"/>
      <c r="K503"/>
      <c r="L503"/>
      <c r="M503" t="s">
        <v>843</v>
      </c>
      <c r="N503"/>
      <c r="O503" t="s">
        <v>527</v>
      </c>
      <c r="P503" s="4" t="s">
        <v>1516</v>
      </c>
      <c r="R503" s="4" t="str">
        <f t="shared" si="28"/>
        <v xml:space="preserve"> 'RT.CYKK-447-G '</v>
      </c>
      <c r="S503" s="4" t="s">
        <v>1517</v>
      </c>
      <c r="T503" s="4" t="s">
        <v>1518</v>
      </c>
      <c r="U503" s="4" t="str">
        <f t="shared" si="29"/>
        <v>when  'RT.CYKK-447-G ' then 502</v>
      </c>
      <c r="V503" s="4">
        <v>502</v>
      </c>
      <c r="W503" s="4" t="str">
        <f t="shared" si="30"/>
        <v>V</v>
      </c>
      <c r="X503" s="4">
        <v>25701</v>
      </c>
      <c r="Y503" s="4" t="s">
        <v>1434</v>
      </c>
      <c r="Z503" s="4" t="s">
        <v>2020</v>
      </c>
      <c r="AA503" s="4">
        <v>494</v>
      </c>
      <c r="AB503" s="4" t="s">
        <v>1526</v>
      </c>
      <c r="AC503" s="4">
        <v>500</v>
      </c>
      <c r="AD503" s="4" t="s">
        <v>1544</v>
      </c>
      <c r="AE503" s="9" t="s">
        <v>2056</v>
      </c>
      <c r="AF503" s="9" t="s">
        <v>2057</v>
      </c>
      <c r="AG503" s="9" t="str">
        <f t="shared" si="31"/>
        <v>UPDATE ProductoServicio SET IDClaseProductoServicio=961 WHERE PKID=25701</v>
      </c>
    </row>
    <row r="504" spans="1:33" ht="14.4" x14ac:dyDescent="0.3">
      <c r="A504" t="s">
        <v>1079</v>
      </c>
      <c r="B504" t="s">
        <v>1437</v>
      </c>
      <c r="C504" s="9">
        <v>961</v>
      </c>
      <c r="D504" t="s">
        <v>1073</v>
      </c>
      <c r="E504" s="7" t="s">
        <v>1438</v>
      </c>
      <c r="F504" t="s">
        <v>83</v>
      </c>
      <c r="G504"/>
      <c r="H504" t="s">
        <v>1436</v>
      </c>
      <c r="I504" t="s">
        <v>21</v>
      </c>
      <c r="J504"/>
      <c r="K504"/>
      <c r="L504"/>
      <c r="M504" t="s">
        <v>843</v>
      </c>
      <c r="N504"/>
      <c r="O504" t="s">
        <v>526</v>
      </c>
      <c r="P504" s="4" t="s">
        <v>1516</v>
      </c>
      <c r="R504" s="4" t="str">
        <f t="shared" si="28"/>
        <v xml:space="preserve"> 'RT.CYKK-448-G '</v>
      </c>
      <c r="S504" s="4" t="s">
        <v>1517</v>
      </c>
      <c r="T504" s="4" t="s">
        <v>1518</v>
      </c>
      <c r="U504" s="4" t="str">
        <f t="shared" si="29"/>
        <v>when  'RT.CYKK-448-G ' then 503</v>
      </c>
      <c r="V504" s="4">
        <v>503</v>
      </c>
      <c r="W504" s="4" t="str">
        <f t="shared" si="30"/>
        <v>V</v>
      </c>
      <c r="X504" s="4">
        <v>25702</v>
      </c>
      <c r="Y504" s="4" t="s">
        <v>1437</v>
      </c>
      <c r="Z504" s="4" t="s">
        <v>2021</v>
      </c>
      <c r="AA504" s="4">
        <v>494</v>
      </c>
      <c r="AB504" s="4" t="s">
        <v>1526</v>
      </c>
      <c r="AC504" s="4">
        <v>500</v>
      </c>
      <c r="AD504" s="4" t="s">
        <v>1544</v>
      </c>
      <c r="AE504" s="9" t="s">
        <v>2056</v>
      </c>
      <c r="AF504" s="9" t="s">
        <v>2057</v>
      </c>
      <c r="AG504" s="9" t="str">
        <f t="shared" si="31"/>
        <v>UPDATE ProductoServicio SET IDClaseProductoServicio=961 WHERE PKID=25702</v>
      </c>
    </row>
    <row r="505" spans="1:33" ht="14.4" x14ac:dyDescent="0.3">
      <c r="A505" t="s">
        <v>1079</v>
      </c>
      <c r="B505" t="s">
        <v>1439</v>
      </c>
      <c r="C505" s="9">
        <v>959</v>
      </c>
      <c r="D505" t="s">
        <v>1076</v>
      </c>
      <c r="E505" s="7" t="s">
        <v>1440</v>
      </c>
      <c r="F505" t="s">
        <v>83</v>
      </c>
      <c r="G505"/>
      <c r="H505" t="s">
        <v>1436</v>
      </c>
      <c r="I505" t="s">
        <v>1327</v>
      </c>
      <c r="J505"/>
      <c r="K505"/>
      <c r="L505" t="s">
        <v>1441</v>
      </c>
      <c r="M505" t="s">
        <v>796</v>
      </c>
      <c r="N505"/>
      <c r="O505" t="s">
        <v>531</v>
      </c>
      <c r="P505" s="4" t="s">
        <v>1516</v>
      </c>
      <c r="R505" s="4" t="str">
        <f t="shared" si="28"/>
        <v xml:space="preserve"> 'RT.CYKK-455-G '</v>
      </c>
      <c r="S505" s="4" t="s">
        <v>1517</v>
      </c>
      <c r="T505" s="4" t="s">
        <v>1518</v>
      </c>
      <c r="U505" s="4" t="str">
        <f t="shared" si="29"/>
        <v>when  'RT.CYKK-455-G ' then 504</v>
      </c>
      <c r="V505" s="4">
        <v>504</v>
      </c>
      <c r="W505" s="4" t="str">
        <f t="shared" si="30"/>
        <v>V</v>
      </c>
      <c r="X505" s="4">
        <v>25322</v>
      </c>
      <c r="Y505" s="4" t="s">
        <v>1439</v>
      </c>
      <c r="Z505" s="4" t="s">
        <v>2022</v>
      </c>
      <c r="AA505" s="4">
        <v>494</v>
      </c>
      <c r="AB505" s="4" t="s">
        <v>1526</v>
      </c>
      <c r="AC505" s="4">
        <v>500</v>
      </c>
      <c r="AD505" s="4" t="s">
        <v>1544</v>
      </c>
      <c r="AE505" s="9" t="s">
        <v>2056</v>
      </c>
      <c r="AF505" s="9" t="s">
        <v>2057</v>
      </c>
      <c r="AG505" s="9" t="str">
        <f t="shared" si="31"/>
        <v>UPDATE ProductoServicio SET IDClaseProductoServicio=959 WHERE PKID=25322</v>
      </c>
    </row>
    <row r="506" spans="1:33" ht="14.4" x14ac:dyDescent="0.3">
      <c r="A506" t="s">
        <v>1079</v>
      </c>
      <c r="B506" t="s">
        <v>1442</v>
      </c>
      <c r="C506" s="9">
        <v>961</v>
      </c>
      <c r="D506" t="s">
        <v>1073</v>
      </c>
      <c r="E506" s="7" t="s">
        <v>1443</v>
      </c>
      <c r="F506" t="s">
        <v>1444</v>
      </c>
      <c r="G506"/>
      <c r="H506" t="s">
        <v>1445</v>
      </c>
      <c r="I506" t="s">
        <v>1446</v>
      </c>
      <c r="J506"/>
      <c r="K506"/>
      <c r="L506"/>
      <c r="M506" t="s">
        <v>843</v>
      </c>
      <c r="N506"/>
      <c r="O506" t="s">
        <v>528</v>
      </c>
      <c r="P506" s="4" t="s">
        <v>1516</v>
      </c>
      <c r="R506" s="4" t="str">
        <f t="shared" si="28"/>
        <v xml:space="preserve"> 'RT.CYKS-213G '</v>
      </c>
      <c r="S506" s="4" t="s">
        <v>1517</v>
      </c>
      <c r="T506" s="4" t="s">
        <v>1518</v>
      </c>
      <c r="U506" s="4" t="str">
        <f t="shared" si="29"/>
        <v>when  'RT.CYKS-213G ' then 505</v>
      </c>
      <c r="V506" s="4">
        <v>505</v>
      </c>
      <c r="W506" s="4" t="str">
        <f t="shared" si="30"/>
        <v>V</v>
      </c>
      <c r="X506" s="4">
        <v>25324</v>
      </c>
      <c r="Y506" s="4" t="s">
        <v>1442</v>
      </c>
      <c r="Z506" s="4" t="s">
        <v>2023</v>
      </c>
      <c r="AA506" s="4">
        <v>494</v>
      </c>
      <c r="AB506" s="4" t="s">
        <v>1526</v>
      </c>
      <c r="AC506" s="4">
        <v>500</v>
      </c>
      <c r="AD506" s="4" t="s">
        <v>1544</v>
      </c>
      <c r="AE506" s="9" t="s">
        <v>2056</v>
      </c>
      <c r="AF506" s="9" t="s">
        <v>2057</v>
      </c>
      <c r="AG506" s="9" t="str">
        <f t="shared" si="31"/>
        <v>UPDATE ProductoServicio SET IDClaseProductoServicio=961 WHERE PKID=25324</v>
      </c>
    </row>
    <row r="507" spans="1:33" ht="14.4" x14ac:dyDescent="0.3">
      <c r="A507" t="s">
        <v>1079</v>
      </c>
      <c r="B507" t="s">
        <v>1447</v>
      </c>
      <c r="C507" s="9">
        <v>959</v>
      </c>
      <c r="D507" t="s">
        <v>1076</v>
      </c>
      <c r="E507" s="7" t="s">
        <v>1448</v>
      </c>
      <c r="F507" t="s">
        <v>1444</v>
      </c>
      <c r="G507"/>
      <c r="H507" t="s">
        <v>1445</v>
      </c>
      <c r="I507" t="s">
        <v>1446</v>
      </c>
      <c r="J507"/>
      <c r="K507"/>
      <c r="L507" t="s">
        <v>1449</v>
      </c>
      <c r="M507" t="s">
        <v>1048</v>
      </c>
      <c r="N507"/>
      <c r="O507" t="s">
        <v>531</v>
      </c>
      <c r="P507" s="4" t="s">
        <v>1516</v>
      </c>
      <c r="R507" s="4" t="str">
        <f t="shared" si="28"/>
        <v xml:space="preserve"> 'RT.CYKS-214G '</v>
      </c>
      <c r="S507" s="4" t="s">
        <v>1517</v>
      </c>
      <c r="T507" s="4" t="s">
        <v>1518</v>
      </c>
      <c r="U507" s="4" t="str">
        <f t="shared" si="29"/>
        <v>when  'RT.CYKS-214G ' then 506</v>
      </c>
      <c r="V507" s="4">
        <v>506</v>
      </c>
      <c r="W507" s="4" t="str">
        <f t="shared" si="30"/>
        <v>V</v>
      </c>
      <c r="X507" s="4">
        <v>25325</v>
      </c>
      <c r="Y507" s="4" t="s">
        <v>1447</v>
      </c>
      <c r="Z507" s="4" t="s">
        <v>2024</v>
      </c>
      <c r="AA507" s="4">
        <v>494</v>
      </c>
      <c r="AB507" s="4" t="s">
        <v>1526</v>
      </c>
      <c r="AC507" s="4">
        <v>500</v>
      </c>
      <c r="AD507" s="4" t="s">
        <v>1544</v>
      </c>
      <c r="AE507" s="9" t="s">
        <v>2056</v>
      </c>
      <c r="AF507" s="9" t="s">
        <v>2057</v>
      </c>
      <c r="AG507" s="9" t="str">
        <f t="shared" si="31"/>
        <v>UPDATE ProductoServicio SET IDClaseProductoServicio=959 WHERE PKID=25325</v>
      </c>
    </row>
    <row r="508" spans="1:33" ht="14.4" x14ac:dyDescent="0.3">
      <c r="A508" t="s">
        <v>1079</v>
      </c>
      <c r="B508" t="s">
        <v>1450</v>
      </c>
      <c r="C508" s="9">
        <v>961</v>
      </c>
      <c r="D508" t="s">
        <v>1073</v>
      </c>
      <c r="E508" s="7" t="s">
        <v>1451</v>
      </c>
      <c r="F508" t="s">
        <v>1171</v>
      </c>
      <c r="G508"/>
      <c r="H508" t="s">
        <v>1452</v>
      </c>
      <c r="I508" t="s">
        <v>225</v>
      </c>
      <c r="J508"/>
      <c r="K508"/>
      <c r="L508"/>
      <c r="M508" t="s">
        <v>843</v>
      </c>
      <c r="N508"/>
      <c r="O508" t="s">
        <v>526</v>
      </c>
      <c r="P508" s="4" t="s">
        <v>1516</v>
      </c>
      <c r="R508" s="4" t="str">
        <f t="shared" si="28"/>
        <v xml:space="preserve"> 'RT.GY1562G '</v>
      </c>
      <c r="S508" s="4" t="s">
        <v>1517</v>
      </c>
      <c r="T508" s="4" t="s">
        <v>1518</v>
      </c>
      <c r="U508" s="4" t="str">
        <f t="shared" si="29"/>
        <v>when  'RT.GY1562G ' then 507</v>
      </c>
      <c r="V508" s="4">
        <v>507</v>
      </c>
      <c r="W508" s="4" t="str">
        <f t="shared" si="30"/>
        <v>V</v>
      </c>
      <c r="X508" s="4">
        <v>26171</v>
      </c>
      <c r="Y508" s="4" t="s">
        <v>1450</v>
      </c>
      <c r="Z508" s="4" t="s">
        <v>2025</v>
      </c>
      <c r="AA508" s="4">
        <v>494</v>
      </c>
      <c r="AB508" s="4" t="s">
        <v>1526</v>
      </c>
      <c r="AC508" s="4">
        <v>500</v>
      </c>
      <c r="AD508" s="4" t="s">
        <v>1544</v>
      </c>
      <c r="AE508" s="9" t="s">
        <v>2056</v>
      </c>
      <c r="AF508" s="9" t="s">
        <v>2057</v>
      </c>
      <c r="AG508" s="9" t="str">
        <f t="shared" si="31"/>
        <v>UPDATE ProductoServicio SET IDClaseProductoServicio=961 WHERE PKID=26171</v>
      </c>
    </row>
    <row r="509" spans="1:33" ht="14.4" x14ac:dyDescent="0.3">
      <c r="A509" t="s">
        <v>1079</v>
      </c>
      <c r="B509" t="s">
        <v>1453</v>
      </c>
      <c r="C509" s="9">
        <v>961</v>
      </c>
      <c r="D509" t="s">
        <v>1073</v>
      </c>
      <c r="E509" s="7" t="s">
        <v>1454</v>
      </c>
      <c r="F509" t="s">
        <v>1171</v>
      </c>
      <c r="G509"/>
      <c r="H509" t="s">
        <v>1452</v>
      </c>
      <c r="I509" t="s">
        <v>225</v>
      </c>
      <c r="J509"/>
      <c r="K509"/>
      <c r="L509"/>
      <c r="M509" t="s">
        <v>843</v>
      </c>
      <c r="N509"/>
      <c r="O509" t="s">
        <v>527</v>
      </c>
      <c r="P509" s="4" t="s">
        <v>1516</v>
      </c>
      <c r="R509" s="4" t="str">
        <f t="shared" si="28"/>
        <v xml:space="preserve"> 'RT.GY1563G '</v>
      </c>
      <c r="S509" s="4" t="s">
        <v>1517</v>
      </c>
      <c r="T509" s="4" t="s">
        <v>1518</v>
      </c>
      <c r="U509" s="4" t="str">
        <f t="shared" si="29"/>
        <v>when  'RT.GY1563G ' then 508</v>
      </c>
      <c r="V509" s="4">
        <v>508</v>
      </c>
      <c r="W509" s="4" t="str">
        <f t="shared" si="30"/>
        <v>V</v>
      </c>
      <c r="X509" s="4">
        <v>26172</v>
      </c>
      <c r="Y509" s="4" t="s">
        <v>1453</v>
      </c>
      <c r="Z509" s="4" t="s">
        <v>2026</v>
      </c>
      <c r="AA509" s="4">
        <v>494</v>
      </c>
      <c r="AB509" s="4" t="s">
        <v>1526</v>
      </c>
      <c r="AC509" s="4">
        <v>500</v>
      </c>
      <c r="AD509" s="4" t="s">
        <v>1544</v>
      </c>
      <c r="AE509" s="9" t="s">
        <v>2056</v>
      </c>
      <c r="AF509" s="9" t="s">
        <v>2057</v>
      </c>
      <c r="AG509" s="9" t="str">
        <f t="shared" si="31"/>
        <v>UPDATE ProductoServicio SET IDClaseProductoServicio=961 WHERE PKID=26172</v>
      </c>
    </row>
    <row r="510" spans="1:33" ht="14.4" x14ac:dyDescent="0.3">
      <c r="A510" t="s">
        <v>1079</v>
      </c>
      <c r="B510" t="s">
        <v>1455</v>
      </c>
      <c r="C510" s="9">
        <v>961</v>
      </c>
      <c r="D510" t="s">
        <v>1073</v>
      </c>
      <c r="E510" s="7" t="s">
        <v>1456</v>
      </c>
      <c r="F510" t="s">
        <v>83</v>
      </c>
      <c r="G510"/>
      <c r="H510" t="s">
        <v>1436</v>
      </c>
      <c r="I510" t="s">
        <v>1457</v>
      </c>
      <c r="J510"/>
      <c r="K510"/>
      <c r="L510"/>
      <c r="M510" t="s">
        <v>843</v>
      </c>
      <c r="N510"/>
      <c r="O510" t="s">
        <v>526</v>
      </c>
      <c r="P510" s="4" t="s">
        <v>1516</v>
      </c>
      <c r="R510" s="4" t="str">
        <f t="shared" si="28"/>
        <v xml:space="preserve"> 'RT.GY1564G '</v>
      </c>
      <c r="S510" s="4" t="s">
        <v>1517</v>
      </c>
      <c r="T510" s="4" t="s">
        <v>1518</v>
      </c>
      <c r="U510" s="4" t="str">
        <f t="shared" si="29"/>
        <v>when  'RT.GY1564G ' then 509</v>
      </c>
      <c r="V510" s="4">
        <v>509</v>
      </c>
      <c r="W510" s="4" t="str">
        <f t="shared" si="30"/>
        <v>V</v>
      </c>
      <c r="X510" s="4">
        <v>26178</v>
      </c>
      <c r="Y510" s="4" t="s">
        <v>1455</v>
      </c>
      <c r="Z510" s="4" t="s">
        <v>2027</v>
      </c>
      <c r="AA510" s="4">
        <v>494</v>
      </c>
      <c r="AB510" s="4" t="s">
        <v>1526</v>
      </c>
      <c r="AC510" s="4">
        <v>500</v>
      </c>
      <c r="AD510" s="4" t="s">
        <v>1544</v>
      </c>
      <c r="AE510" s="9" t="s">
        <v>2056</v>
      </c>
      <c r="AF510" s="9" t="s">
        <v>2057</v>
      </c>
      <c r="AG510" s="9" t="str">
        <f t="shared" si="31"/>
        <v>UPDATE ProductoServicio SET IDClaseProductoServicio=961 WHERE PKID=26178</v>
      </c>
    </row>
    <row r="511" spans="1:33" ht="14.4" x14ac:dyDescent="0.3">
      <c r="A511" t="s">
        <v>1079</v>
      </c>
      <c r="B511" t="s">
        <v>1458</v>
      </c>
      <c r="C511" s="9">
        <v>961</v>
      </c>
      <c r="D511" t="s">
        <v>1073</v>
      </c>
      <c r="E511" s="7" t="s">
        <v>1459</v>
      </c>
      <c r="F511" t="s">
        <v>83</v>
      </c>
      <c r="G511"/>
      <c r="H511" t="s">
        <v>1436</v>
      </c>
      <c r="I511" t="s">
        <v>1457</v>
      </c>
      <c r="J511"/>
      <c r="K511"/>
      <c r="L511"/>
      <c r="M511" t="s">
        <v>843</v>
      </c>
      <c r="N511"/>
      <c r="O511" t="s">
        <v>527</v>
      </c>
      <c r="P511" s="4" t="s">
        <v>1516</v>
      </c>
      <c r="R511" s="4" t="str">
        <f t="shared" si="28"/>
        <v xml:space="preserve"> 'RT.GY1565G '</v>
      </c>
      <c r="S511" s="4" t="s">
        <v>1517</v>
      </c>
      <c r="T511" s="4" t="s">
        <v>1518</v>
      </c>
      <c r="U511" s="4" t="str">
        <f t="shared" si="29"/>
        <v>when  'RT.GY1565G ' then 510</v>
      </c>
      <c r="V511" s="4">
        <v>510</v>
      </c>
      <c r="W511" s="4" t="str">
        <f t="shared" si="30"/>
        <v>V</v>
      </c>
      <c r="X511" s="4">
        <v>26179</v>
      </c>
      <c r="Y511" s="4" t="s">
        <v>1458</v>
      </c>
      <c r="Z511" s="4" t="s">
        <v>2028</v>
      </c>
      <c r="AA511" s="4">
        <v>494</v>
      </c>
      <c r="AB511" s="4" t="s">
        <v>1526</v>
      </c>
      <c r="AC511" s="4">
        <v>500</v>
      </c>
      <c r="AD511" s="4" t="s">
        <v>1544</v>
      </c>
      <c r="AE511" s="9" t="s">
        <v>2056</v>
      </c>
      <c r="AF511" s="9" t="s">
        <v>2057</v>
      </c>
      <c r="AG511" s="9" t="str">
        <f t="shared" si="31"/>
        <v>UPDATE ProductoServicio SET IDClaseProductoServicio=961 WHERE PKID=26179</v>
      </c>
    </row>
    <row r="512" spans="1:33" ht="14.4" x14ac:dyDescent="0.3">
      <c r="A512" t="s">
        <v>1079</v>
      </c>
      <c r="B512" t="s">
        <v>1460</v>
      </c>
      <c r="C512" s="9">
        <v>959</v>
      </c>
      <c r="D512" t="s">
        <v>1076</v>
      </c>
      <c r="E512" s="7" t="s">
        <v>1461</v>
      </c>
      <c r="F512" t="s">
        <v>1171</v>
      </c>
      <c r="G512"/>
      <c r="H512" t="s">
        <v>1436</v>
      </c>
      <c r="I512" t="s">
        <v>1457</v>
      </c>
      <c r="J512"/>
      <c r="K512"/>
      <c r="L512" t="s">
        <v>1462</v>
      </c>
      <c r="M512" t="s">
        <v>1048</v>
      </c>
      <c r="N512"/>
      <c r="O512" t="s">
        <v>531</v>
      </c>
      <c r="P512" s="4" t="s">
        <v>1516</v>
      </c>
      <c r="R512" s="4" t="str">
        <f t="shared" si="28"/>
        <v xml:space="preserve"> 'RT.GY1566G '</v>
      </c>
      <c r="S512" s="4" t="s">
        <v>1517</v>
      </c>
      <c r="T512" s="4" t="s">
        <v>1518</v>
      </c>
      <c r="U512" s="4" t="str">
        <f t="shared" si="29"/>
        <v>when  'RT.GY1566G ' then 511</v>
      </c>
      <c r="V512" s="4">
        <v>511</v>
      </c>
      <c r="W512" s="4" t="str">
        <f t="shared" si="30"/>
        <v>V</v>
      </c>
      <c r="X512" s="4">
        <v>26180</v>
      </c>
      <c r="Y512" s="4" t="s">
        <v>1460</v>
      </c>
      <c r="Z512" s="4" t="s">
        <v>2029</v>
      </c>
      <c r="AA512" s="4">
        <v>494</v>
      </c>
      <c r="AB512" s="4" t="s">
        <v>1526</v>
      </c>
      <c r="AC512" s="4">
        <v>500</v>
      </c>
      <c r="AD512" s="4" t="s">
        <v>1544</v>
      </c>
      <c r="AE512" s="9" t="s">
        <v>2056</v>
      </c>
      <c r="AF512" s="9" t="s">
        <v>2057</v>
      </c>
      <c r="AG512" s="9" t="str">
        <f t="shared" si="31"/>
        <v>UPDATE ProductoServicio SET IDClaseProductoServicio=959 WHERE PKID=26180</v>
      </c>
    </row>
    <row r="513" spans="1:33" ht="14.4" x14ac:dyDescent="0.3">
      <c r="A513" t="s">
        <v>1079</v>
      </c>
      <c r="B513" t="s">
        <v>1463</v>
      </c>
      <c r="C513" s="9">
        <v>961</v>
      </c>
      <c r="D513" t="s">
        <v>1073</v>
      </c>
      <c r="E513" s="7" t="s">
        <v>1464</v>
      </c>
      <c r="F513" t="s">
        <v>83</v>
      </c>
      <c r="G513"/>
      <c r="H513" t="s">
        <v>1393</v>
      </c>
      <c r="I513" t="s">
        <v>1465</v>
      </c>
      <c r="J513"/>
      <c r="K513"/>
      <c r="L513"/>
      <c r="M513" t="s">
        <v>843</v>
      </c>
      <c r="N513"/>
      <c r="O513" t="s">
        <v>527</v>
      </c>
      <c r="P513" s="4" t="s">
        <v>1516</v>
      </c>
      <c r="R513" s="4" t="str">
        <f t="shared" si="28"/>
        <v xml:space="preserve"> 'RT.GY1611G '</v>
      </c>
      <c r="S513" s="4" t="s">
        <v>1517</v>
      </c>
      <c r="T513" s="4" t="s">
        <v>1518</v>
      </c>
      <c r="U513" s="4" t="str">
        <f t="shared" si="29"/>
        <v>when  'RT.GY1611G ' then 512</v>
      </c>
      <c r="V513" s="4">
        <v>512</v>
      </c>
      <c r="W513" s="4" t="str">
        <f t="shared" si="30"/>
        <v>V</v>
      </c>
      <c r="X513" s="4">
        <v>26174</v>
      </c>
      <c r="Y513" s="4" t="s">
        <v>1463</v>
      </c>
      <c r="Z513" s="4" t="s">
        <v>2030</v>
      </c>
      <c r="AA513" s="4">
        <v>494</v>
      </c>
      <c r="AB513" s="4" t="s">
        <v>1526</v>
      </c>
      <c r="AC513" s="4">
        <v>500</v>
      </c>
      <c r="AD513" s="4" t="s">
        <v>1544</v>
      </c>
      <c r="AE513" s="9" t="s">
        <v>2056</v>
      </c>
      <c r="AF513" s="9" t="s">
        <v>2057</v>
      </c>
      <c r="AG513" s="9" t="str">
        <f t="shared" si="31"/>
        <v>UPDATE ProductoServicio SET IDClaseProductoServicio=961 WHERE PKID=26174</v>
      </c>
    </row>
    <row r="514" spans="1:33" ht="14.4" x14ac:dyDescent="0.3">
      <c r="A514" t="s">
        <v>1079</v>
      </c>
      <c r="B514" t="s">
        <v>1466</v>
      </c>
      <c r="C514" s="9">
        <v>961</v>
      </c>
      <c r="D514" t="s">
        <v>1073</v>
      </c>
      <c r="E514" s="7" t="s">
        <v>1467</v>
      </c>
      <c r="F514" t="s">
        <v>83</v>
      </c>
      <c r="G514"/>
      <c r="H514" t="s">
        <v>1393</v>
      </c>
      <c r="I514" t="s">
        <v>1465</v>
      </c>
      <c r="J514"/>
      <c r="K514"/>
      <c r="L514"/>
      <c r="M514" t="s">
        <v>843</v>
      </c>
      <c r="N514"/>
      <c r="O514" t="s">
        <v>526</v>
      </c>
      <c r="P514" s="4" t="s">
        <v>1516</v>
      </c>
      <c r="R514" s="4" t="str">
        <f t="shared" si="28"/>
        <v xml:space="preserve"> 'RT.GY1612G '</v>
      </c>
      <c r="S514" s="4" t="s">
        <v>1517</v>
      </c>
      <c r="T514" s="4" t="s">
        <v>1518</v>
      </c>
      <c r="U514" s="4" t="str">
        <f t="shared" si="29"/>
        <v>when  'RT.GY1612G ' then 513</v>
      </c>
      <c r="V514" s="4">
        <v>513</v>
      </c>
      <c r="W514" s="4" t="str">
        <f t="shared" si="30"/>
        <v>V</v>
      </c>
      <c r="X514" s="4">
        <v>26173</v>
      </c>
      <c r="Y514" s="4" t="s">
        <v>1466</v>
      </c>
      <c r="Z514" s="4" t="s">
        <v>2031</v>
      </c>
      <c r="AA514" s="4">
        <v>494</v>
      </c>
      <c r="AB514" s="4" t="s">
        <v>1526</v>
      </c>
      <c r="AC514" s="4">
        <v>500</v>
      </c>
      <c r="AD514" s="4" t="s">
        <v>1544</v>
      </c>
      <c r="AE514" s="9" t="s">
        <v>2056</v>
      </c>
      <c r="AF514" s="9" t="s">
        <v>2057</v>
      </c>
      <c r="AG514" s="9" t="str">
        <f t="shared" si="31"/>
        <v>UPDATE ProductoServicio SET IDClaseProductoServicio=961 WHERE PKID=26173</v>
      </c>
    </row>
    <row r="515" spans="1:33" ht="14.4" x14ac:dyDescent="0.3">
      <c r="A515" t="s">
        <v>1079</v>
      </c>
      <c r="B515" t="s">
        <v>1468</v>
      </c>
      <c r="C515" s="9">
        <v>961</v>
      </c>
      <c r="D515" t="s">
        <v>1073</v>
      </c>
      <c r="E515" s="7" t="s">
        <v>1469</v>
      </c>
      <c r="F515" t="s">
        <v>83</v>
      </c>
      <c r="G515"/>
      <c r="H515" t="s">
        <v>1470</v>
      </c>
      <c r="I515" t="s">
        <v>1471</v>
      </c>
      <c r="J515"/>
      <c r="K515"/>
      <c r="L515"/>
      <c r="M515" t="s">
        <v>843</v>
      </c>
      <c r="N515"/>
      <c r="O515" t="s">
        <v>527</v>
      </c>
      <c r="P515" s="4" t="s">
        <v>1516</v>
      </c>
      <c r="R515" s="4" t="str">
        <f t="shared" ref="R515:R531" si="32">P515&amp;B515&amp;P515&amp;Q515</f>
        <v xml:space="preserve"> 'RT.GY1613G '</v>
      </c>
      <c r="S515" s="4" t="s">
        <v>1517</v>
      </c>
      <c r="T515" s="4" t="s">
        <v>1518</v>
      </c>
      <c r="U515" s="4" t="str">
        <f t="shared" ref="U515:U531" si="33">S515&amp;" "&amp;R515&amp;" "&amp;T515&amp;" "&amp;V515</f>
        <v>when  'RT.GY1613G ' then 514</v>
      </c>
      <c r="V515" s="4">
        <v>514</v>
      </c>
      <c r="W515" s="4" t="str">
        <f t="shared" ref="W515:W531" si="34">IF(B515=Y515,"V","F")</f>
        <v>V</v>
      </c>
      <c r="X515" s="4">
        <v>26176</v>
      </c>
      <c r="Y515" s="4" t="s">
        <v>1468</v>
      </c>
      <c r="Z515" s="4" t="s">
        <v>2032</v>
      </c>
      <c r="AA515" s="4">
        <v>494</v>
      </c>
      <c r="AB515" s="4" t="s">
        <v>1526</v>
      </c>
      <c r="AC515" s="4">
        <v>500</v>
      </c>
      <c r="AD515" s="4" t="s">
        <v>1544</v>
      </c>
      <c r="AE515" s="9" t="s">
        <v>2056</v>
      </c>
      <c r="AF515" s="9" t="s">
        <v>2057</v>
      </c>
      <c r="AG515" s="9" t="str">
        <f t="shared" ref="AG515:AG531" si="35">AE515&amp;C515&amp;" "&amp;AF515&amp;X515</f>
        <v>UPDATE ProductoServicio SET IDClaseProductoServicio=961 WHERE PKID=26176</v>
      </c>
    </row>
    <row r="516" spans="1:33" ht="14.4" x14ac:dyDescent="0.3">
      <c r="A516" t="s">
        <v>1079</v>
      </c>
      <c r="B516" t="s">
        <v>1472</v>
      </c>
      <c r="C516" s="9">
        <v>961</v>
      </c>
      <c r="D516" t="s">
        <v>1073</v>
      </c>
      <c r="E516" s="7" t="s">
        <v>1473</v>
      </c>
      <c r="F516" t="s">
        <v>83</v>
      </c>
      <c r="G516"/>
      <c r="H516" t="s">
        <v>1470</v>
      </c>
      <c r="I516" t="s">
        <v>1471</v>
      </c>
      <c r="J516"/>
      <c r="K516"/>
      <c r="L516"/>
      <c r="M516" t="s">
        <v>843</v>
      </c>
      <c r="N516"/>
      <c r="O516" t="s">
        <v>526</v>
      </c>
      <c r="P516" s="4" t="s">
        <v>1516</v>
      </c>
      <c r="R516" s="4" t="str">
        <f t="shared" si="32"/>
        <v xml:space="preserve"> 'RT.GY1614G '</v>
      </c>
      <c r="S516" s="4" t="s">
        <v>1517</v>
      </c>
      <c r="T516" s="4" t="s">
        <v>1518</v>
      </c>
      <c r="U516" s="4" t="str">
        <f t="shared" si="33"/>
        <v>when  'RT.GY1614G ' then 515</v>
      </c>
      <c r="V516" s="4">
        <v>515</v>
      </c>
      <c r="W516" s="4" t="str">
        <f t="shared" si="34"/>
        <v>V</v>
      </c>
      <c r="X516" s="4">
        <v>26175</v>
      </c>
      <c r="Y516" s="4" t="s">
        <v>1472</v>
      </c>
      <c r="Z516" s="4" t="s">
        <v>2033</v>
      </c>
      <c r="AA516" s="4">
        <v>494</v>
      </c>
      <c r="AB516" s="4" t="s">
        <v>1526</v>
      </c>
      <c r="AC516" s="4">
        <v>500</v>
      </c>
      <c r="AD516" s="4" t="s">
        <v>1544</v>
      </c>
      <c r="AE516" s="9" t="s">
        <v>2056</v>
      </c>
      <c r="AF516" s="9" t="s">
        <v>2057</v>
      </c>
      <c r="AG516" s="9" t="str">
        <f t="shared" si="35"/>
        <v>UPDATE ProductoServicio SET IDClaseProductoServicio=961 WHERE PKID=26175</v>
      </c>
    </row>
    <row r="517" spans="1:33" ht="14.4" x14ac:dyDescent="0.3">
      <c r="A517" t="s">
        <v>1079</v>
      </c>
      <c r="B517" t="s">
        <v>1474</v>
      </c>
      <c r="C517" s="9">
        <v>959</v>
      </c>
      <c r="D517" t="s">
        <v>1076</v>
      </c>
      <c r="E517" s="8" t="s">
        <v>1475</v>
      </c>
      <c r="F517" t="s">
        <v>83</v>
      </c>
      <c r="G517"/>
      <c r="H517" t="s">
        <v>1470</v>
      </c>
      <c r="I517" t="s">
        <v>1471</v>
      </c>
      <c r="J517"/>
      <c r="K517"/>
      <c r="L517" t="s">
        <v>1476</v>
      </c>
      <c r="M517" t="s">
        <v>1048</v>
      </c>
      <c r="N517"/>
      <c r="O517" t="s">
        <v>531</v>
      </c>
      <c r="P517" s="4" t="s">
        <v>1516</v>
      </c>
      <c r="R517" s="4" t="str">
        <f t="shared" si="32"/>
        <v xml:space="preserve"> 'RT.GY1615G '</v>
      </c>
      <c r="S517" s="4" t="s">
        <v>1517</v>
      </c>
      <c r="T517" s="4" t="s">
        <v>1518</v>
      </c>
      <c r="U517" s="4" t="str">
        <f t="shared" si="33"/>
        <v>when  'RT.GY1615G ' then 516</v>
      </c>
      <c r="V517" s="4">
        <v>516</v>
      </c>
      <c r="W517" s="4" t="str">
        <f t="shared" si="34"/>
        <v>V</v>
      </c>
      <c r="X517" s="4">
        <v>26177</v>
      </c>
      <c r="Y517" s="4" t="s">
        <v>1474</v>
      </c>
      <c r="Z517" s="4" t="s">
        <v>2034</v>
      </c>
      <c r="AA517" s="4">
        <v>494</v>
      </c>
      <c r="AB517" s="4" t="s">
        <v>1526</v>
      </c>
      <c r="AC517" s="4">
        <v>500</v>
      </c>
      <c r="AD517" s="4" t="s">
        <v>1544</v>
      </c>
      <c r="AE517" s="9" t="s">
        <v>2056</v>
      </c>
      <c r="AF517" s="9" t="s">
        <v>2057</v>
      </c>
      <c r="AG517" s="9" t="str">
        <f t="shared" si="35"/>
        <v>UPDATE ProductoServicio SET IDClaseProductoServicio=959 WHERE PKID=26177</v>
      </c>
    </row>
    <row r="518" spans="1:33" ht="14.4" x14ac:dyDescent="0.3">
      <c r="A518" t="s">
        <v>1079</v>
      </c>
      <c r="B518" t="s">
        <v>1477</v>
      </c>
      <c r="C518" s="9">
        <v>959</v>
      </c>
      <c r="D518" t="s">
        <v>1076</v>
      </c>
      <c r="E518" s="8" t="s">
        <v>1478</v>
      </c>
      <c r="F518" t="s">
        <v>1171</v>
      </c>
      <c r="G518"/>
      <c r="H518" t="s">
        <v>1411</v>
      </c>
      <c r="I518" t="s">
        <v>1465</v>
      </c>
      <c r="J518"/>
      <c r="K518"/>
      <c r="L518" t="s">
        <v>1479</v>
      </c>
      <c r="M518" t="s">
        <v>1048</v>
      </c>
      <c r="N518"/>
      <c r="O518" t="s">
        <v>531</v>
      </c>
      <c r="P518" s="4" t="s">
        <v>1516</v>
      </c>
      <c r="R518" s="4" t="str">
        <f t="shared" si="32"/>
        <v xml:space="preserve"> 'RT.GY1616G '</v>
      </c>
      <c r="S518" s="4" t="s">
        <v>1517</v>
      </c>
      <c r="T518" s="4" t="s">
        <v>1518</v>
      </c>
      <c r="U518" s="4" t="str">
        <f t="shared" si="33"/>
        <v>when  'RT.GY1616G ' then 517</v>
      </c>
      <c r="V518" s="4">
        <v>517</v>
      </c>
      <c r="W518" s="4" t="str">
        <f t="shared" si="34"/>
        <v>V</v>
      </c>
      <c r="X518" s="4">
        <v>26170</v>
      </c>
      <c r="Y518" s="4" t="s">
        <v>1477</v>
      </c>
      <c r="Z518" s="4" t="s">
        <v>2035</v>
      </c>
      <c r="AA518" s="4">
        <v>494</v>
      </c>
      <c r="AB518" s="4" t="s">
        <v>1526</v>
      </c>
      <c r="AC518" s="4">
        <v>500</v>
      </c>
      <c r="AD518" s="4" t="s">
        <v>1544</v>
      </c>
      <c r="AE518" s="9" t="s">
        <v>2056</v>
      </c>
      <c r="AF518" s="9" t="s">
        <v>2057</v>
      </c>
      <c r="AG518" s="9" t="str">
        <f t="shared" si="35"/>
        <v>UPDATE ProductoServicio SET IDClaseProductoServicio=959 WHERE PKID=26170</v>
      </c>
    </row>
    <row r="519" spans="1:33" ht="14.4" x14ac:dyDescent="0.3">
      <c r="A519" t="s">
        <v>1079</v>
      </c>
      <c r="B519" t="s">
        <v>1480</v>
      </c>
      <c r="C519" s="9">
        <v>961</v>
      </c>
      <c r="D519" t="s">
        <v>1073</v>
      </c>
      <c r="E519" s="7" t="s">
        <v>1481</v>
      </c>
      <c r="F519" t="s">
        <v>1171</v>
      </c>
      <c r="G519"/>
      <c r="H519" t="s">
        <v>1292</v>
      </c>
      <c r="I519" t="s">
        <v>1482</v>
      </c>
      <c r="J519"/>
      <c r="K519"/>
      <c r="L519"/>
      <c r="M519" t="s">
        <v>843</v>
      </c>
      <c r="N519"/>
      <c r="O519" t="s">
        <v>527</v>
      </c>
      <c r="P519" s="4" t="s">
        <v>1516</v>
      </c>
      <c r="R519" s="4" t="str">
        <f t="shared" si="32"/>
        <v xml:space="preserve"> 'RT.GY1625G '</v>
      </c>
      <c r="S519" s="4" t="s">
        <v>1517</v>
      </c>
      <c r="T519" s="4" t="s">
        <v>1518</v>
      </c>
      <c r="U519" s="4" t="str">
        <f t="shared" si="33"/>
        <v>when  'RT.GY1625G ' then 518</v>
      </c>
      <c r="V519" s="4">
        <v>518</v>
      </c>
      <c r="W519" s="4" t="str">
        <f t="shared" si="34"/>
        <v>V</v>
      </c>
      <c r="X519" s="4">
        <v>27746</v>
      </c>
      <c r="Y519" s="4" t="s">
        <v>1480</v>
      </c>
      <c r="Z519" s="4" t="s">
        <v>2036</v>
      </c>
      <c r="AA519" s="4">
        <v>494</v>
      </c>
      <c r="AB519" s="4" t="s">
        <v>1526</v>
      </c>
      <c r="AC519" s="4">
        <v>500</v>
      </c>
      <c r="AD519" s="4" t="s">
        <v>1544</v>
      </c>
      <c r="AE519" s="9" t="s">
        <v>2056</v>
      </c>
      <c r="AF519" s="9" t="s">
        <v>2057</v>
      </c>
      <c r="AG519" s="9" t="str">
        <f t="shared" si="35"/>
        <v>UPDATE ProductoServicio SET IDClaseProductoServicio=961 WHERE PKID=27746</v>
      </c>
    </row>
    <row r="520" spans="1:33" ht="14.4" x14ac:dyDescent="0.3">
      <c r="A520" t="s">
        <v>1079</v>
      </c>
      <c r="B520" t="s">
        <v>1483</v>
      </c>
      <c r="C520" s="9">
        <v>961</v>
      </c>
      <c r="D520" t="s">
        <v>1073</v>
      </c>
      <c r="E520" s="7" t="s">
        <v>1484</v>
      </c>
      <c r="F520" t="s">
        <v>1160</v>
      </c>
      <c r="G520"/>
      <c r="H520" t="s">
        <v>1485</v>
      </c>
      <c r="I520" t="s">
        <v>1482</v>
      </c>
      <c r="J520"/>
      <c r="K520"/>
      <c r="L520"/>
      <c r="M520" t="s">
        <v>843</v>
      </c>
      <c r="N520"/>
      <c r="O520" t="s">
        <v>526</v>
      </c>
      <c r="P520" s="4" t="s">
        <v>1516</v>
      </c>
      <c r="R520" s="4" t="str">
        <f t="shared" si="32"/>
        <v xml:space="preserve"> 'RT.GY1626G '</v>
      </c>
      <c r="S520" s="4" t="s">
        <v>1517</v>
      </c>
      <c r="T520" s="4" t="s">
        <v>1518</v>
      </c>
      <c r="U520" s="4" t="str">
        <f t="shared" si="33"/>
        <v>when  'RT.GY1626G ' then 519</v>
      </c>
      <c r="V520" s="4">
        <v>519</v>
      </c>
      <c r="W520" s="4" t="str">
        <f t="shared" si="34"/>
        <v>V</v>
      </c>
      <c r="X520" s="4">
        <v>27747</v>
      </c>
      <c r="Y520" s="4" t="s">
        <v>1483</v>
      </c>
      <c r="Z520" s="4" t="s">
        <v>2037</v>
      </c>
      <c r="AA520" s="4">
        <v>494</v>
      </c>
      <c r="AB520" s="4" t="s">
        <v>1526</v>
      </c>
      <c r="AC520" s="4">
        <v>500</v>
      </c>
      <c r="AD520" s="4" t="s">
        <v>1544</v>
      </c>
      <c r="AE520" s="9" t="s">
        <v>2056</v>
      </c>
      <c r="AF520" s="9" t="s">
        <v>2057</v>
      </c>
      <c r="AG520" s="9" t="str">
        <f t="shared" si="35"/>
        <v>UPDATE ProductoServicio SET IDClaseProductoServicio=961 WHERE PKID=27747</v>
      </c>
    </row>
    <row r="521" spans="1:33" ht="14.4" x14ac:dyDescent="0.3">
      <c r="A521" t="s">
        <v>1079</v>
      </c>
      <c r="B521" t="s">
        <v>1486</v>
      </c>
      <c r="C521" s="9">
        <v>959</v>
      </c>
      <c r="D521" t="s">
        <v>1076</v>
      </c>
      <c r="E521" s="7" t="s">
        <v>1299</v>
      </c>
      <c r="F521" t="s">
        <v>1160</v>
      </c>
      <c r="G521"/>
      <c r="H521" t="s">
        <v>1485</v>
      </c>
      <c r="I521" t="s">
        <v>1487</v>
      </c>
      <c r="J521"/>
      <c r="K521"/>
      <c r="L521" t="s">
        <v>1488</v>
      </c>
      <c r="M521" t="s">
        <v>796</v>
      </c>
      <c r="N521"/>
      <c r="O521" t="s">
        <v>531</v>
      </c>
      <c r="P521" s="4" t="s">
        <v>1516</v>
      </c>
      <c r="R521" s="4" t="str">
        <f t="shared" si="32"/>
        <v xml:space="preserve"> 'RT.GY1627G '</v>
      </c>
      <c r="S521" s="4" t="s">
        <v>1517</v>
      </c>
      <c r="T521" s="4" t="s">
        <v>1518</v>
      </c>
      <c r="U521" s="4" t="str">
        <f t="shared" si="33"/>
        <v>when  'RT.GY1627G ' then 520</v>
      </c>
      <c r="V521" s="4">
        <v>520</v>
      </c>
      <c r="W521" s="4" t="str">
        <f t="shared" si="34"/>
        <v>V</v>
      </c>
      <c r="X521" s="4">
        <v>27750</v>
      </c>
      <c r="Y521" s="4" t="s">
        <v>1486</v>
      </c>
      <c r="Z521" s="4" t="s">
        <v>2038</v>
      </c>
      <c r="AA521" s="4">
        <v>494</v>
      </c>
      <c r="AB521" s="4" t="s">
        <v>1526</v>
      </c>
      <c r="AC521" s="4">
        <v>500</v>
      </c>
      <c r="AD521" s="4" t="s">
        <v>1544</v>
      </c>
      <c r="AE521" s="9" t="s">
        <v>2056</v>
      </c>
      <c r="AF521" s="9" t="s">
        <v>2057</v>
      </c>
      <c r="AG521" s="9" t="str">
        <f t="shared" si="35"/>
        <v>UPDATE ProductoServicio SET IDClaseProductoServicio=959 WHERE PKID=27750</v>
      </c>
    </row>
    <row r="522" spans="1:33" ht="14.4" x14ac:dyDescent="0.3">
      <c r="A522" t="s">
        <v>1079</v>
      </c>
      <c r="B522" t="s">
        <v>1489</v>
      </c>
      <c r="C522" s="9">
        <v>959</v>
      </c>
      <c r="D522" t="s">
        <v>1076</v>
      </c>
      <c r="E522" s="7" t="s">
        <v>1226</v>
      </c>
      <c r="F522" t="s">
        <v>1171</v>
      </c>
      <c r="G522"/>
      <c r="H522" t="s">
        <v>1227</v>
      </c>
      <c r="I522" t="s">
        <v>1177</v>
      </c>
      <c r="J522"/>
      <c r="K522"/>
      <c r="L522" t="s">
        <v>1490</v>
      </c>
      <c r="M522" t="s">
        <v>796</v>
      </c>
      <c r="N522"/>
      <c r="O522" t="s">
        <v>531</v>
      </c>
      <c r="P522" s="4" t="s">
        <v>1516</v>
      </c>
      <c r="R522" s="4" t="str">
        <f t="shared" si="32"/>
        <v xml:space="preserve"> 'RT.GY1628G '</v>
      </c>
      <c r="S522" s="4" t="s">
        <v>1517</v>
      </c>
      <c r="T522" s="4" t="s">
        <v>1518</v>
      </c>
      <c r="U522" s="4" t="str">
        <f t="shared" si="33"/>
        <v>when  'RT.GY1628G ' then 521</v>
      </c>
      <c r="V522" s="4">
        <v>521</v>
      </c>
      <c r="W522" s="4" t="str">
        <f t="shared" si="34"/>
        <v>V</v>
      </c>
      <c r="X522" s="4">
        <v>27753</v>
      </c>
      <c r="Y522" s="4" t="s">
        <v>1489</v>
      </c>
      <c r="Z522" s="4" t="s">
        <v>2039</v>
      </c>
      <c r="AA522" s="4">
        <v>494</v>
      </c>
      <c r="AB522" s="4" t="s">
        <v>1526</v>
      </c>
      <c r="AC522" s="4">
        <v>500</v>
      </c>
      <c r="AD522" s="4" t="s">
        <v>1544</v>
      </c>
      <c r="AE522" s="9" t="s">
        <v>2056</v>
      </c>
      <c r="AF522" s="9" t="s">
        <v>2057</v>
      </c>
      <c r="AG522" s="9" t="str">
        <f t="shared" si="35"/>
        <v>UPDATE ProductoServicio SET IDClaseProductoServicio=959 WHERE PKID=27753</v>
      </c>
    </row>
    <row r="523" spans="1:33" ht="14.4" x14ac:dyDescent="0.3">
      <c r="A523" t="s">
        <v>1079</v>
      </c>
      <c r="B523" t="s">
        <v>1491</v>
      </c>
      <c r="C523" s="9">
        <v>961</v>
      </c>
      <c r="D523" t="s">
        <v>1073</v>
      </c>
      <c r="E523" s="7" t="s">
        <v>1492</v>
      </c>
      <c r="F523" t="s">
        <v>1171</v>
      </c>
      <c r="G523"/>
      <c r="H523" t="s">
        <v>1308</v>
      </c>
      <c r="I523" t="s">
        <v>1493</v>
      </c>
      <c r="J523"/>
      <c r="K523"/>
      <c r="L523"/>
      <c r="M523" t="s">
        <v>843</v>
      </c>
      <c r="N523"/>
      <c r="O523" t="s">
        <v>527</v>
      </c>
      <c r="P523" s="4" t="s">
        <v>1516</v>
      </c>
      <c r="R523" s="4" t="str">
        <f t="shared" si="32"/>
        <v xml:space="preserve"> 'RT.GY1629G '</v>
      </c>
      <c r="S523" s="4" t="s">
        <v>1517</v>
      </c>
      <c r="T523" s="4" t="s">
        <v>1518</v>
      </c>
      <c r="U523" s="4" t="str">
        <f t="shared" si="33"/>
        <v>when  'RT.GY1629G ' then 522</v>
      </c>
      <c r="V523" s="4">
        <v>522</v>
      </c>
      <c r="W523" s="4" t="str">
        <f t="shared" si="34"/>
        <v>V</v>
      </c>
      <c r="X523" s="4">
        <v>27748</v>
      </c>
      <c r="Y523" s="4" t="s">
        <v>1491</v>
      </c>
      <c r="Z523" s="4" t="s">
        <v>2040</v>
      </c>
      <c r="AA523" s="4">
        <v>494</v>
      </c>
      <c r="AB523" s="4" t="s">
        <v>1526</v>
      </c>
      <c r="AC523" s="4">
        <v>500</v>
      </c>
      <c r="AD523" s="4" t="s">
        <v>1544</v>
      </c>
      <c r="AE523" s="9" t="s">
        <v>2056</v>
      </c>
      <c r="AF523" s="9" t="s">
        <v>2057</v>
      </c>
      <c r="AG523" s="9" t="str">
        <f t="shared" si="35"/>
        <v>UPDATE ProductoServicio SET IDClaseProductoServicio=961 WHERE PKID=27748</v>
      </c>
    </row>
    <row r="524" spans="1:33" ht="14.4" x14ac:dyDescent="0.3">
      <c r="A524" t="s">
        <v>1079</v>
      </c>
      <c r="B524" t="s">
        <v>1494</v>
      </c>
      <c r="C524" s="9">
        <v>961</v>
      </c>
      <c r="D524" t="s">
        <v>1073</v>
      </c>
      <c r="E524" s="7" t="s">
        <v>1495</v>
      </c>
      <c r="F524" t="s">
        <v>1171</v>
      </c>
      <c r="G524"/>
      <c r="H524" t="s">
        <v>1308</v>
      </c>
      <c r="I524" t="s">
        <v>1493</v>
      </c>
      <c r="J524"/>
      <c r="K524"/>
      <c r="L524"/>
      <c r="M524" t="s">
        <v>843</v>
      </c>
      <c r="N524"/>
      <c r="O524" t="s">
        <v>526</v>
      </c>
      <c r="P524" s="4" t="s">
        <v>1516</v>
      </c>
      <c r="R524" s="4" t="str">
        <f t="shared" si="32"/>
        <v xml:space="preserve"> 'RT.GY1630G '</v>
      </c>
      <c r="S524" s="4" t="s">
        <v>1517</v>
      </c>
      <c r="T524" s="4" t="s">
        <v>1518</v>
      </c>
      <c r="U524" s="4" t="str">
        <f t="shared" si="33"/>
        <v>when  'RT.GY1630G ' then 523</v>
      </c>
      <c r="V524" s="4">
        <v>523</v>
      </c>
      <c r="W524" s="4" t="str">
        <f t="shared" si="34"/>
        <v>V</v>
      </c>
      <c r="X524" s="4">
        <v>27749</v>
      </c>
      <c r="Y524" s="4" t="s">
        <v>1494</v>
      </c>
      <c r="Z524" s="4" t="s">
        <v>2041</v>
      </c>
      <c r="AA524" s="4">
        <v>494</v>
      </c>
      <c r="AB524" s="4" t="s">
        <v>1526</v>
      </c>
      <c r="AC524" s="4">
        <v>500</v>
      </c>
      <c r="AD524" s="4" t="s">
        <v>1544</v>
      </c>
      <c r="AE524" s="9" t="s">
        <v>2056</v>
      </c>
      <c r="AF524" s="9" t="s">
        <v>2057</v>
      </c>
      <c r="AG524" s="9" t="str">
        <f t="shared" si="35"/>
        <v>UPDATE ProductoServicio SET IDClaseProductoServicio=961 WHERE PKID=27749</v>
      </c>
    </row>
    <row r="525" spans="1:33" ht="14.4" x14ac:dyDescent="0.3">
      <c r="A525" t="s">
        <v>1079</v>
      </c>
      <c r="B525" t="s">
        <v>1496</v>
      </c>
      <c r="C525" s="9">
        <v>959</v>
      </c>
      <c r="D525" t="s">
        <v>1076</v>
      </c>
      <c r="E525" s="7" t="s">
        <v>1497</v>
      </c>
      <c r="F525" t="s">
        <v>1171</v>
      </c>
      <c r="G525"/>
      <c r="H525" t="s">
        <v>1308</v>
      </c>
      <c r="I525" t="s">
        <v>1493</v>
      </c>
      <c r="J525"/>
      <c r="K525"/>
      <c r="L525" t="s">
        <v>1498</v>
      </c>
      <c r="M525" t="s">
        <v>1048</v>
      </c>
      <c r="N525"/>
      <c r="O525" t="s">
        <v>531</v>
      </c>
      <c r="P525" s="4" t="s">
        <v>1516</v>
      </c>
      <c r="R525" s="4" t="str">
        <f t="shared" si="32"/>
        <v xml:space="preserve"> 'RT.GY1631G '</v>
      </c>
      <c r="S525" s="4" t="s">
        <v>1517</v>
      </c>
      <c r="T525" s="4" t="s">
        <v>1518</v>
      </c>
      <c r="U525" s="4" t="str">
        <f t="shared" si="33"/>
        <v>when  'RT.GY1631G ' then 524</v>
      </c>
      <c r="V525" s="4">
        <v>524</v>
      </c>
      <c r="W525" s="4" t="str">
        <f t="shared" si="34"/>
        <v>V</v>
      </c>
      <c r="X525" s="4">
        <v>27752</v>
      </c>
      <c r="Y525" s="4" t="s">
        <v>1496</v>
      </c>
      <c r="Z525" s="4" t="s">
        <v>2042</v>
      </c>
      <c r="AA525" s="4">
        <v>494</v>
      </c>
      <c r="AB525" s="4" t="s">
        <v>1526</v>
      </c>
      <c r="AC525" s="4">
        <v>500</v>
      </c>
      <c r="AD525" s="4" t="s">
        <v>1544</v>
      </c>
      <c r="AE525" s="9" t="s">
        <v>2056</v>
      </c>
      <c r="AF525" s="9" t="s">
        <v>2057</v>
      </c>
      <c r="AG525" s="9" t="str">
        <f t="shared" si="35"/>
        <v>UPDATE ProductoServicio SET IDClaseProductoServicio=959 WHERE PKID=27752</v>
      </c>
    </row>
    <row r="526" spans="1:33" ht="14.4" x14ac:dyDescent="0.3">
      <c r="A526" t="s">
        <v>1079</v>
      </c>
      <c r="B526" t="s">
        <v>1499</v>
      </c>
      <c r="C526" s="9">
        <v>961</v>
      </c>
      <c r="D526" t="s">
        <v>1073</v>
      </c>
      <c r="E526" s="7" t="s">
        <v>1500</v>
      </c>
      <c r="F526" t="s">
        <v>1160</v>
      </c>
      <c r="G526"/>
      <c r="H526" t="s">
        <v>1227</v>
      </c>
      <c r="I526" t="s">
        <v>1501</v>
      </c>
      <c r="J526"/>
      <c r="K526"/>
      <c r="L526"/>
      <c r="M526" t="s">
        <v>843</v>
      </c>
      <c r="N526"/>
      <c r="O526" t="s">
        <v>527</v>
      </c>
      <c r="P526" s="4" t="s">
        <v>1516</v>
      </c>
      <c r="R526" s="4" t="str">
        <f t="shared" si="32"/>
        <v xml:space="preserve"> 'RT.GY1632G '</v>
      </c>
      <c r="S526" s="4" t="s">
        <v>1517</v>
      </c>
      <c r="T526" s="4" t="s">
        <v>1518</v>
      </c>
      <c r="U526" s="4" t="str">
        <f t="shared" si="33"/>
        <v>when  'RT.GY1632G ' then 525</v>
      </c>
      <c r="V526" s="4">
        <v>525</v>
      </c>
      <c r="W526" s="4" t="str">
        <f t="shared" si="34"/>
        <v>V</v>
      </c>
      <c r="X526" s="4">
        <v>27754</v>
      </c>
      <c r="Y526" s="4" t="s">
        <v>1499</v>
      </c>
      <c r="Z526" s="4" t="s">
        <v>2043</v>
      </c>
      <c r="AA526" s="4">
        <v>494</v>
      </c>
      <c r="AB526" s="4" t="s">
        <v>1526</v>
      </c>
      <c r="AC526" s="4">
        <v>500</v>
      </c>
      <c r="AD526" s="4" t="s">
        <v>1544</v>
      </c>
      <c r="AE526" s="9" t="s">
        <v>2056</v>
      </c>
      <c r="AF526" s="9" t="s">
        <v>2057</v>
      </c>
      <c r="AG526" s="9" t="str">
        <f t="shared" si="35"/>
        <v>UPDATE ProductoServicio SET IDClaseProductoServicio=961 WHERE PKID=27754</v>
      </c>
    </row>
    <row r="527" spans="1:33" ht="14.4" x14ac:dyDescent="0.3">
      <c r="A527" t="s">
        <v>1079</v>
      </c>
      <c r="B527" t="s">
        <v>1502</v>
      </c>
      <c r="C527" s="9">
        <v>961</v>
      </c>
      <c r="D527" t="s">
        <v>1073</v>
      </c>
      <c r="E527" s="7" t="s">
        <v>1503</v>
      </c>
      <c r="F527" t="s">
        <v>1160</v>
      </c>
      <c r="G527"/>
      <c r="H527" t="s">
        <v>1227</v>
      </c>
      <c r="I527" t="s">
        <v>1501</v>
      </c>
      <c r="J527"/>
      <c r="K527"/>
      <c r="L527"/>
      <c r="M527" t="s">
        <v>843</v>
      </c>
      <c r="N527"/>
      <c r="O527" t="s">
        <v>526</v>
      </c>
      <c r="P527" s="4" t="s">
        <v>1516</v>
      </c>
      <c r="R527" s="4" t="str">
        <f t="shared" si="32"/>
        <v xml:space="preserve"> 'RT.GY1633G '</v>
      </c>
      <c r="S527" s="4" t="s">
        <v>1517</v>
      </c>
      <c r="T527" s="4" t="s">
        <v>1518</v>
      </c>
      <c r="U527" s="4" t="str">
        <f t="shared" si="33"/>
        <v>when  'RT.GY1633G ' then 526</v>
      </c>
      <c r="V527" s="4">
        <v>526</v>
      </c>
      <c r="W527" s="4" t="str">
        <f t="shared" si="34"/>
        <v>V</v>
      </c>
      <c r="X527" s="4">
        <v>27755</v>
      </c>
      <c r="Y527" s="4" t="s">
        <v>1502</v>
      </c>
      <c r="Z527" s="4" t="s">
        <v>2044</v>
      </c>
      <c r="AA527" s="4">
        <v>494</v>
      </c>
      <c r="AB527" s="4" t="s">
        <v>1526</v>
      </c>
      <c r="AC527" s="4">
        <v>500</v>
      </c>
      <c r="AD527" s="4" t="s">
        <v>1544</v>
      </c>
      <c r="AE527" s="9" t="s">
        <v>2056</v>
      </c>
      <c r="AF527" s="9" t="s">
        <v>2057</v>
      </c>
      <c r="AG527" s="9" t="str">
        <f t="shared" si="35"/>
        <v>UPDATE ProductoServicio SET IDClaseProductoServicio=961 WHERE PKID=27755</v>
      </c>
    </row>
    <row r="528" spans="1:33" ht="14.4" x14ac:dyDescent="0.3">
      <c r="A528" t="s">
        <v>1079</v>
      </c>
      <c r="B528" t="s">
        <v>1504</v>
      </c>
      <c r="C528" s="9">
        <v>959</v>
      </c>
      <c r="D528" t="s">
        <v>1076</v>
      </c>
      <c r="E528" s="7" t="s">
        <v>1505</v>
      </c>
      <c r="F528" t="s">
        <v>1171</v>
      </c>
      <c r="G528"/>
      <c r="H528" t="s">
        <v>1506</v>
      </c>
      <c r="I528" t="s">
        <v>1507</v>
      </c>
      <c r="J528"/>
      <c r="K528"/>
      <c r="L528" t="s">
        <v>1508</v>
      </c>
      <c r="M528" t="s">
        <v>1048</v>
      </c>
      <c r="N528"/>
      <c r="O528" t="s">
        <v>531</v>
      </c>
      <c r="P528" s="4" t="s">
        <v>1516</v>
      </c>
      <c r="R528" s="4" t="str">
        <f t="shared" si="32"/>
        <v xml:space="preserve"> 'RT.GY1634G '</v>
      </c>
      <c r="S528" s="4" t="s">
        <v>1517</v>
      </c>
      <c r="T528" s="4" t="s">
        <v>1518</v>
      </c>
      <c r="U528" s="4" t="str">
        <f t="shared" si="33"/>
        <v>when  'RT.GY1634G ' then 527</v>
      </c>
      <c r="V528" s="4">
        <v>527</v>
      </c>
      <c r="W528" s="4" t="str">
        <f t="shared" si="34"/>
        <v>V</v>
      </c>
      <c r="X528" s="4">
        <v>27743</v>
      </c>
      <c r="Y528" s="4" t="s">
        <v>1504</v>
      </c>
      <c r="Z528" s="4" t="s">
        <v>2045</v>
      </c>
      <c r="AA528" s="4">
        <v>494</v>
      </c>
      <c r="AB528" s="4" t="s">
        <v>1526</v>
      </c>
      <c r="AC528" s="4">
        <v>500</v>
      </c>
      <c r="AD528" s="4" t="s">
        <v>1544</v>
      </c>
      <c r="AE528" s="9" t="s">
        <v>2056</v>
      </c>
      <c r="AF528" s="9" t="s">
        <v>2057</v>
      </c>
      <c r="AG528" s="9" t="str">
        <f t="shared" si="35"/>
        <v>UPDATE ProductoServicio SET IDClaseProductoServicio=959 WHERE PKID=27743</v>
      </c>
    </row>
    <row r="529" spans="1:33" ht="14.4" x14ac:dyDescent="0.3">
      <c r="A529" t="s">
        <v>1079</v>
      </c>
      <c r="B529" t="s">
        <v>1509</v>
      </c>
      <c r="C529" s="9">
        <v>961</v>
      </c>
      <c r="D529" t="s">
        <v>1073</v>
      </c>
      <c r="E529" s="7" t="s">
        <v>1510</v>
      </c>
      <c r="F529" t="s">
        <v>1160</v>
      </c>
      <c r="G529"/>
      <c r="H529" t="s">
        <v>1185</v>
      </c>
      <c r="I529" t="s">
        <v>1493</v>
      </c>
      <c r="J529"/>
      <c r="K529"/>
      <c r="L529"/>
      <c r="M529" t="s">
        <v>843</v>
      </c>
      <c r="N529"/>
      <c r="O529" t="s">
        <v>527</v>
      </c>
      <c r="P529" s="4" t="s">
        <v>1516</v>
      </c>
      <c r="R529" s="4" t="str">
        <f t="shared" si="32"/>
        <v xml:space="preserve"> 'RT.GY1635G '</v>
      </c>
      <c r="S529" s="4" t="s">
        <v>1517</v>
      </c>
      <c r="T529" s="4" t="s">
        <v>1518</v>
      </c>
      <c r="U529" s="4" t="str">
        <f t="shared" si="33"/>
        <v>when  'RT.GY1635G ' then 528</v>
      </c>
      <c r="V529" s="4">
        <v>528</v>
      </c>
      <c r="W529" s="4" t="str">
        <f t="shared" si="34"/>
        <v>V</v>
      </c>
      <c r="X529" s="4">
        <v>27744</v>
      </c>
      <c r="Y529" s="4" t="s">
        <v>1509</v>
      </c>
      <c r="Z529" s="4" t="s">
        <v>2046</v>
      </c>
      <c r="AA529" s="4">
        <v>494</v>
      </c>
      <c r="AB529" s="4" t="s">
        <v>1526</v>
      </c>
      <c r="AC529" s="4">
        <v>500</v>
      </c>
      <c r="AD529" s="4" t="s">
        <v>1544</v>
      </c>
      <c r="AE529" s="9" t="s">
        <v>2056</v>
      </c>
      <c r="AF529" s="9" t="s">
        <v>2057</v>
      </c>
      <c r="AG529" s="9" t="str">
        <f t="shared" si="35"/>
        <v>UPDATE ProductoServicio SET IDClaseProductoServicio=961 WHERE PKID=27744</v>
      </c>
    </row>
    <row r="530" spans="1:33" ht="14.4" x14ac:dyDescent="0.3">
      <c r="A530" t="s">
        <v>1079</v>
      </c>
      <c r="B530" t="s">
        <v>1511</v>
      </c>
      <c r="C530" s="9">
        <v>961</v>
      </c>
      <c r="D530" t="s">
        <v>1073</v>
      </c>
      <c r="E530" s="7" t="s">
        <v>1512</v>
      </c>
      <c r="F530" t="s">
        <v>1160</v>
      </c>
      <c r="G530"/>
      <c r="H530" t="s">
        <v>1185</v>
      </c>
      <c r="I530" t="s">
        <v>1493</v>
      </c>
      <c r="J530"/>
      <c r="K530"/>
      <c r="L530"/>
      <c r="M530" t="s">
        <v>843</v>
      </c>
      <c r="N530"/>
      <c r="O530" t="s">
        <v>526</v>
      </c>
      <c r="P530" s="4" t="s">
        <v>1516</v>
      </c>
      <c r="R530" s="4" t="str">
        <f t="shared" si="32"/>
        <v xml:space="preserve"> 'RT.GY1636G '</v>
      </c>
      <c r="S530" s="4" t="s">
        <v>1517</v>
      </c>
      <c r="T530" s="4" t="s">
        <v>1518</v>
      </c>
      <c r="U530" s="4" t="str">
        <f t="shared" si="33"/>
        <v>when  'RT.GY1636G ' then 529</v>
      </c>
      <c r="V530" s="4">
        <v>529</v>
      </c>
      <c r="W530" s="4" t="str">
        <f t="shared" si="34"/>
        <v>V</v>
      </c>
      <c r="X530" s="4">
        <v>27745</v>
      </c>
      <c r="Y530" s="4" t="s">
        <v>1511</v>
      </c>
      <c r="Z530" s="4" t="s">
        <v>2047</v>
      </c>
      <c r="AA530" s="4">
        <v>494</v>
      </c>
      <c r="AB530" s="4" t="s">
        <v>1526</v>
      </c>
      <c r="AC530" s="4">
        <v>500</v>
      </c>
      <c r="AD530" s="4" t="s">
        <v>1544</v>
      </c>
      <c r="AE530" s="9" t="s">
        <v>2056</v>
      </c>
      <c r="AF530" s="9" t="s">
        <v>2057</v>
      </c>
      <c r="AG530" s="9" t="str">
        <f t="shared" si="35"/>
        <v>UPDATE ProductoServicio SET IDClaseProductoServicio=961 WHERE PKID=27745</v>
      </c>
    </row>
    <row r="531" spans="1:33" ht="14.4" x14ac:dyDescent="0.3">
      <c r="A531" t="s">
        <v>1079</v>
      </c>
      <c r="B531" t="s">
        <v>1513</v>
      </c>
      <c r="C531" s="9">
        <v>959</v>
      </c>
      <c r="D531" t="s">
        <v>1076</v>
      </c>
      <c r="E531" s="7" t="s">
        <v>1514</v>
      </c>
      <c r="F531" t="s">
        <v>1160</v>
      </c>
      <c r="G531"/>
      <c r="H531" t="s">
        <v>1185</v>
      </c>
      <c r="I531" t="s">
        <v>1493</v>
      </c>
      <c r="J531"/>
      <c r="K531"/>
      <c r="L531" t="s">
        <v>1515</v>
      </c>
      <c r="M531" t="s">
        <v>1048</v>
      </c>
      <c r="N531"/>
      <c r="O531" t="s">
        <v>531</v>
      </c>
      <c r="P531" s="4" t="s">
        <v>1516</v>
      </c>
      <c r="R531" s="4" t="str">
        <f t="shared" si="32"/>
        <v xml:space="preserve"> 'RT.GY1637G '</v>
      </c>
      <c r="S531" s="4" t="s">
        <v>1517</v>
      </c>
      <c r="T531" s="4" t="s">
        <v>1518</v>
      </c>
      <c r="U531" s="4" t="str">
        <f t="shared" si="33"/>
        <v>when  'RT.GY1637G ' then 530</v>
      </c>
      <c r="V531" s="4">
        <v>530</v>
      </c>
      <c r="W531" s="4" t="str">
        <f t="shared" si="34"/>
        <v>V</v>
      </c>
      <c r="X531" s="4">
        <v>27751</v>
      </c>
      <c r="Y531" s="4" t="s">
        <v>1513</v>
      </c>
      <c r="Z531" s="4" t="s">
        <v>2048</v>
      </c>
      <c r="AA531" s="4">
        <v>494</v>
      </c>
      <c r="AB531" s="4" t="s">
        <v>1526</v>
      </c>
      <c r="AC531" s="4">
        <v>500</v>
      </c>
      <c r="AD531" s="4" t="s">
        <v>1544</v>
      </c>
      <c r="AE531" s="9" t="s">
        <v>2056</v>
      </c>
      <c r="AF531" s="9" t="s">
        <v>2057</v>
      </c>
      <c r="AG531" s="9" t="str">
        <f t="shared" si="35"/>
        <v>UPDATE ProductoServicio SET IDClaseProductoServicio=959 WHERE PKID=27751</v>
      </c>
    </row>
  </sheetData>
  <autoFilter ref="A1:O531" xr:uid="{00000000-0009-0000-0000-000000000000}">
    <sortState xmlns:xlrd2="http://schemas.microsoft.com/office/spreadsheetml/2017/richdata2" ref="A2:O376">
      <sortCondition ref="B1:B377"/>
    </sortState>
  </autoFilter>
  <phoneticPr fontId="4" type="noConversion"/>
  <conditionalFormatting sqref="B2:C531">
    <cfRule type="duplicateValues" dxfId="3" priority="1"/>
    <cfRule type="duplicateValues" dxfId="2" priority="2"/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C64D8-55EF-4584-A7A3-45E0BBF49855}">
  <dimension ref="A1:B8"/>
  <sheetViews>
    <sheetView workbookViewId="0">
      <selection activeCell="B1" sqref="B1:B8"/>
    </sheetView>
  </sheetViews>
  <sheetFormatPr baseColWidth="10" defaultRowHeight="14.4" x14ac:dyDescent="0.3"/>
  <sheetData>
    <row r="1" spans="1:2" x14ac:dyDescent="0.3">
      <c r="A1" s="9" t="s">
        <v>30</v>
      </c>
      <c r="B1" s="9" t="s">
        <v>1072</v>
      </c>
    </row>
    <row r="2" spans="1:2" x14ac:dyDescent="0.3">
      <c r="A2" s="9" t="s">
        <v>125</v>
      </c>
      <c r="B2" s="9" t="s">
        <v>1073</v>
      </c>
    </row>
    <row r="3" spans="1:2" x14ac:dyDescent="0.3">
      <c r="A3" s="9" t="s">
        <v>841</v>
      </c>
      <c r="B3" s="9" t="s">
        <v>1074</v>
      </c>
    </row>
    <row r="4" spans="1:2" x14ac:dyDescent="0.3">
      <c r="A4" s="9" t="s">
        <v>847</v>
      </c>
      <c r="B4" s="9" t="s">
        <v>1075</v>
      </c>
    </row>
    <row r="5" spans="1:2" x14ac:dyDescent="0.3">
      <c r="A5" s="9" t="s">
        <v>344</v>
      </c>
      <c r="B5" s="9" t="s">
        <v>1076</v>
      </c>
    </row>
    <row r="6" spans="1:2" x14ac:dyDescent="0.3">
      <c r="A6" s="9" t="s">
        <v>438</v>
      </c>
      <c r="B6" s="9" t="s">
        <v>1077</v>
      </c>
    </row>
    <row r="7" spans="1:2" x14ac:dyDescent="0.3">
      <c r="A7" s="9" t="s">
        <v>444</v>
      </c>
      <c r="B7" s="9" t="s">
        <v>1078</v>
      </c>
    </row>
    <row r="8" spans="1:2" x14ac:dyDescent="0.3">
      <c r="A8" s="9" t="s">
        <v>448</v>
      </c>
      <c r="B8" s="9" t="s">
        <v>449</v>
      </c>
    </row>
  </sheetData>
  <conditionalFormatting sqref="A1:A8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TOKICO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2025-05-29T20:28:55Z</dcterms:modified>
</cp:coreProperties>
</file>