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query_cartera_cliente\"/>
    </mc:Choice>
  </mc:AlternateContent>
  <xr:revisionPtr revIDLastSave="0" documentId="8_{33231C59-9766-41C3-8082-EA4FE14D5E14}" xr6:coauthVersionLast="47" xr6:coauthVersionMax="47" xr10:uidLastSave="{00000000-0000-0000-0000-000000000000}"/>
  <bookViews>
    <workbookView xWindow="-120" yWindow="-120" windowWidth="29040" windowHeight="15720" xr2:uid="{9E677565-2862-4C15-A32E-91EFFE555E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</calcChain>
</file>

<file path=xl/sharedStrings.xml><?xml version="1.0" encoding="utf-8"?>
<sst xmlns="http://schemas.openxmlformats.org/spreadsheetml/2006/main" count="329" uniqueCount="81">
  <si>
    <t>FRANKOLI MOTORS E.I.R.L.</t>
  </si>
  <si>
    <t>score</t>
  </si>
  <si>
    <t>ruc</t>
  </si>
  <si>
    <t>cliente</t>
  </si>
  <si>
    <t>CACERES NEYRA PAOLO MARTIN</t>
  </si>
  <si>
    <t>DE AUTO JAPONES IMPORT &amp; EXPORT E.I.R.L.</t>
  </si>
  <si>
    <t>GUERRERO GONZALES ANGELO LEDSON</t>
  </si>
  <si>
    <t>ALAVE CHAMBILLA VILMA</t>
  </si>
  <si>
    <t>ANTICONA RIOS, MILAGROS</t>
  </si>
  <si>
    <t>AUTO SPAR S.A.C.</t>
  </si>
  <si>
    <t>AUTOMOTRIZ SANCHEZ E.I.R.L.</t>
  </si>
  <si>
    <t>CHE_RO S.A.C.</t>
  </si>
  <si>
    <t>CIA. IMPORT DE REPUESTOS KONIN S.A.C.</t>
  </si>
  <si>
    <t>CORPORACION AUTOCARS E.I.R.L.</t>
  </si>
  <si>
    <t>CUETO DE LA VEGA KATIA</t>
  </si>
  <si>
    <t>DISTRIB. DE REP. Y SERVICIOS DIJOFRA S.R.L.</t>
  </si>
  <si>
    <t>ELECTROIVAN E.I.R.L.</t>
  </si>
  <si>
    <t>EMPRESA MULTISERVIS &amp; INVERSIONES SALVADOR E.I.R.L.</t>
  </si>
  <si>
    <t>FN LUBRICANTES Y REPUESTOS S.C.R.L.</t>
  </si>
  <si>
    <t>IMPORTACIONES AUTOMOTRICES D MARTIN S.R.L.20372444810</t>
  </si>
  <si>
    <t>IMPORTACIONES KARINA HNOS E.I.R.L.</t>
  </si>
  <si>
    <t>IMPORTADORA COMERCIALIZADORA ULDARICO S.A.C.</t>
  </si>
  <si>
    <t xml:space="preserve">GONZALES VALDERRAMA BRIDAINE                                                                        </t>
  </si>
  <si>
    <t xml:space="preserve">GONZALES VALDERRAMA GRICELDA                                                                        </t>
  </si>
  <si>
    <t xml:space="preserve">HERRERA DE DONAYRE MARIA MAGDALENA                                                                  </t>
  </si>
  <si>
    <t xml:space="preserve">HUANCACHOQUE LLALLA LUIS LEON                                                                       </t>
  </si>
  <si>
    <t xml:space="preserve">LIMPI TTUPA FELIPE SANTIAGO                                                                         </t>
  </si>
  <si>
    <t xml:space="preserve">MARCA GARRIAZO JOSE MANUEL                                                                          </t>
  </si>
  <si>
    <t xml:space="preserve">MILLA VARGAS TORIBIO                                                                                </t>
  </si>
  <si>
    <t xml:space="preserve">PAREJA SANCHEZ DIGNA                                                                                </t>
  </si>
  <si>
    <t xml:space="preserve">RIVERA BERROCAL CALIXTA FRANKALINE                                                                  </t>
  </si>
  <si>
    <t xml:space="preserve">SULLCA MAMANI GREGORIO DOROTEO                                                                      </t>
  </si>
  <si>
    <t xml:space="preserve">TITO MOLINA IRINEO                                                                                  </t>
  </si>
  <si>
    <t xml:space="preserve">VILCHEZ ACOSTA FERNANDO EDGARDO                                                                     </t>
  </si>
  <si>
    <t xml:space="preserve">ZAMALLOA VARGAS, BENITO                                                                             </t>
  </si>
  <si>
    <t xml:space="preserve">RODAMIENTOS Y REPUESTOS STEFANO S.A.C.                                                              </t>
  </si>
  <si>
    <t xml:space="preserve">DIESEL AUTOMOTRIZ HERRERA S.R.L.                                                                    </t>
  </si>
  <si>
    <t xml:space="preserve">FUEL PUMP &amp; ELECTRIC IMPORT S.A.C.                                                                  </t>
  </si>
  <si>
    <t xml:space="preserve">SERVICIO AUTOMOTRIZ SOLIS S.A.C.                                                                    </t>
  </si>
  <si>
    <t xml:space="preserve">AUTOPARTES ROCHA E.I.R.L.                                                                           </t>
  </si>
  <si>
    <t xml:space="preserve">TORRES ORTIZ, JAINOR                                                                                </t>
  </si>
  <si>
    <t xml:space="preserve">AUTOREPUESTOS PAUCAR E.I.R.L.                                                                       </t>
  </si>
  <si>
    <t xml:space="preserve"> '</t>
  </si>
  <si>
    <t>,</t>
  </si>
  <si>
    <t>Columna1</t>
  </si>
  <si>
    <t>Columna2</t>
  </si>
  <si>
    <t>Columna3</t>
  </si>
  <si>
    <t>when</t>
  </si>
  <si>
    <t>then</t>
  </si>
  <si>
    <t>Columna4</t>
  </si>
  <si>
    <t>Columna5</t>
  </si>
  <si>
    <t>Columna6</t>
  </si>
  <si>
    <t>Columna7</t>
  </si>
  <si>
    <t>DocIdentidad</t>
  </si>
  <si>
    <t>Nombre</t>
  </si>
  <si>
    <t>PKID</t>
  </si>
  <si>
    <t xml:space="preserve">FRANKOLI MOTORS E.I.R.L.                                                                            </t>
  </si>
  <si>
    <t xml:space="preserve">CACERES NEYRA, PAOLO MARTIN                                                                         </t>
  </si>
  <si>
    <t xml:space="preserve">DE AUTO JAPONES IMPORT &amp; EXPORT E.I.R.L.                                                            </t>
  </si>
  <si>
    <t xml:space="preserve">GUERRERO GONZALES, ANGELO LEDSON                                                                    </t>
  </si>
  <si>
    <t xml:space="preserve">ALAVE CHAMBILLA VILMA                                                                               </t>
  </si>
  <si>
    <t xml:space="preserve">ANTICONA RIOS, MILAGROS                                                                             </t>
  </si>
  <si>
    <t xml:space="preserve">AUTO SPAR S.A.C.                                                                                    </t>
  </si>
  <si>
    <t xml:space="preserve">AUTOMOTRIZ SANCHEZ E.I.R.L.                                                                         </t>
  </si>
  <si>
    <t xml:space="preserve">CHE_RO S.A.C.                                                                                       </t>
  </si>
  <si>
    <t xml:space="preserve">CIA. IMPORT DE REPUESTOS KONIN S.A.C.                                                               </t>
  </si>
  <si>
    <t xml:space="preserve">CORPORACION AUTOCARS E.I.R.L.                                                                       </t>
  </si>
  <si>
    <t xml:space="preserve">CUETO DE LA VEGA KATIA                                                                              </t>
  </si>
  <si>
    <t xml:space="preserve">DISTRIB. DE REP. Y SERVICIOS DIJOFRA S.R.L.                                                         </t>
  </si>
  <si>
    <t xml:space="preserve">ELECTROIVAN E.I.R.L.                                                                                </t>
  </si>
  <si>
    <t xml:space="preserve">EMPRESA MULTISERVIS &amp; INVERSIONES SALVADOR E.I.R.L.                                                 </t>
  </si>
  <si>
    <t xml:space="preserve">FN LUBRICANTES Y REPUESTOS S.C.R.L.                                                                 </t>
  </si>
  <si>
    <t xml:space="preserve">IMPORTACIONES AUTOMOTRICES D'MARTIN S.R.L.                                                          </t>
  </si>
  <si>
    <t xml:space="preserve">IMPORTACIONES KARINA HNOS E.I.R.L.                                                                  </t>
  </si>
  <si>
    <t xml:space="preserve">IMPORTADORA COMERCIALIZADORA ULDARICO S.A.C.                                                        </t>
  </si>
  <si>
    <t>Columna8</t>
  </si>
  <si>
    <t>Columna9</t>
  </si>
  <si>
    <t>update GC_Cliente set  Score=</t>
  </si>
  <si>
    <t>where IDPersona=</t>
  </si>
  <si>
    <t>Columna10</t>
  </si>
  <si>
    <t>Columna11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</si>
</sst>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68E2A-0463-4DBB-89B2-98575E8169F9}" name="Tabla1" displayName="Tabla1" ref="B2:R41" totalsRowShown="0">
  <autoFilter ref="B2:R41" xr:uid="{2E868E2A-0463-4DBB-89B2-98575E8169F9}"/>
  <tableColumns count="17">
    <tableColumn id="1" xr3:uid="{4C8DDF60-A3B9-4B8C-BFBB-50ED060CCF77}" name="cliente"/>
    <tableColumn id="2" xr3:uid="{033218D2-7710-4FCC-AB2A-6CFE2AA54833}" name="ruc"/>
    <tableColumn id="3" xr3:uid="{FD139D77-1AB9-4093-B05A-096D2A4EF790}" name="score" dataDxfId="4"/>
    <tableColumn id="4" xr3:uid="{66A59B82-9256-428F-AE5A-85705A030235}" name="Columna1"/>
    <tableColumn id="5" xr3:uid="{BCA2AA48-6EF2-4019-AAC9-0E31EE3AC0DA}" name="Columna2"/>
    <tableColumn id="6" xr3:uid="{25506E15-67C8-4066-BE85-459DAF1C53F1}" name="Columna3" dataDxfId="3">
      <calculatedColumnFormula>Tabla1[[#This Row],[Columna1]]&amp;Tabla1[[#This Row],[ruc]]&amp;Tabla1[[#This Row],[Columna1]]</calculatedColumnFormula>
    </tableColumn>
    <tableColumn id="7" xr3:uid="{6D5806E2-1994-4170-9037-1571C172E44A}" name="Columna4"/>
    <tableColumn id="8" xr3:uid="{4D846EFF-2E5D-4525-80C3-67DC366106DE}" name="Columna5"/>
    <tableColumn id="9" xr3:uid="{8DFC7FF6-A78C-43A2-A878-07763C6CBE14}" name="Columna6"/>
    <tableColumn id="10" xr3:uid="{E5F11148-3571-4874-BA23-2C742855CA21}" name="Columna7" dataDxfId="2">
      <calculatedColumnFormula>Tabla1[[#This Row],[Columna4]]&amp;Tabla1[[#This Row],[Columna3]]&amp;" "&amp;Tabla1[[#This Row],[Columna5]]&amp;" "&amp;Tabla1[[#This Row],[Columna6]]</calculatedColumnFormula>
    </tableColumn>
    <tableColumn id="11" xr3:uid="{7DD1957A-CC92-41F2-8FF9-81F2C299D0C7}" name="DocIdentidad"/>
    <tableColumn id="12" xr3:uid="{82EF163F-DD66-445B-8079-1FF2124F2618}" name="Nombre"/>
    <tableColumn id="13" xr3:uid="{796799B5-FE22-4C2E-B0B5-629702BCFFE9}" name="PKID"/>
    <tableColumn id="14" xr3:uid="{14C75256-FB4F-4472-885D-B268273546DE}" name="Columna8" dataDxfId="1">
      <calculatedColumnFormula>IF(Tabla1[[#This Row],[DocIdentidad]]=Tabla1[[#This Row],[ruc]],"v","f")</calculatedColumnFormula>
    </tableColumn>
    <tableColumn id="15" xr3:uid="{9085FE3D-646B-4DDF-A981-C0C65DF246F2}" name="Columna9"/>
    <tableColumn id="16" xr3:uid="{EEA84FCC-A290-4E93-865F-CC8919D24413}" name="Columna10"/>
    <tableColumn id="17" xr3:uid="{6CEE9EEA-C581-407A-BAEE-32CA6E7B39A5}" name="Columna11" dataDxfId="0">
      <calculatedColumnFormula>Tabla1[[#This Row],[Columna9]]&amp;Tabla1[[#This Row],[Columna1]]&amp;Tabla1[[#This Row],[score]]&amp;Tabla1[[#This Row],[Columna1]]&amp;Tabla1[[#This Row],[Columna10]]&amp;Tabla1[[#This Row],[PKID]]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985F-324B-4BFB-B117-3E0309A7C9A0}">
  <dimension ref="B2:R41"/>
  <sheetViews>
    <sheetView tabSelected="1" topLeftCell="C7" workbookViewId="0">
      <selection activeCell="R3" sqref="R3:R41"/>
    </sheetView>
  </sheetViews>
  <sheetFormatPr baseColWidth="10" defaultRowHeight="15" x14ac:dyDescent="0.25"/>
  <cols>
    <col min="2" max="2" width="56" bestFit="1" customWidth="1"/>
    <col min="3" max="3" width="12" bestFit="1" customWidth="1"/>
    <col min="7" max="7" width="14.5703125" customWidth="1"/>
    <col min="11" max="11" width="26.7109375" customWidth="1"/>
    <col min="12" max="12" width="16.85546875" customWidth="1"/>
    <col min="16" max="16" width="26.85546875" customWidth="1"/>
    <col min="17" max="17" width="20.28515625" customWidth="1"/>
    <col min="18" max="18" width="56.7109375" customWidth="1"/>
  </cols>
  <sheetData>
    <row r="2" spans="2:18" x14ac:dyDescent="0.25">
      <c r="B2" t="s">
        <v>3</v>
      </c>
      <c r="C2" t="s">
        <v>2</v>
      </c>
      <c r="D2" t="s">
        <v>1</v>
      </c>
      <c r="E2" t="s">
        <v>44</v>
      </c>
      <c r="F2" t="s">
        <v>45</v>
      </c>
      <c r="G2" t="s">
        <v>46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75</v>
      </c>
      <c r="P2" t="s">
        <v>76</v>
      </c>
      <c r="Q2" t="s">
        <v>79</v>
      </c>
      <c r="R2" t="s">
        <v>80</v>
      </c>
    </row>
    <row r="3" spans="2:18" x14ac:dyDescent="0.25">
      <c r="B3" t="s">
        <v>0</v>
      </c>
      <c r="C3">
        <v>20552627645</v>
      </c>
      <c r="D3" s="1">
        <v>587</v>
      </c>
      <c r="E3" s="2" t="s">
        <v>42</v>
      </c>
      <c r="F3" s="2" t="s">
        <v>43</v>
      </c>
      <c r="G3" t="str">
        <f>Tabla1[[#This Row],[Columna1]]&amp;Tabla1[[#This Row],[ruc]]&amp;Tabla1[[#This Row],[Columna1]]</f>
        <v xml:space="preserve"> '20552627645 '</v>
      </c>
      <c r="H3" t="s">
        <v>47</v>
      </c>
      <c r="I3" t="s">
        <v>48</v>
      </c>
      <c r="J3">
        <v>1</v>
      </c>
      <c r="K3" t="str">
        <f>Tabla1[[#This Row],[Columna4]]&amp;Tabla1[[#This Row],[Columna3]]&amp;" "&amp;Tabla1[[#This Row],[Columna5]]&amp;" "&amp;Tabla1[[#This Row],[Columna6]]</f>
        <v>when '20552627645 ' then 1</v>
      </c>
      <c r="L3">
        <v>20552627645</v>
      </c>
      <c r="M3" t="s">
        <v>56</v>
      </c>
      <c r="N3">
        <v>423</v>
      </c>
      <c r="O3" t="str">
        <f>IF(Tabla1[[#This Row],[DocIdentidad]]=Tabla1[[#This Row],[ruc]],"v","f")</f>
        <v>v</v>
      </c>
      <c r="P3" t="s">
        <v>77</v>
      </c>
      <c r="Q3" t="s">
        <v>78</v>
      </c>
      <c r="R3" t="str">
        <f>Tabla1[[#This Row],[Columna9]]&amp;Tabla1[[#This Row],[Columna1]]&amp;Tabla1[[#This Row],[score]]&amp;Tabla1[[#This Row],[Columna1]]&amp;Tabla1[[#This Row],[Columna10]]&amp;Tabla1[[#This Row],[PKID]]</f>
        <v>update GC_Cliente set  Score= '587 'where IDPersona=423</v>
      </c>
    </row>
    <row r="4" spans="2:18" x14ac:dyDescent="0.25">
      <c r="B4" t="s">
        <v>4</v>
      </c>
      <c r="C4">
        <v>10727887941</v>
      </c>
      <c r="D4" s="1">
        <v>840</v>
      </c>
      <c r="E4" s="2" t="s">
        <v>42</v>
      </c>
      <c r="F4" s="2" t="s">
        <v>43</v>
      </c>
      <c r="G4" t="str">
        <f>Tabla1[[#This Row],[Columna1]]&amp;Tabla1[[#This Row],[ruc]]&amp;Tabla1[[#This Row],[Columna1]]</f>
        <v xml:space="preserve"> '10727887941 '</v>
      </c>
      <c r="H4" t="s">
        <v>47</v>
      </c>
      <c r="I4" t="s">
        <v>48</v>
      </c>
      <c r="J4">
        <v>2</v>
      </c>
      <c r="K4" t="str">
        <f>Tabla1[[#This Row],[Columna4]]&amp;Tabla1[[#This Row],[Columna3]]&amp;" "&amp;Tabla1[[#This Row],[Columna5]]&amp;" "&amp;Tabla1[[#This Row],[Columna6]]</f>
        <v>when '10727887941 ' then 2</v>
      </c>
      <c r="L4">
        <v>10727887941</v>
      </c>
      <c r="M4" t="s">
        <v>57</v>
      </c>
      <c r="N4">
        <v>4518</v>
      </c>
      <c r="O4" t="str">
        <f>IF(Tabla1[[#This Row],[DocIdentidad]]=Tabla1[[#This Row],[ruc]],"v","f")</f>
        <v>v</v>
      </c>
      <c r="P4" t="s">
        <v>77</v>
      </c>
      <c r="Q4" t="s">
        <v>78</v>
      </c>
      <c r="R4" t="str">
        <f>Tabla1[[#This Row],[Columna9]]&amp;Tabla1[[#This Row],[Columna1]]&amp;Tabla1[[#This Row],[score]]&amp;Tabla1[[#This Row],[Columna1]]&amp;Tabla1[[#This Row],[Columna10]]&amp;Tabla1[[#This Row],[PKID]]</f>
        <v>update GC_Cliente set  Score= '840 'where IDPersona=4518</v>
      </c>
    </row>
    <row r="5" spans="2:18" x14ac:dyDescent="0.25">
      <c r="B5" t="s">
        <v>5</v>
      </c>
      <c r="C5">
        <v>20555688475</v>
      </c>
      <c r="D5" s="1">
        <v>591</v>
      </c>
      <c r="E5" s="2" t="s">
        <v>42</v>
      </c>
      <c r="F5" s="2" t="s">
        <v>43</v>
      </c>
      <c r="G5" t="str">
        <f>Tabla1[[#This Row],[Columna1]]&amp;Tabla1[[#This Row],[ruc]]&amp;Tabla1[[#This Row],[Columna1]]</f>
        <v xml:space="preserve"> '20555688475 '</v>
      </c>
      <c r="H5" t="s">
        <v>47</v>
      </c>
      <c r="I5" t="s">
        <v>48</v>
      </c>
      <c r="J5">
        <v>3</v>
      </c>
      <c r="K5" t="str">
        <f>Tabla1[[#This Row],[Columna4]]&amp;Tabla1[[#This Row],[Columna3]]&amp;" "&amp;Tabla1[[#This Row],[Columna5]]&amp;" "&amp;Tabla1[[#This Row],[Columna6]]</f>
        <v>when '20555688475 ' then 3</v>
      </c>
      <c r="L5">
        <v>20555688475</v>
      </c>
      <c r="M5" t="s">
        <v>58</v>
      </c>
      <c r="N5">
        <v>7016</v>
      </c>
      <c r="O5" t="str">
        <f>IF(Tabla1[[#This Row],[DocIdentidad]]=Tabla1[[#This Row],[ruc]],"v","f")</f>
        <v>v</v>
      </c>
      <c r="P5" t="s">
        <v>77</v>
      </c>
      <c r="Q5" t="s">
        <v>78</v>
      </c>
      <c r="R5" t="str">
        <f>Tabla1[[#This Row],[Columna9]]&amp;Tabla1[[#This Row],[Columna1]]&amp;Tabla1[[#This Row],[score]]&amp;Tabla1[[#This Row],[Columna1]]&amp;Tabla1[[#This Row],[Columna10]]&amp;Tabla1[[#This Row],[PKID]]</f>
        <v>update GC_Cliente set  Score= '591 'where IDPersona=7016</v>
      </c>
    </row>
    <row r="6" spans="2:18" x14ac:dyDescent="0.25">
      <c r="B6" t="s">
        <v>6</v>
      </c>
      <c r="C6">
        <v>10462959066</v>
      </c>
      <c r="D6" s="1">
        <v>917</v>
      </c>
      <c r="E6" s="2" t="s">
        <v>42</v>
      </c>
      <c r="F6" s="2" t="s">
        <v>43</v>
      </c>
      <c r="G6" t="str">
        <f>Tabla1[[#This Row],[Columna1]]&amp;Tabla1[[#This Row],[ruc]]&amp;Tabla1[[#This Row],[Columna1]]</f>
        <v xml:space="preserve"> '10462959066 '</v>
      </c>
      <c r="H6" t="s">
        <v>47</v>
      </c>
      <c r="I6" t="s">
        <v>48</v>
      </c>
      <c r="J6">
        <v>4</v>
      </c>
      <c r="K6" t="str">
        <f>Tabla1[[#This Row],[Columna4]]&amp;Tabla1[[#This Row],[Columna3]]&amp;" "&amp;Tabla1[[#This Row],[Columna5]]&amp;" "&amp;Tabla1[[#This Row],[Columna6]]</f>
        <v>when '10462959066 ' then 4</v>
      </c>
      <c r="L6">
        <v>10462959066</v>
      </c>
      <c r="M6" t="s">
        <v>59</v>
      </c>
      <c r="N6">
        <v>7799</v>
      </c>
      <c r="O6" t="str">
        <f>IF(Tabla1[[#This Row],[DocIdentidad]]=Tabla1[[#This Row],[ruc]],"v","f")</f>
        <v>v</v>
      </c>
      <c r="P6" t="s">
        <v>77</v>
      </c>
      <c r="Q6" t="s">
        <v>78</v>
      </c>
      <c r="R6" t="str">
        <f>Tabla1[[#This Row],[Columna9]]&amp;Tabla1[[#This Row],[Columna1]]&amp;Tabla1[[#This Row],[score]]&amp;Tabla1[[#This Row],[Columna1]]&amp;Tabla1[[#This Row],[Columna10]]&amp;Tabla1[[#This Row],[PKID]]</f>
        <v>update GC_Cliente set  Score= '917 'where IDPersona=7799</v>
      </c>
    </row>
    <row r="7" spans="2:18" x14ac:dyDescent="0.25">
      <c r="B7" t="s">
        <v>7</v>
      </c>
      <c r="C7">
        <v>10004073423</v>
      </c>
      <c r="D7" s="1">
        <v>929</v>
      </c>
      <c r="E7" s="2" t="s">
        <v>42</v>
      </c>
      <c r="F7" s="2" t="s">
        <v>43</v>
      </c>
      <c r="G7" t="str">
        <f>Tabla1[[#This Row],[Columna1]]&amp;Tabla1[[#This Row],[ruc]]&amp;Tabla1[[#This Row],[Columna1]]</f>
        <v xml:space="preserve"> '10004073423 '</v>
      </c>
      <c r="H7" t="s">
        <v>47</v>
      </c>
      <c r="I7" t="s">
        <v>48</v>
      </c>
      <c r="J7">
        <v>5</v>
      </c>
      <c r="K7" t="str">
        <f>Tabla1[[#This Row],[Columna4]]&amp;Tabla1[[#This Row],[Columna3]]&amp;" "&amp;Tabla1[[#This Row],[Columna5]]&amp;" "&amp;Tabla1[[#This Row],[Columna6]]</f>
        <v>when '10004073423 ' then 5</v>
      </c>
      <c r="L7">
        <v>10004073423</v>
      </c>
      <c r="M7" t="s">
        <v>60</v>
      </c>
      <c r="N7">
        <v>860</v>
      </c>
      <c r="O7" t="str">
        <f>IF(Tabla1[[#This Row],[DocIdentidad]]=Tabla1[[#This Row],[ruc]],"v","f")</f>
        <v>v</v>
      </c>
      <c r="P7" t="s">
        <v>77</v>
      </c>
      <c r="Q7" t="s">
        <v>78</v>
      </c>
      <c r="R7" t="str">
        <f>Tabla1[[#This Row],[Columna9]]&amp;Tabla1[[#This Row],[Columna1]]&amp;Tabla1[[#This Row],[score]]&amp;Tabla1[[#This Row],[Columna1]]&amp;Tabla1[[#This Row],[Columna10]]&amp;Tabla1[[#This Row],[PKID]]</f>
        <v>update GC_Cliente set  Score= '929 'where IDPersona=860</v>
      </c>
    </row>
    <row r="8" spans="2:18" x14ac:dyDescent="0.25">
      <c r="B8" t="s">
        <v>8</v>
      </c>
      <c r="C8">
        <v>10081340311</v>
      </c>
      <c r="D8" s="1">
        <v>24</v>
      </c>
      <c r="E8" s="2" t="s">
        <v>42</v>
      </c>
      <c r="F8" s="2" t="s">
        <v>43</v>
      </c>
      <c r="G8" t="str">
        <f>Tabla1[[#This Row],[Columna1]]&amp;Tabla1[[#This Row],[ruc]]&amp;Tabla1[[#This Row],[Columna1]]</f>
        <v xml:space="preserve"> '10081340311 '</v>
      </c>
      <c r="H8" t="s">
        <v>47</v>
      </c>
      <c r="I8" t="s">
        <v>48</v>
      </c>
      <c r="J8">
        <v>6</v>
      </c>
      <c r="K8" t="str">
        <f>Tabla1[[#This Row],[Columna4]]&amp;Tabla1[[#This Row],[Columna3]]&amp;" "&amp;Tabla1[[#This Row],[Columna5]]&amp;" "&amp;Tabla1[[#This Row],[Columna6]]</f>
        <v>when '10081340311 ' then 6</v>
      </c>
      <c r="L8">
        <v>10081340311</v>
      </c>
      <c r="M8" t="s">
        <v>61</v>
      </c>
      <c r="N8">
        <v>3002</v>
      </c>
      <c r="O8" t="str">
        <f>IF(Tabla1[[#This Row],[DocIdentidad]]=Tabla1[[#This Row],[ruc]],"v","f")</f>
        <v>v</v>
      </c>
      <c r="P8" t="s">
        <v>77</v>
      </c>
      <c r="Q8" t="s">
        <v>78</v>
      </c>
      <c r="R8" t="str">
        <f>Tabla1[[#This Row],[Columna9]]&amp;Tabla1[[#This Row],[Columna1]]&amp;Tabla1[[#This Row],[score]]&amp;Tabla1[[#This Row],[Columna1]]&amp;Tabla1[[#This Row],[Columna10]]&amp;Tabla1[[#This Row],[PKID]]</f>
        <v>update GC_Cliente set  Score= '24 'where IDPersona=3002</v>
      </c>
    </row>
    <row r="9" spans="2:18" x14ac:dyDescent="0.25">
      <c r="B9" t="s">
        <v>9</v>
      </c>
      <c r="C9">
        <v>20602700951</v>
      </c>
      <c r="D9" s="1">
        <v>124</v>
      </c>
      <c r="E9" s="2" t="s">
        <v>42</v>
      </c>
      <c r="F9" s="2" t="s">
        <v>43</v>
      </c>
      <c r="G9" t="str">
        <f>Tabla1[[#This Row],[Columna1]]&amp;Tabla1[[#This Row],[ruc]]&amp;Tabla1[[#This Row],[Columna1]]</f>
        <v xml:space="preserve"> '20602700951 '</v>
      </c>
      <c r="H9" t="s">
        <v>47</v>
      </c>
      <c r="I9" t="s">
        <v>48</v>
      </c>
      <c r="J9">
        <v>7</v>
      </c>
      <c r="K9" t="str">
        <f>Tabla1[[#This Row],[Columna4]]&amp;Tabla1[[#This Row],[Columna3]]&amp;" "&amp;Tabla1[[#This Row],[Columna5]]&amp;" "&amp;Tabla1[[#This Row],[Columna6]]</f>
        <v>when '20602700951 ' then 7</v>
      </c>
      <c r="L9">
        <v>20602700951</v>
      </c>
      <c r="M9" t="s">
        <v>62</v>
      </c>
      <c r="N9">
        <v>6011</v>
      </c>
      <c r="O9" t="str">
        <f>IF(Tabla1[[#This Row],[DocIdentidad]]=Tabla1[[#This Row],[ruc]],"v","f")</f>
        <v>v</v>
      </c>
      <c r="P9" t="s">
        <v>77</v>
      </c>
      <c r="Q9" t="s">
        <v>78</v>
      </c>
      <c r="R9" t="str">
        <f>Tabla1[[#This Row],[Columna9]]&amp;Tabla1[[#This Row],[Columna1]]&amp;Tabla1[[#This Row],[score]]&amp;Tabla1[[#This Row],[Columna1]]&amp;Tabla1[[#This Row],[Columna10]]&amp;Tabla1[[#This Row],[PKID]]</f>
        <v>update GC_Cliente set  Score= '124 'where IDPersona=6011</v>
      </c>
    </row>
    <row r="10" spans="2:18" x14ac:dyDescent="0.25">
      <c r="B10" t="s">
        <v>10</v>
      </c>
      <c r="C10">
        <v>20526419341</v>
      </c>
      <c r="D10" s="1">
        <v>967</v>
      </c>
      <c r="E10" s="2" t="s">
        <v>42</v>
      </c>
      <c r="F10" s="2" t="s">
        <v>43</v>
      </c>
      <c r="G10" t="str">
        <f>Tabla1[[#This Row],[Columna1]]&amp;Tabla1[[#This Row],[ruc]]&amp;Tabla1[[#This Row],[Columna1]]</f>
        <v xml:space="preserve"> '20526419341 '</v>
      </c>
      <c r="H10" t="s">
        <v>47</v>
      </c>
      <c r="I10" t="s">
        <v>48</v>
      </c>
      <c r="J10">
        <v>8</v>
      </c>
      <c r="K10" t="str">
        <f>Tabla1[[#This Row],[Columna4]]&amp;Tabla1[[#This Row],[Columna3]]&amp;" "&amp;Tabla1[[#This Row],[Columna5]]&amp;" "&amp;Tabla1[[#This Row],[Columna6]]</f>
        <v>when '20526419341 ' then 8</v>
      </c>
      <c r="L10">
        <v>20526419341</v>
      </c>
      <c r="M10" t="s">
        <v>63</v>
      </c>
      <c r="N10">
        <v>285</v>
      </c>
      <c r="O10" t="str">
        <f>IF(Tabla1[[#This Row],[DocIdentidad]]=Tabla1[[#This Row],[ruc]],"v","f")</f>
        <v>v</v>
      </c>
      <c r="P10" t="s">
        <v>77</v>
      </c>
      <c r="Q10" t="s">
        <v>78</v>
      </c>
      <c r="R10" t="str">
        <f>Tabla1[[#This Row],[Columna9]]&amp;Tabla1[[#This Row],[Columna1]]&amp;Tabla1[[#This Row],[score]]&amp;Tabla1[[#This Row],[Columna1]]&amp;Tabla1[[#This Row],[Columna10]]&amp;Tabla1[[#This Row],[PKID]]</f>
        <v>update GC_Cliente set  Score= '967 'where IDPersona=285</v>
      </c>
    </row>
    <row r="11" spans="2:18" x14ac:dyDescent="0.25">
      <c r="B11" t="s">
        <v>11</v>
      </c>
      <c r="C11">
        <v>20606372974</v>
      </c>
      <c r="D11" s="1">
        <v>676</v>
      </c>
      <c r="E11" s="2" t="s">
        <v>42</v>
      </c>
      <c r="F11" s="2" t="s">
        <v>43</v>
      </c>
      <c r="G11" t="str">
        <f>Tabla1[[#This Row],[Columna1]]&amp;Tabla1[[#This Row],[ruc]]&amp;Tabla1[[#This Row],[Columna1]]</f>
        <v xml:space="preserve"> '20606372974 '</v>
      </c>
      <c r="H11" t="s">
        <v>47</v>
      </c>
      <c r="I11" t="s">
        <v>48</v>
      </c>
      <c r="J11">
        <v>9</v>
      </c>
      <c r="K11" t="str">
        <f>Tabla1[[#This Row],[Columna4]]&amp;Tabla1[[#This Row],[Columna3]]&amp;" "&amp;Tabla1[[#This Row],[Columna5]]&amp;" "&amp;Tabla1[[#This Row],[Columna6]]</f>
        <v>when '20606372974 ' then 9</v>
      </c>
      <c r="L11">
        <v>20606372974</v>
      </c>
      <c r="M11" t="s">
        <v>64</v>
      </c>
      <c r="N11">
        <v>7912</v>
      </c>
      <c r="O11" t="str">
        <f>IF(Tabla1[[#This Row],[DocIdentidad]]=Tabla1[[#This Row],[ruc]],"v","f")</f>
        <v>v</v>
      </c>
      <c r="P11" t="s">
        <v>77</v>
      </c>
      <c r="Q11" t="s">
        <v>78</v>
      </c>
      <c r="R11" t="str">
        <f>Tabla1[[#This Row],[Columna9]]&amp;Tabla1[[#This Row],[Columna1]]&amp;Tabla1[[#This Row],[score]]&amp;Tabla1[[#This Row],[Columna1]]&amp;Tabla1[[#This Row],[Columna10]]&amp;Tabla1[[#This Row],[PKID]]</f>
        <v>update GC_Cliente set  Score= '676 'where IDPersona=7912</v>
      </c>
    </row>
    <row r="12" spans="2:18" x14ac:dyDescent="0.25">
      <c r="B12" t="s">
        <v>12</v>
      </c>
      <c r="C12">
        <v>20600873840</v>
      </c>
      <c r="D12" s="1">
        <v>629</v>
      </c>
      <c r="E12" s="2" t="s">
        <v>42</v>
      </c>
      <c r="F12" s="2" t="s">
        <v>43</v>
      </c>
      <c r="G12" t="str">
        <f>Tabla1[[#This Row],[Columna1]]&amp;Tabla1[[#This Row],[ruc]]&amp;Tabla1[[#This Row],[Columna1]]</f>
        <v xml:space="preserve"> '20600873840 '</v>
      </c>
      <c r="H12" t="s">
        <v>47</v>
      </c>
      <c r="I12" t="s">
        <v>48</v>
      </c>
      <c r="J12">
        <v>10</v>
      </c>
      <c r="K12" t="str">
        <f>Tabla1[[#This Row],[Columna4]]&amp;Tabla1[[#This Row],[Columna3]]&amp;" "&amp;Tabla1[[#This Row],[Columna5]]&amp;" "&amp;Tabla1[[#This Row],[Columna6]]</f>
        <v>when '20600873840 ' then 10</v>
      </c>
      <c r="L12">
        <v>20600873840</v>
      </c>
      <c r="M12" t="s">
        <v>65</v>
      </c>
      <c r="N12">
        <v>5389</v>
      </c>
      <c r="O12" t="str">
        <f>IF(Tabla1[[#This Row],[DocIdentidad]]=Tabla1[[#This Row],[ruc]],"v","f")</f>
        <v>v</v>
      </c>
      <c r="P12" t="s">
        <v>77</v>
      </c>
      <c r="Q12" t="s">
        <v>78</v>
      </c>
      <c r="R12" t="str">
        <f>Tabla1[[#This Row],[Columna9]]&amp;Tabla1[[#This Row],[Columna1]]&amp;Tabla1[[#This Row],[score]]&amp;Tabla1[[#This Row],[Columna1]]&amp;Tabla1[[#This Row],[Columna10]]&amp;Tabla1[[#This Row],[PKID]]</f>
        <v>update GC_Cliente set  Score= '629 'where IDPersona=5389</v>
      </c>
    </row>
    <row r="13" spans="2:18" x14ac:dyDescent="0.25">
      <c r="B13" t="s">
        <v>13</v>
      </c>
      <c r="C13">
        <v>20606891424</v>
      </c>
      <c r="D13" s="1">
        <v>597</v>
      </c>
      <c r="E13" s="2" t="s">
        <v>42</v>
      </c>
      <c r="F13" s="2" t="s">
        <v>43</v>
      </c>
      <c r="G13" t="str">
        <f>Tabla1[[#This Row],[Columna1]]&amp;Tabla1[[#This Row],[ruc]]&amp;Tabla1[[#This Row],[Columna1]]</f>
        <v xml:space="preserve"> '20606891424 '</v>
      </c>
      <c r="H13" t="s">
        <v>47</v>
      </c>
      <c r="I13" t="s">
        <v>48</v>
      </c>
      <c r="J13">
        <v>11</v>
      </c>
      <c r="K13" t="str">
        <f>Tabla1[[#This Row],[Columna4]]&amp;Tabla1[[#This Row],[Columna3]]&amp;" "&amp;Tabla1[[#This Row],[Columna5]]&amp;" "&amp;Tabla1[[#This Row],[Columna6]]</f>
        <v>when '20606891424 ' then 11</v>
      </c>
      <c r="L13">
        <v>20606891424</v>
      </c>
      <c r="M13" t="s">
        <v>66</v>
      </c>
      <c r="N13">
        <v>8219</v>
      </c>
      <c r="O13" t="str">
        <f>IF(Tabla1[[#This Row],[DocIdentidad]]=Tabla1[[#This Row],[ruc]],"v","f")</f>
        <v>v</v>
      </c>
      <c r="P13" t="s">
        <v>77</v>
      </c>
      <c r="Q13" t="s">
        <v>78</v>
      </c>
      <c r="R13" t="str">
        <f>Tabla1[[#This Row],[Columna9]]&amp;Tabla1[[#This Row],[Columna1]]&amp;Tabla1[[#This Row],[score]]&amp;Tabla1[[#This Row],[Columna1]]&amp;Tabla1[[#This Row],[Columna10]]&amp;Tabla1[[#This Row],[PKID]]</f>
        <v>update GC_Cliente set  Score= '597 'where IDPersona=8219</v>
      </c>
    </row>
    <row r="14" spans="2:18" x14ac:dyDescent="0.25">
      <c r="B14" t="s">
        <v>14</v>
      </c>
      <c r="C14">
        <v>10437660692</v>
      </c>
      <c r="D14" s="1">
        <v>889</v>
      </c>
      <c r="E14" s="2" t="s">
        <v>42</v>
      </c>
      <c r="F14" s="2" t="s">
        <v>43</v>
      </c>
      <c r="G14" t="str">
        <f>Tabla1[[#This Row],[Columna1]]&amp;Tabla1[[#This Row],[ruc]]&amp;Tabla1[[#This Row],[Columna1]]</f>
        <v xml:space="preserve"> '10437660692 '</v>
      </c>
      <c r="H14" t="s">
        <v>47</v>
      </c>
      <c r="I14" t="s">
        <v>48</v>
      </c>
      <c r="J14">
        <v>12</v>
      </c>
      <c r="K14" t="str">
        <f>Tabla1[[#This Row],[Columna4]]&amp;Tabla1[[#This Row],[Columna3]]&amp;" "&amp;Tabla1[[#This Row],[Columna5]]&amp;" "&amp;Tabla1[[#This Row],[Columna6]]</f>
        <v>when '10437660692 ' then 12</v>
      </c>
      <c r="L14">
        <v>10437660692</v>
      </c>
      <c r="M14" t="s">
        <v>67</v>
      </c>
      <c r="N14">
        <v>1010</v>
      </c>
      <c r="O14" t="str">
        <f>IF(Tabla1[[#This Row],[DocIdentidad]]=Tabla1[[#This Row],[ruc]],"v","f")</f>
        <v>v</v>
      </c>
      <c r="P14" t="s">
        <v>77</v>
      </c>
      <c r="Q14" t="s">
        <v>78</v>
      </c>
      <c r="R14" t="str">
        <f>Tabla1[[#This Row],[Columna9]]&amp;Tabla1[[#This Row],[Columna1]]&amp;Tabla1[[#This Row],[score]]&amp;Tabla1[[#This Row],[Columna1]]&amp;Tabla1[[#This Row],[Columna10]]&amp;Tabla1[[#This Row],[PKID]]</f>
        <v>update GC_Cliente set  Score= '889 'where IDPersona=1010</v>
      </c>
    </row>
    <row r="15" spans="2:18" x14ac:dyDescent="0.25">
      <c r="B15" t="s">
        <v>15</v>
      </c>
      <c r="C15">
        <v>20452726051</v>
      </c>
      <c r="D15" s="1">
        <v>883</v>
      </c>
      <c r="E15" s="2" t="s">
        <v>42</v>
      </c>
      <c r="F15" s="2" t="s">
        <v>43</v>
      </c>
      <c r="G15" t="str">
        <f>Tabla1[[#This Row],[Columna1]]&amp;Tabla1[[#This Row],[ruc]]&amp;Tabla1[[#This Row],[Columna1]]</f>
        <v xml:space="preserve"> '20452726051 '</v>
      </c>
      <c r="H15" t="s">
        <v>47</v>
      </c>
      <c r="I15" t="s">
        <v>48</v>
      </c>
      <c r="J15">
        <v>13</v>
      </c>
      <c r="K15" t="str">
        <f>Tabla1[[#This Row],[Columna4]]&amp;Tabla1[[#This Row],[Columna3]]&amp;" "&amp;Tabla1[[#This Row],[Columna5]]&amp;" "&amp;Tabla1[[#This Row],[Columna6]]</f>
        <v>when '20452726051 ' then 13</v>
      </c>
      <c r="L15">
        <v>20452726051</v>
      </c>
      <c r="M15" t="s">
        <v>68</v>
      </c>
      <c r="N15">
        <v>388</v>
      </c>
      <c r="O15" t="str">
        <f>IF(Tabla1[[#This Row],[DocIdentidad]]=Tabla1[[#This Row],[ruc]],"v","f")</f>
        <v>v</v>
      </c>
      <c r="P15" t="s">
        <v>77</v>
      </c>
      <c r="Q15" t="s">
        <v>78</v>
      </c>
      <c r="R15" t="str">
        <f>Tabla1[[#This Row],[Columna9]]&amp;Tabla1[[#This Row],[Columna1]]&amp;Tabla1[[#This Row],[score]]&amp;Tabla1[[#This Row],[Columna1]]&amp;Tabla1[[#This Row],[Columna10]]&amp;Tabla1[[#This Row],[PKID]]</f>
        <v>update GC_Cliente set  Score= '883 'where IDPersona=388</v>
      </c>
    </row>
    <row r="16" spans="2:18" x14ac:dyDescent="0.25">
      <c r="B16" t="s">
        <v>16</v>
      </c>
      <c r="C16">
        <v>20606698365</v>
      </c>
      <c r="D16" s="1">
        <v>693</v>
      </c>
      <c r="E16" s="2" t="s">
        <v>42</v>
      </c>
      <c r="F16" s="2" t="s">
        <v>43</v>
      </c>
      <c r="G16" t="str">
        <f>Tabla1[[#This Row],[Columna1]]&amp;Tabla1[[#This Row],[ruc]]&amp;Tabla1[[#This Row],[Columna1]]</f>
        <v xml:space="preserve"> '20606698365 '</v>
      </c>
      <c r="H16" t="s">
        <v>47</v>
      </c>
      <c r="I16" t="s">
        <v>48</v>
      </c>
      <c r="J16">
        <v>14</v>
      </c>
      <c r="K16" t="str">
        <f>Tabla1[[#This Row],[Columna4]]&amp;Tabla1[[#This Row],[Columna3]]&amp;" "&amp;Tabla1[[#This Row],[Columna5]]&amp;" "&amp;Tabla1[[#This Row],[Columna6]]</f>
        <v>when '20606698365 ' then 14</v>
      </c>
      <c r="L16">
        <v>20606698365</v>
      </c>
      <c r="M16" t="s">
        <v>69</v>
      </c>
      <c r="N16">
        <v>8422</v>
      </c>
      <c r="O16" t="str">
        <f>IF(Tabla1[[#This Row],[DocIdentidad]]=Tabla1[[#This Row],[ruc]],"v","f")</f>
        <v>v</v>
      </c>
      <c r="P16" t="s">
        <v>77</v>
      </c>
      <c r="Q16" t="s">
        <v>78</v>
      </c>
      <c r="R16" t="str">
        <f>Tabla1[[#This Row],[Columna9]]&amp;Tabla1[[#This Row],[Columna1]]&amp;Tabla1[[#This Row],[score]]&amp;Tabla1[[#This Row],[Columna1]]&amp;Tabla1[[#This Row],[Columna10]]&amp;Tabla1[[#This Row],[PKID]]</f>
        <v>update GC_Cliente set  Score= '693 'where IDPersona=8422</v>
      </c>
    </row>
    <row r="17" spans="2:18" x14ac:dyDescent="0.25">
      <c r="B17" t="s">
        <v>17</v>
      </c>
      <c r="C17">
        <v>20609325969</v>
      </c>
      <c r="D17" s="1">
        <v>686</v>
      </c>
      <c r="E17" s="2" t="s">
        <v>42</v>
      </c>
      <c r="F17" s="2" t="s">
        <v>43</v>
      </c>
      <c r="G17" t="str">
        <f>Tabla1[[#This Row],[Columna1]]&amp;Tabla1[[#This Row],[ruc]]&amp;Tabla1[[#This Row],[Columna1]]</f>
        <v xml:space="preserve"> '20609325969 '</v>
      </c>
      <c r="H17" t="s">
        <v>47</v>
      </c>
      <c r="I17" t="s">
        <v>48</v>
      </c>
      <c r="J17">
        <v>15</v>
      </c>
      <c r="K17" t="str">
        <f>Tabla1[[#This Row],[Columna4]]&amp;Tabla1[[#This Row],[Columna3]]&amp;" "&amp;Tabla1[[#This Row],[Columna5]]&amp;" "&amp;Tabla1[[#This Row],[Columna6]]</f>
        <v>when '20609325969 ' then 15</v>
      </c>
      <c r="L17">
        <v>20609325969</v>
      </c>
      <c r="M17" t="s">
        <v>70</v>
      </c>
      <c r="N17">
        <v>8990</v>
      </c>
      <c r="O17" t="str">
        <f>IF(Tabla1[[#This Row],[DocIdentidad]]=Tabla1[[#This Row],[ruc]],"v","f")</f>
        <v>v</v>
      </c>
      <c r="P17" t="s">
        <v>77</v>
      </c>
      <c r="Q17" t="s">
        <v>78</v>
      </c>
      <c r="R17" t="str">
        <f>Tabla1[[#This Row],[Columna9]]&amp;Tabla1[[#This Row],[Columna1]]&amp;Tabla1[[#This Row],[score]]&amp;Tabla1[[#This Row],[Columna1]]&amp;Tabla1[[#This Row],[Columna10]]&amp;Tabla1[[#This Row],[PKID]]</f>
        <v>update GC_Cliente set  Score= '686 'where IDPersona=8990</v>
      </c>
    </row>
    <row r="18" spans="2:18" x14ac:dyDescent="0.25">
      <c r="B18" t="s">
        <v>18</v>
      </c>
      <c r="C18">
        <v>20559848167</v>
      </c>
      <c r="D18" s="1">
        <v>653</v>
      </c>
      <c r="E18" s="2" t="s">
        <v>42</v>
      </c>
      <c r="F18" s="2" t="s">
        <v>43</v>
      </c>
      <c r="G18" t="str">
        <f>Tabla1[[#This Row],[Columna1]]&amp;Tabla1[[#This Row],[ruc]]&amp;Tabla1[[#This Row],[Columna1]]</f>
        <v xml:space="preserve"> '20559848167 '</v>
      </c>
      <c r="H18" t="s">
        <v>47</v>
      </c>
      <c r="I18" t="s">
        <v>48</v>
      </c>
      <c r="J18">
        <v>16</v>
      </c>
      <c r="K18" t="str">
        <f>Tabla1[[#This Row],[Columna4]]&amp;Tabla1[[#This Row],[Columna3]]&amp;" "&amp;Tabla1[[#This Row],[Columna5]]&amp;" "&amp;Tabla1[[#This Row],[Columna6]]</f>
        <v>when '20559848167 ' then 16</v>
      </c>
      <c r="L18">
        <v>20559848167</v>
      </c>
      <c r="M18" t="s">
        <v>71</v>
      </c>
      <c r="N18">
        <v>3642</v>
      </c>
      <c r="O18" t="str">
        <f>IF(Tabla1[[#This Row],[DocIdentidad]]=Tabla1[[#This Row],[ruc]],"v","f")</f>
        <v>v</v>
      </c>
      <c r="P18" t="s">
        <v>77</v>
      </c>
      <c r="Q18" t="s">
        <v>78</v>
      </c>
      <c r="R18" t="str">
        <f>Tabla1[[#This Row],[Columna9]]&amp;Tabla1[[#This Row],[Columna1]]&amp;Tabla1[[#This Row],[score]]&amp;Tabla1[[#This Row],[Columna1]]&amp;Tabla1[[#This Row],[Columna10]]&amp;Tabla1[[#This Row],[PKID]]</f>
        <v>update GC_Cliente set  Score= '653 'where IDPersona=3642</v>
      </c>
    </row>
    <row r="19" spans="2:18" x14ac:dyDescent="0.25">
      <c r="B19" t="s">
        <v>19</v>
      </c>
      <c r="C19">
        <v>20372444810</v>
      </c>
      <c r="D19" s="1">
        <v>696</v>
      </c>
      <c r="E19" s="2" t="s">
        <v>42</v>
      </c>
      <c r="F19" s="2" t="s">
        <v>43</v>
      </c>
      <c r="G19" t="str">
        <f>Tabla1[[#This Row],[Columna1]]&amp;Tabla1[[#This Row],[ruc]]&amp;Tabla1[[#This Row],[Columna1]]</f>
        <v xml:space="preserve"> '20372444810 '</v>
      </c>
      <c r="H19" t="s">
        <v>47</v>
      </c>
      <c r="I19" t="s">
        <v>48</v>
      </c>
      <c r="J19">
        <v>17</v>
      </c>
      <c r="K19" t="str">
        <f>Tabla1[[#This Row],[Columna4]]&amp;Tabla1[[#This Row],[Columna3]]&amp;" "&amp;Tabla1[[#This Row],[Columna5]]&amp;" "&amp;Tabla1[[#This Row],[Columna6]]</f>
        <v>when '20372444810 ' then 17</v>
      </c>
      <c r="L19">
        <v>20372444810</v>
      </c>
      <c r="M19" t="s">
        <v>72</v>
      </c>
      <c r="N19">
        <v>1863</v>
      </c>
      <c r="O19" t="str">
        <f>IF(Tabla1[[#This Row],[DocIdentidad]]=Tabla1[[#This Row],[ruc]],"v","f")</f>
        <v>v</v>
      </c>
      <c r="P19" t="s">
        <v>77</v>
      </c>
      <c r="Q19" t="s">
        <v>78</v>
      </c>
      <c r="R19" t="str">
        <f>Tabla1[[#This Row],[Columna9]]&amp;Tabla1[[#This Row],[Columna1]]&amp;Tabla1[[#This Row],[score]]&amp;Tabla1[[#This Row],[Columna1]]&amp;Tabla1[[#This Row],[Columna10]]&amp;Tabla1[[#This Row],[PKID]]</f>
        <v>update GC_Cliente set  Score= '696 'where IDPersona=1863</v>
      </c>
    </row>
    <row r="20" spans="2:18" x14ac:dyDescent="0.25">
      <c r="B20" t="s">
        <v>20</v>
      </c>
      <c r="C20">
        <v>20547868839</v>
      </c>
      <c r="D20" s="1">
        <v>965</v>
      </c>
      <c r="E20" s="2" t="s">
        <v>42</v>
      </c>
      <c r="F20" s="2" t="s">
        <v>43</v>
      </c>
      <c r="G20" t="str">
        <f>Tabla1[[#This Row],[Columna1]]&amp;Tabla1[[#This Row],[ruc]]&amp;Tabla1[[#This Row],[Columna1]]</f>
        <v xml:space="preserve"> '20547868839 '</v>
      </c>
      <c r="H20" t="s">
        <v>47</v>
      </c>
      <c r="I20" t="s">
        <v>48</v>
      </c>
      <c r="J20">
        <v>18</v>
      </c>
      <c r="K20" t="str">
        <f>Tabla1[[#This Row],[Columna4]]&amp;Tabla1[[#This Row],[Columna3]]&amp;" "&amp;Tabla1[[#This Row],[Columna5]]&amp;" "&amp;Tabla1[[#This Row],[Columna6]]</f>
        <v>when '20547868839 ' then 18</v>
      </c>
      <c r="L20">
        <v>20547868839</v>
      </c>
      <c r="M20" t="s">
        <v>73</v>
      </c>
      <c r="N20">
        <v>2235</v>
      </c>
      <c r="O20" t="str">
        <f>IF(Tabla1[[#This Row],[DocIdentidad]]=Tabla1[[#This Row],[ruc]],"v","f")</f>
        <v>v</v>
      </c>
      <c r="P20" t="s">
        <v>77</v>
      </c>
      <c r="Q20" t="s">
        <v>78</v>
      </c>
      <c r="R20" t="str">
        <f>Tabla1[[#This Row],[Columna9]]&amp;Tabla1[[#This Row],[Columna1]]&amp;Tabla1[[#This Row],[score]]&amp;Tabla1[[#This Row],[Columna1]]&amp;Tabla1[[#This Row],[Columna10]]&amp;Tabla1[[#This Row],[PKID]]</f>
        <v>update GC_Cliente set  Score= '965 'where IDPersona=2235</v>
      </c>
    </row>
    <row r="21" spans="2:18" x14ac:dyDescent="0.25">
      <c r="B21" t="s">
        <v>21</v>
      </c>
      <c r="C21">
        <v>20533694218</v>
      </c>
      <c r="D21" s="1">
        <v>970</v>
      </c>
      <c r="E21" s="2" t="s">
        <v>42</v>
      </c>
      <c r="F21" s="2" t="s">
        <v>43</v>
      </c>
      <c r="G21" t="str">
        <f>Tabla1[[#This Row],[Columna1]]&amp;Tabla1[[#This Row],[ruc]]&amp;Tabla1[[#This Row],[Columna1]]</f>
        <v xml:space="preserve"> '20533694218 '</v>
      </c>
      <c r="H21" t="s">
        <v>47</v>
      </c>
      <c r="I21" t="s">
        <v>48</v>
      </c>
      <c r="J21">
        <v>19</v>
      </c>
      <c r="K21" t="str">
        <f>Tabla1[[#This Row],[Columna4]]&amp;Tabla1[[#This Row],[Columna3]]&amp;" "&amp;Tabla1[[#This Row],[Columna5]]&amp;" "&amp;Tabla1[[#This Row],[Columna6]]</f>
        <v>when '20533694218 ' then 19</v>
      </c>
      <c r="L21">
        <v>20533694218</v>
      </c>
      <c r="M21" t="s">
        <v>74</v>
      </c>
      <c r="N21">
        <v>2930</v>
      </c>
      <c r="O21" t="str">
        <f>IF(Tabla1[[#This Row],[DocIdentidad]]=Tabla1[[#This Row],[ruc]],"v","f")</f>
        <v>v</v>
      </c>
      <c r="P21" t="s">
        <v>77</v>
      </c>
      <c r="Q21" t="s">
        <v>78</v>
      </c>
      <c r="R21" t="str">
        <f>Tabla1[[#This Row],[Columna9]]&amp;Tabla1[[#This Row],[Columna1]]&amp;Tabla1[[#This Row],[score]]&amp;Tabla1[[#This Row],[Columna1]]&amp;Tabla1[[#This Row],[Columna10]]&amp;Tabla1[[#This Row],[PKID]]</f>
        <v>update GC_Cliente set  Score= '970 'where IDPersona=2930</v>
      </c>
    </row>
    <row r="22" spans="2:18" x14ac:dyDescent="0.25">
      <c r="B22" t="s">
        <v>22</v>
      </c>
      <c r="C22">
        <v>10239577887</v>
      </c>
      <c r="D22" s="1">
        <v>954</v>
      </c>
      <c r="E22" s="2" t="s">
        <v>42</v>
      </c>
      <c r="F22" s="2" t="s">
        <v>43</v>
      </c>
      <c r="G22" t="str">
        <f>Tabla1[[#This Row],[Columna1]]&amp;Tabla1[[#This Row],[ruc]]&amp;Tabla1[[#This Row],[Columna1]]</f>
        <v xml:space="preserve"> '10239577887 '</v>
      </c>
      <c r="H22" t="s">
        <v>47</v>
      </c>
      <c r="I22" t="s">
        <v>48</v>
      </c>
      <c r="J22">
        <v>20</v>
      </c>
      <c r="K22" t="str">
        <f>Tabla1[[#This Row],[Columna4]]&amp;Tabla1[[#This Row],[Columna3]]&amp;" "&amp;Tabla1[[#This Row],[Columna5]]&amp;" "&amp;Tabla1[[#This Row],[Columna6]]</f>
        <v>when '10239577887 ' then 20</v>
      </c>
      <c r="L22">
        <v>10239577887</v>
      </c>
      <c r="M22" t="s">
        <v>22</v>
      </c>
      <c r="N22">
        <v>1061</v>
      </c>
      <c r="O22" t="str">
        <f>IF(Tabla1[[#This Row],[DocIdentidad]]=Tabla1[[#This Row],[ruc]],"v","f")</f>
        <v>v</v>
      </c>
      <c r="P22" t="s">
        <v>77</v>
      </c>
      <c r="Q22" t="s">
        <v>78</v>
      </c>
      <c r="R22" t="str">
        <f>Tabla1[[#This Row],[Columna9]]&amp;Tabla1[[#This Row],[Columna1]]&amp;Tabla1[[#This Row],[score]]&amp;Tabla1[[#This Row],[Columna1]]&amp;Tabla1[[#This Row],[Columna10]]&amp;Tabla1[[#This Row],[PKID]]</f>
        <v>update GC_Cliente set  Score= '954 'where IDPersona=1061</v>
      </c>
    </row>
    <row r="23" spans="2:18" x14ac:dyDescent="0.25">
      <c r="B23" t="s">
        <v>23</v>
      </c>
      <c r="C23">
        <v>10239673177</v>
      </c>
      <c r="D23" s="1">
        <v>130</v>
      </c>
      <c r="E23" s="2" t="s">
        <v>42</v>
      </c>
      <c r="F23" s="2" t="s">
        <v>43</v>
      </c>
      <c r="G23" t="str">
        <f>Tabla1[[#This Row],[Columna1]]&amp;Tabla1[[#This Row],[ruc]]&amp;Tabla1[[#This Row],[Columna1]]</f>
        <v xml:space="preserve"> '10239673177 '</v>
      </c>
      <c r="H23" t="s">
        <v>47</v>
      </c>
      <c r="I23" t="s">
        <v>48</v>
      </c>
      <c r="J23">
        <v>21</v>
      </c>
      <c r="K23" t="str">
        <f>Tabla1[[#This Row],[Columna4]]&amp;Tabla1[[#This Row],[Columna3]]&amp;" "&amp;Tabla1[[#This Row],[Columna5]]&amp;" "&amp;Tabla1[[#This Row],[Columna6]]</f>
        <v>when '10239673177 ' then 21</v>
      </c>
      <c r="L23">
        <v>10239673177</v>
      </c>
      <c r="M23" t="s">
        <v>23</v>
      </c>
      <c r="N23">
        <v>1062</v>
      </c>
      <c r="O23" t="str">
        <f>IF(Tabla1[[#This Row],[DocIdentidad]]=Tabla1[[#This Row],[ruc]],"v","f")</f>
        <v>v</v>
      </c>
      <c r="P23" t="s">
        <v>77</v>
      </c>
      <c r="Q23" t="s">
        <v>78</v>
      </c>
      <c r="R23" t="str">
        <f>Tabla1[[#This Row],[Columna9]]&amp;Tabla1[[#This Row],[Columna1]]&amp;Tabla1[[#This Row],[score]]&amp;Tabla1[[#This Row],[Columna1]]&amp;Tabla1[[#This Row],[Columna10]]&amp;Tabla1[[#This Row],[PKID]]</f>
        <v>update GC_Cliente set  Score= '130 'where IDPersona=1062</v>
      </c>
    </row>
    <row r="24" spans="2:18" x14ac:dyDescent="0.25">
      <c r="B24" t="s">
        <v>24</v>
      </c>
      <c r="C24">
        <v>10214199870</v>
      </c>
      <c r="D24" s="1">
        <v>966</v>
      </c>
      <c r="E24" s="2" t="s">
        <v>42</v>
      </c>
      <c r="F24" s="2" t="s">
        <v>43</v>
      </c>
      <c r="G24" t="str">
        <f>Tabla1[[#This Row],[Columna1]]&amp;Tabla1[[#This Row],[ruc]]&amp;Tabla1[[#This Row],[Columna1]]</f>
        <v xml:space="preserve"> '10214199870 '</v>
      </c>
      <c r="H24" t="s">
        <v>47</v>
      </c>
      <c r="I24" t="s">
        <v>48</v>
      </c>
      <c r="J24">
        <v>22</v>
      </c>
      <c r="K24" t="str">
        <f>Tabla1[[#This Row],[Columna4]]&amp;Tabla1[[#This Row],[Columna3]]&amp;" "&amp;Tabla1[[#This Row],[Columna5]]&amp;" "&amp;Tabla1[[#This Row],[Columna6]]</f>
        <v>when '10214199870 ' then 22</v>
      </c>
      <c r="L24">
        <v>10214199870</v>
      </c>
      <c r="M24" t="s">
        <v>24</v>
      </c>
      <c r="N24">
        <v>1078</v>
      </c>
      <c r="O24" t="str">
        <f>IF(Tabla1[[#This Row],[DocIdentidad]]=Tabla1[[#This Row],[ruc]],"v","f")</f>
        <v>v</v>
      </c>
      <c r="P24" t="s">
        <v>77</v>
      </c>
      <c r="Q24" t="s">
        <v>78</v>
      </c>
      <c r="R24" t="str">
        <f>Tabla1[[#This Row],[Columna9]]&amp;Tabla1[[#This Row],[Columna1]]&amp;Tabla1[[#This Row],[score]]&amp;Tabla1[[#This Row],[Columna1]]&amp;Tabla1[[#This Row],[Columna10]]&amp;Tabla1[[#This Row],[PKID]]</f>
        <v>update GC_Cliente set  Score= '966 'where IDPersona=1078</v>
      </c>
    </row>
    <row r="25" spans="2:18" x14ac:dyDescent="0.25">
      <c r="B25" t="s">
        <v>25</v>
      </c>
      <c r="C25">
        <v>10067583189</v>
      </c>
      <c r="D25" s="1">
        <v>885</v>
      </c>
      <c r="E25" s="2" t="s">
        <v>42</v>
      </c>
      <c r="F25" s="2" t="s">
        <v>43</v>
      </c>
      <c r="G25" t="str">
        <f>Tabla1[[#This Row],[Columna1]]&amp;Tabla1[[#This Row],[ruc]]&amp;Tabla1[[#This Row],[Columna1]]</f>
        <v xml:space="preserve"> '10067583189 '</v>
      </c>
      <c r="H25" t="s">
        <v>47</v>
      </c>
      <c r="I25" t="s">
        <v>48</v>
      </c>
      <c r="J25">
        <v>23</v>
      </c>
      <c r="K25" t="str">
        <f>Tabla1[[#This Row],[Columna4]]&amp;Tabla1[[#This Row],[Columna3]]&amp;" "&amp;Tabla1[[#This Row],[Columna5]]&amp;" "&amp;Tabla1[[#This Row],[Columna6]]</f>
        <v>when '10067583189 ' then 23</v>
      </c>
      <c r="L25">
        <v>10067583189</v>
      </c>
      <c r="M25" t="s">
        <v>25</v>
      </c>
      <c r="N25">
        <v>1095</v>
      </c>
      <c r="O25" t="str">
        <f>IF(Tabla1[[#This Row],[DocIdentidad]]=Tabla1[[#This Row],[ruc]],"v","f")</f>
        <v>v</v>
      </c>
      <c r="P25" t="s">
        <v>77</v>
      </c>
      <c r="Q25" t="s">
        <v>78</v>
      </c>
      <c r="R25" t="str">
        <f>Tabla1[[#This Row],[Columna9]]&amp;Tabla1[[#This Row],[Columna1]]&amp;Tabla1[[#This Row],[score]]&amp;Tabla1[[#This Row],[Columna1]]&amp;Tabla1[[#This Row],[Columna10]]&amp;Tabla1[[#This Row],[PKID]]</f>
        <v>update GC_Cliente set  Score= '885 'where IDPersona=1095</v>
      </c>
    </row>
    <row r="26" spans="2:18" x14ac:dyDescent="0.25">
      <c r="B26" t="s">
        <v>26</v>
      </c>
      <c r="C26">
        <v>10293818814</v>
      </c>
      <c r="D26" s="1">
        <v>825</v>
      </c>
      <c r="E26" s="2" t="s">
        <v>42</v>
      </c>
      <c r="F26" s="2" t="s">
        <v>43</v>
      </c>
      <c r="G26" t="str">
        <f>Tabla1[[#This Row],[Columna1]]&amp;Tabla1[[#This Row],[ruc]]&amp;Tabla1[[#This Row],[Columna1]]</f>
        <v xml:space="preserve"> '10293818814 '</v>
      </c>
      <c r="H26" t="s">
        <v>47</v>
      </c>
      <c r="I26" t="s">
        <v>48</v>
      </c>
      <c r="J26">
        <v>24</v>
      </c>
      <c r="K26" t="str">
        <f>Tabla1[[#This Row],[Columna4]]&amp;Tabla1[[#This Row],[Columna3]]&amp;" "&amp;Tabla1[[#This Row],[Columna5]]&amp;" "&amp;Tabla1[[#This Row],[Columna6]]</f>
        <v>when '10293818814 ' then 24</v>
      </c>
      <c r="L26">
        <v>10293818814</v>
      </c>
      <c r="M26" t="s">
        <v>26</v>
      </c>
      <c r="N26">
        <v>1130</v>
      </c>
      <c r="O26" t="str">
        <f>IF(Tabla1[[#This Row],[DocIdentidad]]=Tabla1[[#This Row],[ruc]],"v","f")</f>
        <v>v</v>
      </c>
      <c r="P26" t="s">
        <v>77</v>
      </c>
      <c r="Q26" t="s">
        <v>78</v>
      </c>
      <c r="R26" t="str">
        <f>Tabla1[[#This Row],[Columna9]]&amp;Tabla1[[#This Row],[Columna1]]&amp;Tabla1[[#This Row],[score]]&amp;Tabla1[[#This Row],[Columna1]]&amp;Tabla1[[#This Row],[Columna10]]&amp;Tabla1[[#This Row],[PKID]]</f>
        <v>update GC_Cliente set  Score= '825 'where IDPersona=1130</v>
      </c>
    </row>
    <row r="27" spans="2:18" x14ac:dyDescent="0.25">
      <c r="B27" t="s">
        <v>27</v>
      </c>
      <c r="C27">
        <v>10097106733</v>
      </c>
      <c r="D27" s="1">
        <v>847</v>
      </c>
      <c r="E27" s="2" t="s">
        <v>42</v>
      </c>
      <c r="F27" s="2" t="s">
        <v>43</v>
      </c>
      <c r="G27" t="str">
        <f>Tabla1[[#This Row],[Columna1]]&amp;Tabla1[[#This Row],[ruc]]&amp;Tabla1[[#This Row],[Columna1]]</f>
        <v xml:space="preserve"> '10097106733 '</v>
      </c>
      <c r="H27" t="s">
        <v>47</v>
      </c>
      <c r="I27" t="s">
        <v>48</v>
      </c>
      <c r="J27">
        <v>25</v>
      </c>
      <c r="K27" t="str">
        <f>Tabla1[[#This Row],[Columna4]]&amp;Tabla1[[#This Row],[Columna3]]&amp;" "&amp;Tabla1[[#This Row],[Columna5]]&amp;" "&amp;Tabla1[[#This Row],[Columna6]]</f>
        <v>when '10097106733 ' then 25</v>
      </c>
      <c r="L27">
        <v>10097106733</v>
      </c>
      <c r="M27" t="s">
        <v>27</v>
      </c>
      <c r="N27">
        <v>1158</v>
      </c>
      <c r="O27" t="str">
        <f>IF(Tabla1[[#This Row],[DocIdentidad]]=Tabla1[[#This Row],[ruc]],"v","f")</f>
        <v>v</v>
      </c>
      <c r="P27" t="s">
        <v>77</v>
      </c>
      <c r="Q27" t="s">
        <v>78</v>
      </c>
      <c r="R27" t="str">
        <f>Tabla1[[#This Row],[Columna9]]&amp;Tabla1[[#This Row],[Columna1]]&amp;Tabla1[[#This Row],[score]]&amp;Tabla1[[#This Row],[Columna1]]&amp;Tabla1[[#This Row],[Columna10]]&amp;Tabla1[[#This Row],[PKID]]</f>
        <v>update GC_Cliente set  Score= '847 'where IDPersona=1158</v>
      </c>
    </row>
    <row r="28" spans="2:18" x14ac:dyDescent="0.25">
      <c r="B28" t="s">
        <v>28</v>
      </c>
      <c r="C28">
        <v>10316337185</v>
      </c>
      <c r="D28" s="1">
        <v>818</v>
      </c>
      <c r="E28" s="2" t="s">
        <v>42</v>
      </c>
      <c r="F28" s="2" t="s">
        <v>43</v>
      </c>
      <c r="G28" t="str">
        <f>Tabla1[[#This Row],[Columna1]]&amp;Tabla1[[#This Row],[ruc]]&amp;Tabla1[[#This Row],[Columna1]]</f>
        <v xml:space="preserve"> '10316337185 '</v>
      </c>
      <c r="H28" t="s">
        <v>47</v>
      </c>
      <c r="I28" t="s">
        <v>48</v>
      </c>
      <c r="J28">
        <v>26</v>
      </c>
      <c r="K28" t="str">
        <f>Tabla1[[#This Row],[Columna4]]&amp;Tabla1[[#This Row],[Columna3]]&amp;" "&amp;Tabla1[[#This Row],[Columna5]]&amp;" "&amp;Tabla1[[#This Row],[Columna6]]</f>
        <v>when '10316337185 ' then 26</v>
      </c>
      <c r="L28">
        <v>10316337185</v>
      </c>
      <c r="M28" t="s">
        <v>28</v>
      </c>
      <c r="N28">
        <v>1179</v>
      </c>
      <c r="O28" t="str">
        <f>IF(Tabla1[[#This Row],[DocIdentidad]]=Tabla1[[#This Row],[ruc]],"v","f")</f>
        <v>v</v>
      </c>
      <c r="P28" t="s">
        <v>77</v>
      </c>
      <c r="Q28" t="s">
        <v>78</v>
      </c>
      <c r="R28" t="str">
        <f>Tabla1[[#This Row],[Columna9]]&amp;Tabla1[[#This Row],[Columna1]]&amp;Tabla1[[#This Row],[score]]&amp;Tabla1[[#This Row],[Columna1]]&amp;Tabla1[[#This Row],[Columna10]]&amp;Tabla1[[#This Row],[PKID]]</f>
        <v>update GC_Cliente set  Score= '818 'where IDPersona=1179</v>
      </c>
    </row>
    <row r="29" spans="2:18" x14ac:dyDescent="0.25">
      <c r="B29" t="s">
        <v>29</v>
      </c>
      <c r="C29">
        <v>10072143367</v>
      </c>
      <c r="D29" s="1">
        <v>768</v>
      </c>
      <c r="E29" s="2" t="s">
        <v>42</v>
      </c>
      <c r="F29" s="2" t="s">
        <v>43</v>
      </c>
      <c r="G29" t="str">
        <f>Tabla1[[#This Row],[Columna1]]&amp;Tabla1[[#This Row],[ruc]]&amp;Tabla1[[#This Row],[Columna1]]</f>
        <v xml:space="preserve"> '10072143367 '</v>
      </c>
      <c r="H29" t="s">
        <v>47</v>
      </c>
      <c r="I29" t="s">
        <v>48</v>
      </c>
      <c r="J29">
        <v>27</v>
      </c>
      <c r="K29" t="str">
        <f>Tabla1[[#This Row],[Columna4]]&amp;Tabla1[[#This Row],[Columna3]]&amp;" "&amp;Tabla1[[#This Row],[Columna5]]&amp;" "&amp;Tabla1[[#This Row],[Columna6]]</f>
        <v>when '10072143367 ' then 27</v>
      </c>
      <c r="L29">
        <v>10072143367</v>
      </c>
      <c r="M29" t="s">
        <v>29</v>
      </c>
      <c r="N29">
        <v>1218</v>
      </c>
      <c r="O29" t="str">
        <f>IF(Tabla1[[#This Row],[DocIdentidad]]=Tabla1[[#This Row],[ruc]],"v","f")</f>
        <v>v</v>
      </c>
      <c r="P29" t="s">
        <v>77</v>
      </c>
      <c r="Q29" t="s">
        <v>78</v>
      </c>
      <c r="R29" t="str">
        <f>Tabla1[[#This Row],[Columna9]]&amp;Tabla1[[#This Row],[Columna1]]&amp;Tabla1[[#This Row],[score]]&amp;Tabla1[[#This Row],[Columna1]]&amp;Tabla1[[#This Row],[Columna10]]&amp;Tabla1[[#This Row],[PKID]]</f>
        <v>update GC_Cliente set  Score= '768 'where IDPersona=1218</v>
      </c>
    </row>
    <row r="30" spans="2:18" x14ac:dyDescent="0.25">
      <c r="B30" t="s">
        <v>30</v>
      </c>
      <c r="C30">
        <v>10154327113</v>
      </c>
      <c r="D30" s="1">
        <v>914</v>
      </c>
      <c r="E30" s="2" t="s">
        <v>42</v>
      </c>
      <c r="F30" s="2" t="s">
        <v>43</v>
      </c>
      <c r="G30" t="str">
        <f>Tabla1[[#This Row],[Columna1]]&amp;Tabla1[[#This Row],[ruc]]&amp;Tabla1[[#This Row],[Columna1]]</f>
        <v xml:space="preserve"> '10154327113 '</v>
      </c>
      <c r="H30" t="s">
        <v>47</v>
      </c>
      <c r="I30" t="s">
        <v>48</v>
      </c>
      <c r="J30">
        <v>28</v>
      </c>
      <c r="K30" t="str">
        <f>Tabla1[[#This Row],[Columna4]]&amp;Tabla1[[#This Row],[Columna3]]&amp;" "&amp;Tabla1[[#This Row],[Columna5]]&amp;" "&amp;Tabla1[[#This Row],[Columna6]]</f>
        <v>when '10154327113 ' then 28</v>
      </c>
      <c r="L30">
        <v>10154327113</v>
      </c>
      <c r="M30" t="s">
        <v>30</v>
      </c>
      <c r="N30">
        <v>1286</v>
      </c>
      <c r="O30" t="str">
        <f>IF(Tabla1[[#This Row],[DocIdentidad]]=Tabla1[[#This Row],[ruc]],"v","f")</f>
        <v>v</v>
      </c>
      <c r="P30" t="s">
        <v>77</v>
      </c>
      <c r="Q30" t="s">
        <v>78</v>
      </c>
      <c r="R30" t="str">
        <f>Tabla1[[#This Row],[Columna9]]&amp;Tabla1[[#This Row],[Columna1]]&amp;Tabla1[[#This Row],[score]]&amp;Tabla1[[#This Row],[Columna1]]&amp;Tabla1[[#This Row],[Columna10]]&amp;Tabla1[[#This Row],[PKID]]</f>
        <v>update GC_Cliente set  Score= '914 'where IDPersona=1286</v>
      </c>
    </row>
    <row r="31" spans="2:18" x14ac:dyDescent="0.25">
      <c r="B31" t="s">
        <v>31</v>
      </c>
      <c r="C31">
        <v>10293841328</v>
      </c>
      <c r="D31" s="1">
        <v>929</v>
      </c>
      <c r="E31" s="2" t="s">
        <v>42</v>
      </c>
      <c r="F31" s="2" t="s">
        <v>43</v>
      </c>
      <c r="G31" t="str">
        <f>Tabla1[[#This Row],[Columna1]]&amp;Tabla1[[#This Row],[ruc]]&amp;Tabla1[[#This Row],[Columna1]]</f>
        <v xml:space="preserve"> '10293841328 '</v>
      </c>
      <c r="H31" t="s">
        <v>47</v>
      </c>
      <c r="I31" t="s">
        <v>48</v>
      </c>
      <c r="J31">
        <v>29</v>
      </c>
      <c r="K31" t="str">
        <f>Tabla1[[#This Row],[Columna4]]&amp;Tabla1[[#This Row],[Columna3]]&amp;" "&amp;Tabla1[[#This Row],[Columna5]]&amp;" "&amp;Tabla1[[#This Row],[Columna6]]</f>
        <v>when '10293841328 ' then 29</v>
      </c>
      <c r="L31">
        <v>10293841328</v>
      </c>
      <c r="M31" t="s">
        <v>31</v>
      </c>
      <c r="N31">
        <v>1357</v>
      </c>
      <c r="O31" t="str">
        <f>IF(Tabla1[[#This Row],[DocIdentidad]]=Tabla1[[#This Row],[ruc]],"v","f")</f>
        <v>v</v>
      </c>
      <c r="P31" t="s">
        <v>77</v>
      </c>
      <c r="Q31" t="s">
        <v>78</v>
      </c>
      <c r="R31" t="str">
        <f>Tabla1[[#This Row],[Columna9]]&amp;Tabla1[[#This Row],[Columna1]]&amp;Tabla1[[#This Row],[score]]&amp;Tabla1[[#This Row],[Columna1]]&amp;Tabla1[[#This Row],[Columna10]]&amp;Tabla1[[#This Row],[PKID]]</f>
        <v>update GC_Cliente set  Score= '929 'where IDPersona=1357</v>
      </c>
    </row>
    <row r="32" spans="2:18" x14ac:dyDescent="0.25">
      <c r="B32" t="s">
        <v>32</v>
      </c>
      <c r="C32">
        <v>10233760906</v>
      </c>
      <c r="D32" s="1">
        <v>803</v>
      </c>
      <c r="E32" s="2" t="s">
        <v>42</v>
      </c>
      <c r="F32" s="2" t="s">
        <v>43</v>
      </c>
      <c r="G32" t="str">
        <f>Tabla1[[#This Row],[Columna1]]&amp;Tabla1[[#This Row],[ruc]]&amp;Tabla1[[#This Row],[Columna1]]</f>
        <v xml:space="preserve"> '10233760906 '</v>
      </c>
      <c r="H32" t="s">
        <v>47</v>
      </c>
      <c r="I32" t="s">
        <v>48</v>
      </c>
      <c r="J32">
        <v>30</v>
      </c>
      <c r="K32" t="str">
        <f>Tabla1[[#This Row],[Columna4]]&amp;Tabla1[[#This Row],[Columna3]]&amp;" "&amp;Tabla1[[#This Row],[Columna5]]&amp;" "&amp;Tabla1[[#This Row],[Columna6]]</f>
        <v>when '10233760906 ' then 30</v>
      </c>
      <c r="L32">
        <v>10233760906</v>
      </c>
      <c r="M32" t="s">
        <v>32</v>
      </c>
      <c r="N32">
        <v>1369</v>
      </c>
      <c r="O32" t="str">
        <f>IF(Tabla1[[#This Row],[DocIdentidad]]=Tabla1[[#This Row],[ruc]],"v","f")</f>
        <v>v</v>
      </c>
      <c r="P32" t="s">
        <v>77</v>
      </c>
      <c r="Q32" t="s">
        <v>78</v>
      </c>
      <c r="R32" t="str">
        <f>Tabla1[[#This Row],[Columna9]]&amp;Tabla1[[#This Row],[Columna1]]&amp;Tabla1[[#This Row],[score]]&amp;Tabla1[[#This Row],[Columna1]]&amp;Tabla1[[#This Row],[Columna10]]&amp;Tabla1[[#This Row],[PKID]]</f>
        <v>update GC_Cliente set  Score= '803 'where IDPersona=1369</v>
      </c>
    </row>
    <row r="33" spans="2:18" x14ac:dyDescent="0.25">
      <c r="B33" t="s">
        <v>33</v>
      </c>
      <c r="C33">
        <v>10199126194</v>
      </c>
      <c r="D33" s="1">
        <v>896</v>
      </c>
      <c r="E33" s="2" t="s">
        <v>42</v>
      </c>
      <c r="F33" s="2" t="s">
        <v>43</v>
      </c>
      <c r="G33" t="str">
        <f>Tabla1[[#This Row],[Columna1]]&amp;Tabla1[[#This Row],[ruc]]&amp;Tabla1[[#This Row],[Columna1]]</f>
        <v xml:space="preserve"> '10199126194 '</v>
      </c>
      <c r="H33" t="s">
        <v>47</v>
      </c>
      <c r="I33" t="s">
        <v>48</v>
      </c>
      <c r="J33">
        <v>31</v>
      </c>
      <c r="K33" t="str">
        <f>Tabla1[[#This Row],[Columna4]]&amp;Tabla1[[#This Row],[Columna3]]&amp;" "&amp;Tabla1[[#This Row],[Columna5]]&amp;" "&amp;Tabla1[[#This Row],[Columna6]]</f>
        <v>when '10199126194 ' then 31</v>
      </c>
      <c r="L33">
        <v>10199126194</v>
      </c>
      <c r="M33" t="s">
        <v>33</v>
      </c>
      <c r="N33">
        <v>1404</v>
      </c>
      <c r="O33" t="str">
        <f>IF(Tabla1[[#This Row],[DocIdentidad]]=Tabla1[[#This Row],[ruc]],"v","f")</f>
        <v>v</v>
      </c>
      <c r="P33" t="s">
        <v>77</v>
      </c>
      <c r="Q33" t="s">
        <v>78</v>
      </c>
      <c r="R33" t="str">
        <f>Tabla1[[#This Row],[Columna9]]&amp;Tabla1[[#This Row],[Columna1]]&amp;Tabla1[[#This Row],[score]]&amp;Tabla1[[#This Row],[Columna1]]&amp;Tabla1[[#This Row],[Columna10]]&amp;Tabla1[[#This Row],[PKID]]</f>
        <v>update GC_Cliente set  Score= '896 'where IDPersona=1404</v>
      </c>
    </row>
    <row r="34" spans="2:18" x14ac:dyDescent="0.25">
      <c r="B34" t="s">
        <v>34</v>
      </c>
      <c r="C34">
        <v>10205314607</v>
      </c>
      <c r="D34" s="1">
        <v>633</v>
      </c>
      <c r="E34" s="2" t="s">
        <v>42</v>
      </c>
      <c r="F34" s="2" t="s">
        <v>43</v>
      </c>
      <c r="G34" t="str">
        <f>Tabla1[[#This Row],[Columna1]]&amp;Tabla1[[#This Row],[ruc]]&amp;Tabla1[[#This Row],[Columna1]]</f>
        <v xml:space="preserve"> '10205314607 '</v>
      </c>
      <c r="H34" t="s">
        <v>47</v>
      </c>
      <c r="I34" t="s">
        <v>48</v>
      </c>
      <c r="J34">
        <v>32</v>
      </c>
      <c r="K34" t="str">
        <f>Tabla1[[#This Row],[Columna4]]&amp;Tabla1[[#This Row],[Columna3]]&amp;" "&amp;Tabla1[[#This Row],[Columna5]]&amp;" "&amp;Tabla1[[#This Row],[Columna6]]</f>
        <v>when '10205314607 ' then 32</v>
      </c>
      <c r="L34">
        <v>10205314607</v>
      </c>
      <c r="M34" t="s">
        <v>34</v>
      </c>
      <c r="N34">
        <v>1415</v>
      </c>
      <c r="O34" t="str">
        <f>IF(Tabla1[[#This Row],[DocIdentidad]]=Tabla1[[#This Row],[ruc]],"v","f")</f>
        <v>v</v>
      </c>
      <c r="P34" t="s">
        <v>77</v>
      </c>
      <c r="Q34" t="s">
        <v>78</v>
      </c>
      <c r="R34" t="str">
        <f>Tabla1[[#This Row],[Columna9]]&amp;Tabla1[[#This Row],[Columna1]]&amp;Tabla1[[#This Row],[score]]&amp;Tabla1[[#This Row],[Columna1]]&amp;Tabla1[[#This Row],[Columna10]]&amp;Tabla1[[#This Row],[PKID]]</f>
        <v>update GC_Cliente set  Score= '633 'where IDPersona=1415</v>
      </c>
    </row>
    <row r="35" spans="2:18" x14ac:dyDescent="0.25">
      <c r="B35" t="s">
        <v>35</v>
      </c>
      <c r="C35">
        <v>20557758420</v>
      </c>
      <c r="D35" s="1">
        <v>951</v>
      </c>
      <c r="E35" s="2" t="s">
        <v>42</v>
      </c>
      <c r="F35" s="2" t="s">
        <v>43</v>
      </c>
      <c r="G35" t="str">
        <f>Tabla1[[#This Row],[Columna1]]&amp;Tabla1[[#This Row],[ruc]]&amp;Tabla1[[#This Row],[Columna1]]</f>
        <v xml:space="preserve"> '20557758420 '</v>
      </c>
      <c r="H35" t="s">
        <v>47</v>
      </c>
      <c r="I35" t="s">
        <v>48</v>
      </c>
      <c r="J35">
        <v>33</v>
      </c>
      <c r="K35" t="str">
        <f>Tabla1[[#This Row],[Columna4]]&amp;Tabla1[[#This Row],[Columna3]]&amp;" "&amp;Tabla1[[#This Row],[Columna5]]&amp;" "&amp;Tabla1[[#This Row],[Columna6]]</f>
        <v>when '20557758420 ' then 33</v>
      </c>
      <c r="L35">
        <v>20557758420</v>
      </c>
      <c r="M35" t="s">
        <v>35</v>
      </c>
      <c r="N35">
        <v>3424</v>
      </c>
      <c r="O35" t="str">
        <f>IF(Tabla1[[#This Row],[DocIdentidad]]=Tabla1[[#This Row],[ruc]],"v","f")</f>
        <v>v</v>
      </c>
      <c r="P35" t="s">
        <v>77</v>
      </c>
      <c r="Q35" t="s">
        <v>78</v>
      </c>
      <c r="R35" t="str">
        <f>Tabla1[[#This Row],[Columna9]]&amp;Tabla1[[#This Row],[Columna1]]&amp;Tabla1[[#This Row],[score]]&amp;Tabla1[[#This Row],[Columna1]]&amp;Tabla1[[#This Row],[Columna10]]&amp;Tabla1[[#This Row],[PKID]]</f>
        <v>update GC_Cliente set  Score= '951 'where IDPersona=3424</v>
      </c>
    </row>
    <row r="36" spans="2:18" x14ac:dyDescent="0.25">
      <c r="B36" t="s">
        <v>36</v>
      </c>
      <c r="C36">
        <v>20564426939</v>
      </c>
      <c r="D36" s="1">
        <v>615</v>
      </c>
      <c r="E36" s="2" t="s">
        <v>42</v>
      </c>
      <c r="F36" s="2" t="s">
        <v>43</v>
      </c>
      <c r="G36" t="str">
        <f>Tabla1[[#This Row],[Columna1]]&amp;Tabla1[[#This Row],[ruc]]&amp;Tabla1[[#This Row],[Columna1]]</f>
        <v xml:space="preserve"> '20564426939 '</v>
      </c>
      <c r="H36" t="s">
        <v>47</v>
      </c>
      <c r="I36" t="s">
        <v>48</v>
      </c>
      <c r="J36">
        <v>34</v>
      </c>
      <c r="K36" t="str">
        <f>Tabla1[[#This Row],[Columna4]]&amp;Tabla1[[#This Row],[Columna3]]&amp;" "&amp;Tabla1[[#This Row],[Columna5]]&amp;" "&amp;Tabla1[[#This Row],[Columna6]]</f>
        <v>when '20564426939 ' then 34</v>
      </c>
      <c r="L36">
        <v>20564426939</v>
      </c>
      <c r="M36" t="s">
        <v>36</v>
      </c>
      <c r="N36">
        <v>3467</v>
      </c>
      <c r="O36" t="str">
        <f>IF(Tabla1[[#This Row],[DocIdentidad]]=Tabla1[[#This Row],[ruc]],"v","f")</f>
        <v>v</v>
      </c>
      <c r="P36" t="s">
        <v>77</v>
      </c>
      <c r="Q36" t="s">
        <v>78</v>
      </c>
      <c r="R36" t="str">
        <f>Tabla1[[#This Row],[Columna9]]&amp;Tabla1[[#This Row],[Columna1]]&amp;Tabla1[[#This Row],[score]]&amp;Tabla1[[#This Row],[Columna1]]&amp;Tabla1[[#This Row],[Columna10]]&amp;Tabla1[[#This Row],[PKID]]</f>
        <v>update GC_Cliente set  Score= '615 'where IDPersona=3467</v>
      </c>
    </row>
    <row r="37" spans="2:18" x14ac:dyDescent="0.25">
      <c r="B37" t="s">
        <v>37</v>
      </c>
      <c r="C37">
        <v>20549083189</v>
      </c>
      <c r="D37" s="1">
        <v>534</v>
      </c>
      <c r="E37" s="2" t="s">
        <v>42</v>
      </c>
      <c r="F37" s="2" t="s">
        <v>43</v>
      </c>
      <c r="G37" t="str">
        <f>Tabla1[[#This Row],[Columna1]]&amp;Tabla1[[#This Row],[ruc]]&amp;Tabla1[[#This Row],[Columna1]]</f>
        <v xml:space="preserve"> '20549083189 '</v>
      </c>
      <c r="H37" t="s">
        <v>47</v>
      </c>
      <c r="I37" t="s">
        <v>48</v>
      </c>
      <c r="J37">
        <v>35</v>
      </c>
      <c r="K37" t="str">
        <f>Tabla1[[#This Row],[Columna4]]&amp;Tabla1[[#This Row],[Columna3]]&amp;" "&amp;Tabla1[[#This Row],[Columna5]]&amp;" "&amp;Tabla1[[#This Row],[Columna6]]</f>
        <v>when '20549083189 ' then 35</v>
      </c>
      <c r="L37">
        <v>20549083189</v>
      </c>
      <c r="M37" t="s">
        <v>37</v>
      </c>
      <c r="N37">
        <v>3569</v>
      </c>
      <c r="O37" t="str">
        <f>IF(Tabla1[[#This Row],[DocIdentidad]]=Tabla1[[#This Row],[ruc]],"v","f")</f>
        <v>v</v>
      </c>
      <c r="P37" t="s">
        <v>77</v>
      </c>
      <c r="Q37" t="s">
        <v>78</v>
      </c>
      <c r="R37" t="str">
        <f>Tabla1[[#This Row],[Columna9]]&amp;Tabla1[[#This Row],[Columna1]]&amp;Tabla1[[#This Row],[score]]&amp;Tabla1[[#This Row],[Columna1]]&amp;Tabla1[[#This Row],[Columna10]]&amp;Tabla1[[#This Row],[PKID]]</f>
        <v>update GC_Cliente set  Score= '534 'where IDPersona=3569</v>
      </c>
    </row>
    <row r="38" spans="2:18" x14ac:dyDescent="0.25">
      <c r="B38" t="s">
        <v>38</v>
      </c>
      <c r="C38">
        <v>20600067533</v>
      </c>
      <c r="D38" s="1">
        <v>629</v>
      </c>
      <c r="E38" s="2" t="s">
        <v>42</v>
      </c>
      <c r="F38" s="2" t="s">
        <v>43</v>
      </c>
      <c r="G38" t="str">
        <f>Tabla1[[#This Row],[Columna1]]&amp;Tabla1[[#This Row],[ruc]]&amp;Tabla1[[#This Row],[Columna1]]</f>
        <v xml:space="preserve"> '20600067533 '</v>
      </c>
      <c r="H38" t="s">
        <v>47</v>
      </c>
      <c r="I38" t="s">
        <v>48</v>
      </c>
      <c r="J38">
        <v>36</v>
      </c>
      <c r="K38" t="str">
        <f>Tabla1[[#This Row],[Columna4]]&amp;Tabla1[[#This Row],[Columna3]]&amp;" "&amp;Tabla1[[#This Row],[Columna5]]&amp;" "&amp;Tabla1[[#This Row],[Columna6]]</f>
        <v>when '20600067533 ' then 36</v>
      </c>
      <c r="L38">
        <v>20600067533</v>
      </c>
      <c r="M38" t="s">
        <v>38</v>
      </c>
      <c r="N38">
        <v>3777</v>
      </c>
      <c r="O38" t="str">
        <f>IF(Tabla1[[#This Row],[DocIdentidad]]=Tabla1[[#This Row],[ruc]],"v","f")</f>
        <v>v</v>
      </c>
      <c r="P38" t="s">
        <v>77</v>
      </c>
      <c r="Q38" t="s">
        <v>78</v>
      </c>
      <c r="R38" t="str">
        <f>Tabla1[[#This Row],[Columna9]]&amp;Tabla1[[#This Row],[Columna1]]&amp;Tabla1[[#This Row],[score]]&amp;Tabla1[[#This Row],[Columna1]]&amp;Tabla1[[#This Row],[Columna10]]&amp;Tabla1[[#This Row],[PKID]]</f>
        <v>update GC_Cliente set  Score= '629 'where IDPersona=3777</v>
      </c>
    </row>
    <row r="39" spans="2:18" x14ac:dyDescent="0.25">
      <c r="B39" t="s">
        <v>39</v>
      </c>
      <c r="C39">
        <v>20393923483</v>
      </c>
      <c r="D39" s="1">
        <v>614</v>
      </c>
      <c r="E39" s="2" t="s">
        <v>42</v>
      </c>
      <c r="F39" s="2" t="s">
        <v>43</v>
      </c>
      <c r="G39" t="str">
        <f>Tabla1[[#This Row],[Columna1]]&amp;Tabla1[[#This Row],[ruc]]&amp;Tabla1[[#This Row],[Columna1]]</f>
        <v xml:space="preserve"> '20393923483 '</v>
      </c>
      <c r="H39" t="s">
        <v>47</v>
      </c>
      <c r="I39" t="s">
        <v>48</v>
      </c>
      <c r="J39">
        <v>37</v>
      </c>
      <c r="K39" t="str">
        <f>Tabla1[[#This Row],[Columna4]]&amp;Tabla1[[#This Row],[Columna3]]&amp;" "&amp;Tabla1[[#This Row],[Columna5]]&amp;" "&amp;Tabla1[[#This Row],[Columna6]]</f>
        <v>when '20393923483 ' then 37</v>
      </c>
      <c r="L39">
        <v>20393923483</v>
      </c>
      <c r="M39" t="s">
        <v>39</v>
      </c>
      <c r="N39">
        <v>3927</v>
      </c>
      <c r="O39" t="str">
        <f>IF(Tabla1[[#This Row],[DocIdentidad]]=Tabla1[[#This Row],[ruc]],"v","f")</f>
        <v>v</v>
      </c>
      <c r="P39" t="s">
        <v>77</v>
      </c>
      <c r="Q39" t="s">
        <v>78</v>
      </c>
      <c r="R39" t="str">
        <f>Tabla1[[#This Row],[Columna9]]&amp;Tabla1[[#This Row],[Columna1]]&amp;Tabla1[[#This Row],[score]]&amp;Tabla1[[#This Row],[Columna1]]&amp;Tabla1[[#This Row],[Columna10]]&amp;Tabla1[[#This Row],[PKID]]</f>
        <v>update GC_Cliente set  Score= '614 'where IDPersona=3927</v>
      </c>
    </row>
    <row r="40" spans="2:18" x14ac:dyDescent="0.25">
      <c r="B40" t="s">
        <v>40</v>
      </c>
      <c r="C40">
        <v>10427086785</v>
      </c>
      <c r="D40" s="1">
        <v>99</v>
      </c>
      <c r="E40" s="2" t="s">
        <v>42</v>
      </c>
      <c r="F40" s="2" t="s">
        <v>43</v>
      </c>
      <c r="G40" t="str">
        <f>Tabla1[[#This Row],[Columna1]]&amp;Tabla1[[#This Row],[ruc]]&amp;Tabla1[[#This Row],[Columna1]]</f>
        <v xml:space="preserve"> '10427086785 '</v>
      </c>
      <c r="H40" t="s">
        <v>47</v>
      </c>
      <c r="I40" t="s">
        <v>48</v>
      </c>
      <c r="J40">
        <v>38</v>
      </c>
      <c r="K40" t="str">
        <f>Tabla1[[#This Row],[Columna4]]&amp;Tabla1[[#This Row],[Columna3]]&amp;" "&amp;Tabla1[[#This Row],[Columna5]]&amp;" "&amp;Tabla1[[#This Row],[Columna6]]</f>
        <v>when '10427086785 ' then 38</v>
      </c>
      <c r="L40">
        <v>10427086785</v>
      </c>
      <c r="M40" t="s">
        <v>40</v>
      </c>
      <c r="N40">
        <v>3958</v>
      </c>
      <c r="O40" t="str">
        <f>IF(Tabla1[[#This Row],[DocIdentidad]]=Tabla1[[#This Row],[ruc]],"v","f")</f>
        <v>v</v>
      </c>
      <c r="P40" t="s">
        <v>77</v>
      </c>
      <c r="Q40" t="s">
        <v>78</v>
      </c>
      <c r="R40" t="str">
        <f>Tabla1[[#This Row],[Columna9]]&amp;Tabla1[[#This Row],[Columna1]]&amp;Tabla1[[#This Row],[score]]&amp;Tabla1[[#This Row],[Columna1]]&amp;Tabla1[[#This Row],[Columna10]]&amp;Tabla1[[#This Row],[PKID]]</f>
        <v>update GC_Cliente set  Score= '99 'where IDPersona=3958</v>
      </c>
    </row>
    <row r="41" spans="2:18" x14ac:dyDescent="0.25">
      <c r="B41" t="s">
        <v>41</v>
      </c>
      <c r="C41">
        <v>20600300955</v>
      </c>
      <c r="D41" s="1">
        <v>150</v>
      </c>
      <c r="E41" s="2" t="s">
        <v>42</v>
      </c>
      <c r="F41" s="2" t="s">
        <v>43</v>
      </c>
      <c r="G41" t="str">
        <f>Tabla1[[#This Row],[Columna1]]&amp;Tabla1[[#This Row],[ruc]]&amp;Tabla1[[#This Row],[Columna1]]</f>
        <v xml:space="preserve"> '20600300955 '</v>
      </c>
      <c r="H41" t="s">
        <v>47</v>
      </c>
      <c r="I41" t="s">
        <v>48</v>
      </c>
      <c r="J41">
        <v>39</v>
      </c>
      <c r="K41" t="str">
        <f>Tabla1[[#This Row],[Columna4]]&amp;Tabla1[[#This Row],[Columna3]]&amp;" "&amp;Tabla1[[#This Row],[Columna5]]&amp;" "&amp;Tabla1[[#This Row],[Columna6]]</f>
        <v>when '20600300955 ' then 39</v>
      </c>
      <c r="L41">
        <v>20600300955</v>
      </c>
      <c r="M41" t="s">
        <v>41</v>
      </c>
      <c r="N41">
        <v>3994</v>
      </c>
      <c r="O41" t="str">
        <f>IF(Tabla1[[#This Row],[DocIdentidad]]=Tabla1[[#This Row],[ruc]],"v","f")</f>
        <v>v</v>
      </c>
      <c r="P41" t="s">
        <v>77</v>
      </c>
      <c r="Q41" t="s">
        <v>78</v>
      </c>
      <c r="R41" t="str">
        <f>Tabla1[[#This Row],[Columna9]]&amp;Tabla1[[#This Row],[Columna1]]&amp;Tabla1[[#This Row],[score]]&amp;Tabla1[[#This Row],[Columna1]]&amp;Tabla1[[#This Row],[Columna10]]&amp;Tabla1[[#This Row],[PKID]]</f>
        <v>update GC_Cliente set  Score= '150 'where IDPersona=3994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Creco</dc:creator>
  <cp:lastModifiedBy>David Marinas Obregon</cp:lastModifiedBy>
  <dcterms:created xsi:type="dcterms:W3CDTF">2024-08-08T20:00:12Z</dcterms:created>
  <dcterms:modified xsi:type="dcterms:W3CDTF">2024-09-06T06:26:59Z</dcterms:modified>
</cp:coreProperties>
</file>