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mmoar\Documents\"/>
    </mc:Choice>
  </mc:AlternateContent>
  <xr:revisionPtr revIDLastSave="0" documentId="13_ncr:1_{89811E5D-B3B8-40DE-98B5-0317C61B6ABE}" xr6:coauthVersionLast="43" xr6:coauthVersionMax="43" xr10:uidLastSave="{00000000-0000-0000-0000-000000000000}"/>
  <bookViews>
    <workbookView xWindow="-120" yWindow="-120" windowWidth="20730" windowHeight="11160" tabRatio="267" firstSheet="1" activeTab="1" xr2:uid="{00000000-000D-0000-FFFF-FFFF00000000}"/>
  </bookViews>
  <sheets>
    <sheet name="FACTURA" sheetId="2" r:id="rId1"/>
    <sheet name="ITEMS" sheetId="1" r:id="rId2"/>
    <sheet name="Sheet1" sheetId="3" r:id="rId3"/>
  </sheets>
  <definedNames>
    <definedName name="ClaveConcepto">Sheet1!$Y$2:$Y$77</definedName>
    <definedName name="ClaveConceptoCode">Sheet1!$Z$2:$Z$77</definedName>
    <definedName name="Cobertura">Sheet1!$E$2:$E$59</definedName>
    <definedName name="CoberturaCode">Sheet1!$F$2:$F$59</definedName>
    <definedName name="CostCategory">Sheet1!$Q$2:$Q$162</definedName>
    <definedName name="CostCategoryCode">Sheet1!$R$2:$R$162</definedName>
    <definedName name="CostType">Sheet1!$N$2:$N$3</definedName>
    <definedName name="CostTypeCode">Sheet1!$O$2:$O$3</definedName>
    <definedName name="Exposicion">Sheet1!$A$2:$A$19</definedName>
    <definedName name="ExposicionCode">Sheet1!$B$2:$B$19</definedName>
    <definedName name="PaymentCondition">Sheet1!$AH$2:$AH$5</definedName>
    <definedName name="PaymentConditionCode">Sheet1!$AI$2:$AI$5</definedName>
    <definedName name="Subcobertura">Sheet1!$J$2:$J$80</definedName>
    <definedName name="SubcoberturaCode">Sheet1!$K$2:$K$80</definedName>
    <definedName name="Taxes">Sheet1!$AE$2:$AE$17</definedName>
    <definedName name="TaxesCode">Sheet1!$AF$2:$AF$17</definedName>
    <definedName name="TipoPago">Sheet1!$T$2:$T$3</definedName>
    <definedName name="TipoPagoCode">Sheet1!$U$2:$U$3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" i="1" l="1"/>
  <c r="D3" i="1" l="1"/>
  <c r="W3" i="1"/>
  <c r="Z3" i="1" l="1"/>
  <c r="T3" i="1"/>
  <c r="R3" i="1"/>
  <c r="N3" i="1"/>
  <c r="L3" i="1"/>
  <c r="N2" i="1"/>
  <c r="J3" i="1"/>
  <c r="H3" i="1"/>
  <c r="F3" i="1"/>
  <c r="R2" i="1" l="1"/>
  <c r="Z2" i="1" l="1"/>
  <c r="D2" i="1" l="1"/>
  <c r="F2" i="1"/>
  <c r="H2" i="1"/>
  <c r="J2" i="1"/>
  <c r="L2" i="1"/>
  <c r="T2" i="1"/>
</calcChain>
</file>

<file path=xl/sharedStrings.xml><?xml version="1.0" encoding="utf-8"?>
<sst xmlns="http://schemas.openxmlformats.org/spreadsheetml/2006/main" count="1212" uniqueCount="733">
  <si>
    <t>VehicleDamage</t>
  </si>
  <si>
    <t>CostType</t>
  </si>
  <si>
    <t>CostCategory</t>
  </si>
  <si>
    <t>ExposureType</t>
  </si>
  <si>
    <t>CoverageType</t>
  </si>
  <si>
    <t>CoverageSubtype</t>
  </si>
  <si>
    <t>PaymentType</t>
  </si>
  <si>
    <t>Description</t>
  </si>
  <si>
    <t>Siniestro</t>
  </si>
  <si>
    <t>Placa</t>
  </si>
  <si>
    <t>Cobertura</t>
  </si>
  <si>
    <t>Tipo de costo</t>
  </si>
  <si>
    <t>Tipo de Pago</t>
  </si>
  <si>
    <t>Descuento</t>
  </si>
  <si>
    <t>LineCategory</t>
  </si>
  <si>
    <t>TaxesType_Ext</t>
  </si>
  <si>
    <t>Impuesto</t>
  </si>
  <si>
    <t>Prefijo</t>
  </si>
  <si>
    <t>Factura</t>
  </si>
  <si>
    <t>Monto</t>
  </si>
  <si>
    <t>Categoria de costo</t>
  </si>
  <si>
    <t>PADanosCov</t>
  </si>
  <si>
    <t>PAPerParcDanAutoTaller_Ext</t>
  </si>
  <si>
    <t>0071</t>
  </si>
  <si>
    <t>1600</t>
  </si>
  <si>
    <t>Descripción Exposición</t>
  </si>
  <si>
    <t>MRCLCAMITLimBkt</t>
  </si>
  <si>
    <t>MRCLCTerrLimBkt</t>
  </si>
  <si>
    <t>BodilyInjuryDamage</t>
  </si>
  <si>
    <t>LostWages</t>
  </si>
  <si>
    <t>WCInjuryDamage</t>
  </si>
  <si>
    <t>PIPDamages</t>
  </si>
  <si>
    <t>LossOfUseDamage</t>
  </si>
  <si>
    <t>PersonalPropertyDamage</t>
  </si>
  <si>
    <t>PropertyDamage</t>
  </si>
  <si>
    <t>EmployerLiability</t>
  </si>
  <si>
    <t>GeneralDamage</t>
  </si>
  <si>
    <t>MedPay</t>
  </si>
  <si>
    <t>TowOnly</t>
  </si>
  <si>
    <t>Baggage</t>
  </si>
  <si>
    <t>TripCancellationDelay</t>
  </si>
  <si>
    <t>Content</t>
  </si>
  <si>
    <t>OtherStructure</t>
  </si>
  <si>
    <t>LivingExpenses</t>
  </si>
  <si>
    <t>Dwelling</t>
  </si>
  <si>
    <t>Exposición</t>
  </si>
  <si>
    <t>Salarios perdidos</t>
  </si>
  <si>
    <t>Daño de lesión de WC</t>
  </si>
  <si>
    <t>Pérdida de daño de uso</t>
  </si>
  <si>
    <t>Daño a la propiedad</t>
  </si>
  <si>
    <t>Daño del Vehículo</t>
  </si>
  <si>
    <t>Responsabilidad del Empleador</t>
  </si>
  <si>
    <t>Daño general</t>
  </si>
  <si>
    <t>Sólo remolque</t>
  </si>
  <si>
    <t>equipaje</t>
  </si>
  <si>
    <t>Retraso de cancelación de viaje</t>
  </si>
  <si>
    <t>Contenido</t>
  </si>
  <si>
    <t>Otra Estructura</t>
  </si>
  <si>
    <t>Gastos de Vivienda</t>
  </si>
  <si>
    <t>Vivienda</t>
  </si>
  <si>
    <t>Lesiones corporales</t>
  </si>
  <si>
    <t>Daño PIP</t>
  </si>
  <si>
    <t xml:space="preserve">Daño personal a la propiedad </t>
  </si>
  <si>
    <t>Pago médico</t>
  </si>
  <si>
    <t>typecode_Id</t>
  </si>
  <si>
    <t>code</t>
  </si>
  <si>
    <t>name</t>
  </si>
  <si>
    <t>PAOBFCov</t>
  </si>
  <si>
    <t>PAHurtoCov</t>
  </si>
  <si>
    <t>PACarroReCov</t>
  </si>
  <si>
    <t>PAAsistenciaCov</t>
  </si>
  <si>
    <t>PACondElegCov</t>
  </si>
  <si>
    <t>PAGruaCov</t>
  </si>
  <si>
    <t>PATallerCov</t>
  </si>
  <si>
    <t>PATaMovCerrCov</t>
  </si>
  <si>
    <t>PAAbogadoRCCov</t>
  </si>
  <si>
    <t>PARCCov</t>
  </si>
  <si>
    <t>PAAccidCondCov</t>
  </si>
  <si>
    <t>PARentDiaHospCov</t>
  </si>
  <si>
    <t>PAASACov</t>
  </si>
  <si>
    <t>PAPerdLLaCov</t>
  </si>
  <si>
    <t>PACentServCov</t>
  </si>
  <si>
    <t>PAGastParqCov</t>
  </si>
  <si>
    <t>PAGastTraspasoCov</t>
  </si>
  <si>
    <t>MRCDanointernoenequipoelectronicoArtCov</t>
  </si>
  <si>
    <t>MRCDanointernoenequipoelectronicoBktCov</t>
  </si>
  <si>
    <t>MRCDanosmaterialesArtCov</t>
  </si>
  <si>
    <t>MRCDanosmaterialesBktCov</t>
  </si>
  <si>
    <t>MRCDanosmaterialesUbicCov</t>
  </si>
  <si>
    <t>MRCRoturademaquinariaArtCov</t>
  </si>
  <si>
    <t>MRCRoturademaquinariaBktCov</t>
  </si>
  <si>
    <t>MRCAmitArtCov</t>
  </si>
  <si>
    <t>MRCAmitBktCov</t>
  </si>
  <si>
    <t>MRCArrServBktCov</t>
  </si>
  <si>
    <t>MRCArrServUbicCov</t>
  </si>
  <si>
    <t>MRCAsistBktCov</t>
  </si>
  <si>
    <t>MRCAsistUbicCov</t>
  </si>
  <si>
    <t>MRCDismIngArrArtCov</t>
  </si>
  <si>
    <t>MRCDismIngArrBktCov</t>
  </si>
  <si>
    <t>MRCGastArrTempBktCov</t>
  </si>
  <si>
    <t>MRCGastArrTempUbicCov</t>
  </si>
  <si>
    <t>MRCGastosAdicAMITUbicCov</t>
  </si>
  <si>
    <t>MRCGastosAdicBktCov</t>
  </si>
  <si>
    <t>MRCGastosAdicUbicCov</t>
  </si>
  <si>
    <t>MRCGastosAdicTerrUbicCov</t>
  </si>
  <si>
    <t>MRCNuevBienBktCov</t>
  </si>
  <si>
    <t>MRCNuevBienUbicCov</t>
  </si>
  <si>
    <t>MRCPortExtDatBktCov</t>
  </si>
  <si>
    <t>MRCPortExtDatUbicCov</t>
  </si>
  <si>
    <t>MRCSustraccionBktCov</t>
  </si>
  <si>
    <t>MRCSustraccionUbicCov</t>
  </si>
  <si>
    <t>MRCTerremotoArtCov</t>
  </si>
  <si>
    <t>MRCTerremotoBktCov</t>
  </si>
  <si>
    <t>MRCAnimVivArtCov</t>
  </si>
  <si>
    <t>MRCAnimVivBktCov</t>
  </si>
  <si>
    <t>MRCTRCyTRMBktCov</t>
  </si>
  <si>
    <t>MRCTRCyTRMUbicCov</t>
  </si>
  <si>
    <t>MRCLucrocesantedanosmaterialesBlanketCov</t>
  </si>
  <si>
    <t>MRCLucroCesanteEquipoElectronicoBktCov</t>
  </si>
  <si>
    <t>MRCLucrocesanteporroturademaquinariaBktCov</t>
  </si>
  <si>
    <t>MRCCobManBktCov</t>
  </si>
  <si>
    <t>PAPruebaDeducibleLimite_Ext</t>
  </si>
  <si>
    <t>PARCCov-veh</t>
  </si>
  <si>
    <t>PAGastTranspCov</t>
  </si>
  <si>
    <t>MRCDanosmaterialesArtContentCov</t>
  </si>
  <si>
    <t>MRCDanosmaterialesArtPropertyCov</t>
  </si>
  <si>
    <t>MRCDanosmaterialesBktContentCov</t>
  </si>
  <si>
    <t>MRCDanosmaterialesBktPropertyCov</t>
  </si>
  <si>
    <t>MRCDanosmaterialesUbicContentCov</t>
  </si>
  <si>
    <t>MRCDanosmaterialesUbicPropertyCov</t>
  </si>
  <si>
    <t>MRCAmitArtContentCov</t>
  </si>
  <si>
    <t>MRCAmitArtPropertyCov</t>
  </si>
  <si>
    <t>MRCAmitBktContentCov</t>
  </si>
  <si>
    <t>MRCAmitBktPropertyCov</t>
  </si>
  <si>
    <t>MRCGastosAdicBktContentCov</t>
  </si>
  <si>
    <t>MRCGastosAdicBktPropertyCov</t>
  </si>
  <si>
    <t>MRCGastosAdicUbicContentCov</t>
  </si>
  <si>
    <t>MRCGastosAdicUbicPropertyCov</t>
  </si>
  <si>
    <t>MRCSustraccionBktCov-violenta</t>
  </si>
  <si>
    <t>MRCSustraccionUbicCov-violenta</t>
  </si>
  <si>
    <t>MRCTerremotoArtContentCov</t>
  </si>
  <si>
    <t>MRCTerremotoArtPropertyCov</t>
  </si>
  <si>
    <t>MRCTerremotoBktContentCov</t>
  </si>
  <si>
    <t>MRCTerremotoBktPropertyCov</t>
  </si>
  <si>
    <t>MRCTRCyTRMBktContentCov</t>
  </si>
  <si>
    <t>MRCTRCyTRMBktPropertyCov</t>
  </si>
  <si>
    <t>MRCTRCyTRMBktLossOfUseCov</t>
  </si>
  <si>
    <t>MRCTRCyTRMUbicContentCov</t>
  </si>
  <si>
    <t>MRCTRCyTRMUbicPropertyCov</t>
  </si>
  <si>
    <t>MRCTRCyTRMUbicLossOfUseCov</t>
  </si>
  <si>
    <t>MRCCobManBktCov-ubic</t>
  </si>
  <si>
    <t>PARCCov-prop</t>
  </si>
  <si>
    <t>PARCCov-lesiones</t>
  </si>
  <si>
    <t>MRCSustraccionBktCov-noviolenta</t>
  </si>
  <si>
    <t>MRCSustraccionUbicCov-noviolenta</t>
  </si>
  <si>
    <t>MRCCobManBktCov-art</t>
  </si>
  <si>
    <t>MRCCobManBktCov-loss</t>
  </si>
  <si>
    <t>Auto-Obligaciones Financieras</t>
  </si>
  <si>
    <t>Auto-Hurto</t>
  </si>
  <si>
    <t>Auto-Vehículo de Reemplazo</t>
  </si>
  <si>
    <t>Auto-Asistencia en Viaje</t>
  </si>
  <si>
    <t>Auto-Conductor Elegido</t>
  </si>
  <si>
    <t>Auto-Grúa</t>
  </si>
  <si>
    <t>Auto-Taller</t>
  </si>
  <si>
    <t>Auto-Daños</t>
  </si>
  <si>
    <t>Auto-Abogado</t>
  </si>
  <si>
    <t>Auto-Responsabilidad Civil</t>
  </si>
  <si>
    <t>Auto-Accidentes al Conductor</t>
  </si>
  <si>
    <t>Auto-Renta Diaria por Hospitalización</t>
  </si>
  <si>
    <t>Auto-Acompañamiento Satelital</t>
  </si>
  <si>
    <t>Auto-Centro de Servicio</t>
  </si>
  <si>
    <t>Auto-Gasto de Parqueadero</t>
  </si>
  <si>
    <t>Auto-Gastos de Traspaso</t>
  </si>
  <si>
    <t>MRC-Dano interno en equipo electronico</t>
  </si>
  <si>
    <t>MRC-Daños materiales</t>
  </si>
  <si>
    <t>MRC-Rotura de maquinaria</t>
  </si>
  <si>
    <t>MRC-Asonada, motin, conmocion civil o popular, huelga, y actos mal intencionados de terceros y terrorismo</t>
  </si>
  <si>
    <t>MRC-Gastos por arrendamiento de sistema electrónico de procesamiento de datos</t>
  </si>
  <si>
    <t>Auto-MRC-Asistencia en Viaje</t>
  </si>
  <si>
    <t>MRC-Asistencia</t>
  </si>
  <si>
    <t>MRC-Disminucion de ingresos por arrendamiento</t>
  </si>
  <si>
    <t>MRC-Gastos por arrendamiento temporal</t>
  </si>
  <si>
    <t>MRC-Gastos adicionales AMIT</t>
  </si>
  <si>
    <t>MRC-Gastos adicionales</t>
  </si>
  <si>
    <t>MRC-Gastos adicionales terremoto</t>
  </si>
  <si>
    <t>MRC-Cobertura automática de nuevos bienes</t>
  </si>
  <si>
    <t>MRC-Portadores externos de datos</t>
  </si>
  <si>
    <t>MRC-Sustraccion</t>
  </si>
  <si>
    <t>MRC-Sustraccion con violencia</t>
  </si>
  <si>
    <t>MRC-Sustraccion sin violencia</t>
  </si>
  <si>
    <t>MRC-Gastos adicionales MRC-Terremoto</t>
  </si>
  <si>
    <t>MRC-Terremoto</t>
  </si>
  <si>
    <t>MRC-Animales vivos</t>
  </si>
  <si>
    <t>MRC-Todo riesgo construcción y todo riesgo montaje</t>
  </si>
  <si>
    <t>MRC-Lucro cesante AMIT</t>
  </si>
  <si>
    <t>MRC-Lucro cesante MRC-Terremoto</t>
  </si>
  <si>
    <t>MRC-Lucro cesante danos materiales</t>
  </si>
  <si>
    <t>MRC-Lucro cesante por Dano interno de equipo electronico</t>
  </si>
  <si>
    <t>MRC-Lucro cesante por Rotura de maquinaria</t>
  </si>
  <si>
    <t>MRC-Coberturas de ingreso manual</t>
  </si>
  <si>
    <t>MRC-Coberturas de ingreso manual - ubicación</t>
  </si>
  <si>
    <t>MRC-Coberturas de ingreso manual - artículos</t>
  </si>
  <si>
    <t>MRC-Coberturas de ingreso manual - lucro cesante</t>
  </si>
  <si>
    <t>Auto-Prueba Deducible y Limite</t>
  </si>
  <si>
    <t>Auto-Pérdida de Llaves</t>
  </si>
  <si>
    <t>Code</t>
  </si>
  <si>
    <t>Auto-Taller móvil y cerrajero</t>
  </si>
  <si>
    <t>Auto-Responsabilidad Civil - Daños al Vehículo</t>
  </si>
  <si>
    <t>Auto-Gastos de Transporte</t>
  </si>
  <si>
    <t>MRC-Lucro cesante terremoto</t>
  </si>
  <si>
    <t>MRC-Lucro cesante por dano interno de equipo electronico</t>
  </si>
  <si>
    <t>MRC-Lucro cesante por rotura de maquinaria</t>
  </si>
  <si>
    <t>MRC-Responsabilidad Civil - Daños a la Propiedad</t>
  </si>
  <si>
    <t>MRC-Responsabilidad Civil - Daños a la Persona</t>
  </si>
  <si>
    <t>Name</t>
  </si>
  <si>
    <t>Al costo</t>
  </si>
  <si>
    <t>Al gasto</t>
  </si>
  <si>
    <t>unspecified</t>
  </si>
  <si>
    <t>indemnity</t>
  </si>
  <si>
    <t>legal</t>
  </si>
  <si>
    <t>other</t>
  </si>
  <si>
    <t>towing</t>
  </si>
  <si>
    <t>rental</t>
  </si>
  <si>
    <t>autoglass</t>
  </si>
  <si>
    <t>body</t>
  </si>
  <si>
    <t>labor</t>
  </si>
  <si>
    <t>autoparts</t>
  </si>
  <si>
    <t>inspection</t>
  </si>
  <si>
    <t>lostwages</t>
  </si>
  <si>
    <t>medical</t>
  </si>
  <si>
    <t>mileage</t>
  </si>
  <si>
    <t>casemgmt</t>
  </si>
  <si>
    <t>ttd</t>
  </si>
  <si>
    <t>tpd</t>
  </si>
  <si>
    <t>ptd</t>
  </si>
  <si>
    <t>ppd</t>
  </si>
  <si>
    <t>vocational</t>
  </si>
  <si>
    <t>death</t>
  </si>
  <si>
    <t>lifetime</t>
  </si>
  <si>
    <t>supplemental</t>
  </si>
  <si>
    <t>settlement</t>
  </si>
  <si>
    <t>reimbursement</t>
  </si>
  <si>
    <t>burial</t>
  </si>
  <si>
    <t>wcmileage</t>
  </si>
  <si>
    <t>salvage</t>
  </si>
  <si>
    <t>trip_cancel_delay</t>
  </si>
  <si>
    <t>baggage</t>
  </si>
  <si>
    <t>ems</t>
  </si>
  <si>
    <t>property_inspection</t>
  </si>
  <si>
    <t>contents</t>
  </si>
  <si>
    <t>property_repair</t>
  </si>
  <si>
    <t>addnl_living_expenses</t>
  </si>
  <si>
    <t>PAPerdTotDanPagRepo_Ext</t>
  </si>
  <si>
    <t>PAPerdTotDanPagEfec_Ext</t>
  </si>
  <si>
    <t>PAPerdParcDanoPagoDirecto_Ext</t>
  </si>
  <si>
    <t>PAGastosTransporte_Ext</t>
  </si>
  <si>
    <t>PAPerdTotHurPagoRepo_Ext</t>
  </si>
  <si>
    <t>PAPerTotHurPagoEfe_Ext</t>
  </si>
  <si>
    <t>PAPerParHurAutoTaller_Ext</t>
  </si>
  <si>
    <t>PAPerdParcHurtPagoDire_Ext</t>
  </si>
  <si>
    <t>PAGasTran_Ext</t>
  </si>
  <si>
    <t>PADanosVehiculos_Ext</t>
  </si>
  <si>
    <t>PADanosOtrasCosas_Ext</t>
  </si>
  <si>
    <t>PARCMuerte_Ext</t>
  </si>
  <si>
    <t>PARCLesionPersona</t>
  </si>
  <si>
    <t>PAVehiReemPerdiParci_Ext</t>
  </si>
  <si>
    <t>PAVehiReemPerdiTota_Ext</t>
  </si>
  <si>
    <t>PAGastTranspor_Ext</t>
  </si>
  <si>
    <t>PAObligaFinanciera_Ext</t>
  </si>
  <si>
    <t>PARentDiarHospi_Ext</t>
  </si>
  <si>
    <t>PAMuerteAcciden_Ext</t>
  </si>
  <si>
    <t>PAPerdTotVistAmboOjo_Ext</t>
  </si>
  <si>
    <t>PAPerManPieMano_Ext</t>
  </si>
  <si>
    <t>PAPerOjoPieMano_Ext</t>
  </si>
  <si>
    <t>PAPerdTotHablAudi_Ext</t>
  </si>
  <si>
    <t>PAPerdManoPie_Ext</t>
  </si>
  <si>
    <t>PAPerdVistaUnOjo_Ext</t>
  </si>
  <si>
    <t>PASalvamentoPartes_Ext</t>
  </si>
  <si>
    <t>MRCAsoMotConHueTer_Ext</t>
  </si>
  <si>
    <t>MRCPrimPerdidaAmit_Ext</t>
  </si>
  <si>
    <t>MRCMueAniVivRotMaq_Ext</t>
  </si>
  <si>
    <t>MRCAsistencia_Ext</t>
  </si>
  <si>
    <t>MRCCobAutNueBienes_Ext</t>
  </si>
  <si>
    <t>MRCCobAdiIngManual_Ext</t>
  </si>
  <si>
    <t>MRCAgrAnuDanIntEquEle_Ext</t>
  </si>
  <si>
    <t>MRCDanIntEquElect_Ext</t>
  </si>
  <si>
    <t>MRCPrimeraPerdidaEquEle_Ext</t>
  </si>
  <si>
    <t>MRCAgrAnualDanosMateriales_Ext</t>
  </si>
  <si>
    <t>MRCCombustionExponMercGranel_Ext</t>
  </si>
  <si>
    <t>MRCDanosMateriales_Ext</t>
  </si>
  <si>
    <t>MRCDerrMaterFusio_Ext</t>
  </si>
  <si>
    <t>MRCDetBieRefriRotu_Ext</t>
  </si>
  <si>
    <t>MRCGasAdcConcHorDanMat_Ext</t>
  </si>
  <si>
    <t>MRCGasAsoOcurPerdDanMat_Ext</t>
  </si>
  <si>
    <t>MRCGasBiePropDirEmpDanMat_Ext</t>
  </si>
  <si>
    <t>MRCGasDemOcuCuanSinDanMat_Ext</t>
  </si>
  <si>
    <t>MRCGasHonoProfDanMat_Ext</t>
  </si>
  <si>
    <t>MRCGasObtLicPermReconDanMat_Ext</t>
  </si>
  <si>
    <t>MRCGasPresBienExtSinDanMat_Ext</t>
  </si>
  <si>
    <t>MRCGasRemEscDanMat_Ext</t>
  </si>
  <si>
    <t>MRCGasRepDocDanMat_Ext</t>
  </si>
  <si>
    <t>MRCPerdContTanquDebid_Ext</t>
  </si>
  <si>
    <t>MRCPrimPerdDanMat_Ext</t>
  </si>
  <si>
    <t>MRCTrasTempMaquiEqu_Ext</t>
  </si>
  <si>
    <t>MRCValAseDanMat_Ext</t>
  </si>
  <si>
    <t>MRCValorComercial_Ext</t>
  </si>
  <si>
    <t>MRCDismIngArrend_Ext</t>
  </si>
  <si>
    <t>MRCBiePropDireEmpl_Ext</t>
  </si>
  <si>
    <t>MRCGasAdcConcHor_Ext</t>
  </si>
  <si>
    <t>MRCGasAsoOcurPerd_Ext</t>
  </si>
  <si>
    <t>MRCGasAsoOcurPerdDan_Ext</t>
  </si>
  <si>
    <t>MRCGasHonoProf_Ext</t>
  </si>
  <si>
    <t>MRCGasDemOcuCuanSin_Ext</t>
  </si>
  <si>
    <t>MRCGasObtLicPermRecon_Ext</t>
  </si>
  <si>
    <t>MRCGasPresBienExtSin_Ext</t>
  </si>
  <si>
    <t>MRCGasRemEsc_Ext</t>
  </si>
  <si>
    <t>MRCGasRepDoc_Ext</t>
  </si>
  <si>
    <t>MRCGasBiePropDirEmpAmit_Ext</t>
  </si>
  <si>
    <t>MRCGasAdcConcHorAmit_Ext</t>
  </si>
  <si>
    <t>MRCGasAsoOcurPerdAmit_Ext</t>
  </si>
  <si>
    <t>MRCGasDemOcuCuanSinAmit_Ext</t>
  </si>
  <si>
    <t>MRCGasObtLicPermReconAmit_Ext</t>
  </si>
  <si>
    <t>MRCGasPresBienExtSinAmit_Ext</t>
  </si>
  <si>
    <t>MRCGasRemEscAmit_Ext</t>
  </si>
  <si>
    <t>MRCGasRepDocAmit_Ext</t>
  </si>
  <si>
    <t>MRCGasHonoProfAmit_Ext</t>
  </si>
  <si>
    <t>MRCGasBiePropDirEmpTerr_Ext</t>
  </si>
  <si>
    <t>MRCGasAdcConcHorTerr_Ext</t>
  </si>
  <si>
    <t>MRCGasAsoOcurPerdTerr_Ext</t>
  </si>
  <si>
    <t>MRCGasDemOcuCuanSinTerr_Ext</t>
  </si>
  <si>
    <t>MRCGasObtLicPermReconTerr_Ext</t>
  </si>
  <si>
    <t>MRCGasPresBienExtSinTerr_Ext</t>
  </si>
  <si>
    <t>MRCGasRemEscTerr_Ext</t>
  </si>
  <si>
    <t>MRCGasRepDocTerr_Ext</t>
  </si>
  <si>
    <t>MRCGasHonoProfTerr_Ext</t>
  </si>
  <si>
    <t>MRCGasArrSisEleProDat_Ext</t>
  </si>
  <si>
    <t>MRCGasArrTemp_Ext</t>
  </si>
  <si>
    <t>MRCCobExtLucCesLocArr</t>
  </si>
  <si>
    <t>MRCLucroCesanteAmit_Ext</t>
  </si>
  <si>
    <t>MRCLucCesConsDanProvDistProcAmit_Ext</t>
  </si>
  <si>
    <t>MRCLucCesConsSuspServAmit_Ext</t>
  </si>
  <si>
    <t>MRCLucCesIntAccAmit_Ext</t>
  </si>
  <si>
    <t>MRCCobExtLucCesLocArrDanMat_Ext</t>
  </si>
  <si>
    <t>MRCLucCesConsDanProvDistProcDanMat_Ext</t>
  </si>
  <si>
    <t>MRCLucCesConsSuspServDanMat_Ext</t>
  </si>
  <si>
    <t>MRCLucroCesanteDanMat_Ext</t>
  </si>
  <si>
    <t>MRCLucCesIntAccDanMat_Ext</t>
  </si>
  <si>
    <t>MRCLucCesaDanoInterEquip_Ext</t>
  </si>
  <si>
    <t>MRCLucCesaRotuMaq_Ext</t>
  </si>
  <si>
    <t>MRCCobExtLucCesLocArrTerr_Ext</t>
  </si>
  <si>
    <t>MRCLucCesConsDanProvDistProcTerr_Ext</t>
  </si>
  <si>
    <t>MRCLucCesConsSuspServTerr_Ext</t>
  </si>
  <si>
    <t>MRCLucCesIntAccTerr_Ext</t>
  </si>
  <si>
    <t>MRCLucroCesanteTerr_Ext</t>
  </si>
  <si>
    <t>MRCPorExtDatos_Ext</t>
  </si>
  <si>
    <t>MRCAgrAnualRotMaq_Ext</t>
  </si>
  <si>
    <t>MRCDanIntRotMaqui_Ext</t>
  </si>
  <si>
    <t>MRCPrimPerdRotMaqui_Ext</t>
  </si>
  <si>
    <t>MRCSusConViolencia_Ext</t>
  </si>
  <si>
    <t>MRCSusConViolenciaFuePred_Ext</t>
  </si>
  <si>
    <t>MRCSusSinVioDenPre_Ext</t>
  </si>
  <si>
    <t>MRCSusSinVioFuePre_Ext</t>
  </si>
  <si>
    <t>MRCSusConVioDinDenCaj_Ext</t>
  </si>
  <si>
    <t>MRCSusConVioDinFueCaj_Ext</t>
  </si>
  <si>
    <t>MRCPrimPerdTerr_Ext</t>
  </si>
  <si>
    <t>MRCTerremotoSueTerr_Ext</t>
  </si>
  <si>
    <t>MRCTerTemEruVolTsuMar_Ext</t>
  </si>
  <si>
    <t>MRCTodoRieConsMontDenPredAse_Ext</t>
  </si>
  <si>
    <t>Auto-Perdida total Daños pago por REPOSICION</t>
  </si>
  <si>
    <t>Auto-Perdida total Daños pago por en EFECTIVO</t>
  </si>
  <si>
    <t>Auto-Perdida Parcial Daños  autorizado TALLER</t>
  </si>
  <si>
    <t>Auto-Perdida Parcial Daños  pago directo</t>
  </si>
  <si>
    <t>Auto-Perdida total HURTO pago por REPOSICION</t>
  </si>
  <si>
    <t>Auto-Perdida total HURTO pago por en EFECTIVO</t>
  </si>
  <si>
    <t>Auto-Perdida Parcial HURTO  autorizado TALLER</t>
  </si>
  <si>
    <t>Auto-Perdida Parcial HURTO  pago directo</t>
  </si>
  <si>
    <t>Auto-Daños Vehiculos</t>
  </si>
  <si>
    <t>Auto-Daños otras cosas</t>
  </si>
  <si>
    <t>Auto-RC Muerte</t>
  </si>
  <si>
    <t>Auto-RC Lesión a Persona</t>
  </si>
  <si>
    <t>Auto-Vehiculo de Remplazo Perdida Parcial</t>
  </si>
  <si>
    <t>Auto-Vehiculo de Remplazo Perdida Total</t>
  </si>
  <si>
    <t>Auto-Renta Diaria hospitalización</t>
  </si>
  <si>
    <t>Auto-Muerte Accidental</t>
  </si>
  <si>
    <t>Auto-Perdida Total de la Vista ambos Ojos</t>
  </si>
  <si>
    <t>Auto-Perdida de Manos, pies, una mano o un pie</t>
  </si>
  <si>
    <t>Auto-Perdida de ojo y un pie o una mano</t>
  </si>
  <si>
    <t>Auto-Perdida total del habla o audición</t>
  </si>
  <si>
    <t>Auto-Perdida de una mano o un pie</t>
  </si>
  <si>
    <t>Auto-perdida de la vista por un ojo</t>
  </si>
  <si>
    <t>Auto-Pretención Objetivada</t>
  </si>
  <si>
    <t>Auto-Ingresos por subrogaciones</t>
  </si>
  <si>
    <t>Auto-Salvamento</t>
  </si>
  <si>
    <t>Auto-Salvamentos Partes</t>
  </si>
  <si>
    <t>Auto-Honorarios del ajustador</t>
  </si>
  <si>
    <t>Auto-Gatos Proceso Jurídico</t>
  </si>
  <si>
    <t>Auto-Gastos de siniestro</t>
  </si>
  <si>
    <t>Auto-Gastos por prevención de fraude</t>
  </si>
  <si>
    <t>Auto-Gastos de subrogación</t>
  </si>
  <si>
    <t>Auto-Gastos recuperación salvamento</t>
  </si>
  <si>
    <t>MRC-(AMIT) Asonada, motín, conmoción civil o popular, huelga y actos mal intencionados de terceros y terrorismo</t>
  </si>
  <si>
    <t>MRC-Primera pérdida AMIT</t>
  </si>
  <si>
    <t>MRC-Muerte de animales vivos por rotura de maquinaria</t>
  </si>
  <si>
    <t>MRC-Cobertura(s) adicional(es) de ingreso manual</t>
  </si>
  <si>
    <t>MRC-Agregado anual dano interno en equipo electronico</t>
  </si>
  <si>
    <t>MRC-Daño interno en equipo electrónico</t>
  </si>
  <si>
    <t>MRC-Primera pérdida en equipo electrónico</t>
  </si>
  <si>
    <t>MRC-Agregado Anual Daños materiales</t>
  </si>
  <si>
    <t>MRC-Combustión espontánea para mercancías a granel</t>
  </si>
  <si>
    <t>MRC-Derrame de materiales en fusión</t>
  </si>
  <si>
    <t>MRC-Deterioro de bienes refrigerados por rotura de maquinaria</t>
  </si>
  <si>
    <t>MRC-Gastos adicionales por concepto de horas extras, trabajo nocturno y en feriados, flete expreso, flete aéreo y gastos de viaje y estadía</t>
  </si>
  <si>
    <t>MRC-Gastos asociados a la ocurrencia de una pérdida</t>
  </si>
  <si>
    <t>MRC-Gastos Bienes de propiedad de directores y empleados</t>
  </si>
  <si>
    <t>MRC-Gastos para demostrar la ocurrencia y la cuantía del siniestro</t>
  </si>
  <si>
    <t>MRC-Gastos para Honorarios profesionales</t>
  </si>
  <si>
    <t>MRC-Gastos para la obtención de licencias y permisos para reconstruir el inmueble asegurado</t>
  </si>
  <si>
    <t>MRC-Gastos para la preservación de bienes y extinción del siniestro</t>
  </si>
  <si>
    <t>MRC-Gastos para la remoción de escombros</t>
  </si>
  <si>
    <t>MRC-Gastos para la reposición de documentos</t>
  </si>
  <si>
    <t>MRC-Pérdida de contenidos en tanques debido a daños materiales</t>
  </si>
  <si>
    <t>MRC-Primera Pérdida Daños materiales</t>
  </si>
  <si>
    <t>MRC-Traslados temporales de maquinaria y equipo</t>
  </si>
  <si>
    <t>MRC-Valor asegurado daños materiales</t>
  </si>
  <si>
    <t>MRC-Valor comercial</t>
  </si>
  <si>
    <t>MRC-Disminución de ingresos por arrendamiento</t>
  </si>
  <si>
    <t>MRC-Bienes de propiedad de directores y empleados</t>
  </si>
  <si>
    <t>MRC-Gastos asociados a la ocurrencia de una pérdida por daños</t>
  </si>
  <si>
    <t>MRC-Gastos por Honorarios profesionales</t>
  </si>
  <si>
    <t>MRC-Bienes de propiedad de directores y empleados AMIT</t>
  </si>
  <si>
    <t>MRC-Gastos adicionales por concepto de horas extras, trabajo nocturno y en feriados, flete expreso, flete aéreo y gastos de viaje y estadía AMIT</t>
  </si>
  <si>
    <t>MRC-Gastos asociados a la ocurrencia de una pérdida AMIT</t>
  </si>
  <si>
    <t>MRC-Gastos para demostrar la ocurrencia y la cuantía del siniestro AMIT</t>
  </si>
  <si>
    <t>MRC-Gastos para la obtencion de licencias y permisos para reconstruir el inmueble asegurado AMIT</t>
  </si>
  <si>
    <t>MRC-Gastos para la preservación de bienes y extinción del siniestro AMIT</t>
  </si>
  <si>
    <t>MRC-Gastos para la remoción de escombros AMIT</t>
  </si>
  <si>
    <t>MRC-Gastos para la reposición de documentos AMIT</t>
  </si>
  <si>
    <t>MRC-Gastos por Honorarios profesionales AMIT</t>
  </si>
  <si>
    <t>MRC-Bienes de propiedad de directores y empleados por Terremoto</t>
  </si>
  <si>
    <t>MRC-Gastos adicionales por concepto de horas extras, trabajo nocturno y en feriados, flete expreso, flete aéreo y gastos de viaje y estadía por Terremoto</t>
  </si>
  <si>
    <t>MRC-Gastos asociados a la ocurrencia de una pérdida por Terremoto</t>
  </si>
  <si>
    <t>MRC-Gastos para demostrar la ocurrencia y la cuantía del siniestro por Terremoto</t>
  </si>
  <si>
    <t>MRC-Gastos para la obtencion de licencias y permisos para reconstruir el inmueble asegurado por Terremoto</t>
  </si>
  <si>
    <t>MRC-Gastos para la preservación de bienes y extinción del siniestro por Terremoto</t>
  </si>
  <si>
    <t>MRC-Gastos para la remoción de escombros por Terremoto</t>
  </si>
  <si>
    <t>MRC-Gastos para la reposición de documentos por Terremoto</t>
  </si>
  <si>
    <t>MRC-Gastos por Honorarios profesionales por Terremoto</t>
  </si>
  <si>
    <t>MRC-Gastos por arrendamiento Temporal</t>
  </si>
  <si>
    <t>MRC-Cobertura de extensión de lucro cesante para locales arrendados</t>
  </si>
  <si>
    <t>MRC-Lucro cesante como consecuencia de daño de proveedores, distribuidores y procesadores</t>
  </si>
  <si>
    <t>MRC-Lucro cesante como consecuencia de la suspensión o reducción de los servicios de energía eléctrica, agua, gas o telecomunicaciones</t>
  </si>
  <si>
    <t>MRC-Lucro cesante por interrupción de accesos</t>
  </si>
  <si>
    <t>MRC-Lucro cesante daños materiales</t>
  </si>
  <si>
    <t>MRC-Lucro cesante por daño interno de equipo electrónico</t>
  </si>
  <si>
    <t>MRC-Lucro cesante Rotura de Maquinaria</t>
  </si>
  <si>
    <t>MRC-Lucro cesante Terremoto</t>
  </si>
  <si>
    <t>MRC-Agregado anual rotura de maquinaria</t>
  </si>
  <si>
    <t>MRC-Daño interno por rotura de maquinaria</t>
  </si>
  <si>
    <t>MRC-Primera pérdida por rotura de maquinaria</t>
  </si>
  <si>
    <t>MRC-Sustracción con violencia</t>
  </si>
  <si>
    <t>MRC-Sustracción con violencia fuera de predios</t>
  </si>
  <si>
    <t>MRC-Sustracción sin violencia dentro de predios</t>
  </si>
  <si>
    <t>MRC-Sustracción sin violencia fuera de predios</t>
  </si>
  <si>
    <t>MRC-Sustración con violencia de dinero en efectivo dentro de caja fuerte</t>
  </si>
  <si>
    <t>MRC-Sustración con violencia de dinero en efectivo fuera de caja fuerte</t>
  </si>
  <si>
    <t>MRC-Primera pérdida Terremoto</t>
  </si>
  <si>
    <t>MRC-Terremoto para suelos y terrenos</t>
  </si>
  <si>
    <t>MRC-Terremoto, temblor de tierra, erupción volcánica, tsunami y maremoto</t>
  </si>
  <si>
    <t>MRC-Todo riesgo construcción y|o todo riesgo montaje dentro de los predios asegurados</t>
  </si>
  <si>
    <t>Z-Additional Living Expenses</t>
  </si>
  <si>
    <t>Z-Auto body</t>
  </si>
  <si>
    <t>Z-Auto parts</t>
  </si>
  <si>
    <t>Z-Baggage</t>
  </si>
  <si>
    <t>Z-Burial expenses</t>
  </si>
  <si>
    <t>Z-Case management</t>
  </si>
  <si>
    <t>Z-Contents</t>
  </si>
  <si>
    <t>Z-Death benefits</t>
  </si>
  <si>
    <t>Z-Emergency Services</t>
  </si>
  <si>
    <t>Z-Glass</t>
  </si>
  <si>
    <t>Z-Indemnity</t>
  </si>
  <si>
    <t>Z-Labor</t>
  </si>
  <si>
    <t>Z-Legal</t>
  </si>
  <si>
    <t>Z-Lifetime benefits</t>
  </si>
  <si>
    <t>Z-Lost wages</t>
  </si>
  <si>
    <t>Z-Medical</t>
  </si>
  <si>
    <t>Z-Mileage reimbursement</t>
  </si>
  <si>
    <t>Z-Mileage reimbursementZ-WC</t>
  </si>
  <si>
    <t>Z-Other</t>
  </si>
  <si>
    <t>Z-Permanent partial disability</t>
  </si>
  <si>
    <t>Z-Permanent total disability</t>
  </si>
  <si>
    <t>Z-Property Inspection</t>
  </si>
  <si>
    <t xml:space="preserve">Z-Property Repair </t>
  </si>
  <si>
    <t>Z-Reimbursement</t>
  </si>
  <si>
    <t>Z-Rental</t>
  </si>
  <si>
    <t>Z-Salvage</t>
  </si>
  <si>
    <t>Z-Settlement</t>
  </si>
  <si>
    <t>Z-Supplemental earnings</t>
  </si>
  <si>
    <t>Z-Temporary partial disability</t>
  </si>
  <si>
    <t>Z-Temporary total disability</t>
  </si>
  <si>
    <t>Z-Towing</t>
  </si>
  <si>
    <t>Z-Trip</t>
  </si>
  <si>
    <t>Z-Unspecified Cost Category</t>
  </si>
  <si>
    <t>Z-Vehicle inspection</t>
  </si>
  <si>
    <t>Z-Vocational</t>
  </si>
  <si>
    <t>Final</t>
  </si>
  <si>
    <t>Partial</t>
  </si>
  <si>
    <t>Parcial</t>
  </si>
  <si>
    <t>CODE</t>
  </si>
  <si>
    <t>CLAVE</t>
  </si>
  <si>
    <t>NAME</t>
  </si>
  <si>
    <t>DESC</t>
  </si>
  <si>
    <t>PORCENTAJE</t>
  </si>
  <si>
    <t>LIMITE</t>
  </si>
  <si>
    <t>MONEDA</t>
  </si>
  <si>
    <t>sura:1'</t>
  </si>
  <si>
    <t>charge</t>
  </si>
  <si>
    <t>cop</t>
  </si>
  <si>
    <t>sura:2'</t>
  </si>
  <si>
    <t>sura:3'</t>
  </si>
  <si>
    <t>sura:4'</t>
  </si>
  <si>
    <t>sura:5'</t>
  </si>
  <si>
    <t>sura:6'</t>
  </si>
  <si>
    <t>sura:7'</t>
  </si>
  <si>
    <t>sura:8'</t>
  </si>
  <si>
    <t>sura:9'</t>
  </si>
  <si>
    <t>sura:10'</t>
  </si>
  <si>
    <t>payment</t>
  </si>
  <si>
    <t>sura:11'</t>
  </si>
  <si>
    <t>sura:12'</t>
  </si>
  <si>
    <t>sura:13'</t>
  </si>
  <si>
    <t>sura:14'</t>
  </si>
  <si>
    <t>sura:15'</t>
  </si>
  <si>
    <t>sura:16'</t>
  </si>
  <si>
    <t>sura:17'</t>
  </si>
  <si>
    <t>sura:18'</t>
  </si>
  <si>
    <t>sura:19'</t>
  </si>
  <si>
    <t>sura:20'</t>
  </si>
  <si>
    <t>sura:21'</t>
  </si>
  <si>
    <t>sura:22'</t>
  </si>
  <si>
    <t>sura:23'</t>
  </si>
  <si>
    <t>sura:24'</t>
  </si>
  <si>
    <t>sura:25'</t>
  </si>
  <si>
    <t>sura:26'</t>
  </si>
  <si>
    <t>sura:27'</t>
  </si>
  <si>
    <t>sura:28'</t>
  </si>
  <si>
    <t>sura:29'</t>
  </si>
  <si>
    <t>sura:30'</t>
  </si>
  <si>
    <t>sura:31'</t>
  </si>
  <si>
    <t>sura:32'</t>
  </si>
  <si>
    <t>sura:33'</t>
  </si>
  <si>
    <t>sura:34'</t>
  </si>
  <si>
    <t>sura:35'</t>
  </si>
  <si>
    <t>sura:36'</t>
  </si>
  <si>
    <t>sura:37'</t>
  </si>
  <si>
    <t>sura:38'</t>
  </si>
  <si>
    <t>sura:39'</t>
  </si>
  <si>
    <t>sura:40'</t>
  </si>
  <si>
    <t>sura:41'</t>
  </si>
  <si>
    <t>sura:42'</t>
  </si>
  <si>
    <t>sura:43'</t>
  </si>
  <si>
    <t>sura:44'</t>
  </si>
  <si>
    <t>sura:45'</t>
  </si>
  <si>
    <t>sura:46'</t>
  </si>
  <si>
    <t>sura:47'</t>
  </si>
  <si>
    <t>sura:48'</t>
  </si>
  <si>
    <t>sura:49'</t>
  </si>
  <si>
    <t>sura:50'</t>
  </si>
  <si>
    <t>sura:51'</t>
  </si>
  <si>
    <t>sura:52'</t>
  </si>
  <si>
    <t>sura:53'</t>
  </si>
  <si>
    <t>sura:54'</t>
  </si>
  <si>
    <t>sura:55'</t>
  </si>
  <si>
    <t>sura:56'</t>
  </si>
  <si>
    <t>B</t>
  </si>
  <si>
    <t>sura:57'</t>
  </si>
  <si>
    <t>CF</t>
  </si>
  <si>
    <t>sura:58'</t>
  </si>
  <si>
    <t>CJ</t>
  </si>
  <si>
    <t>sura:59'</t>
  </si>
  <si>
    <t>HA</t>
  </si>
  <si>
    <t>sura:60'</t>
  </si>
  <si>
    <t>HF</t>
  </si>
  <si>
    <t>sura:61'</t>
  </si>
  <si>
    <t>HI</t>
  </si>
  <si>
    <t>sura:62'</t>
  </si>
  <si>
    <t>HJ</t>
  </si>
  <si>
    <t>sura:63'</t>
  </si>
  <si>
    <t>M</t>
  </si>
  <si>
    <t>sura:64'</t>
  </si>
  <si>
    <t>R</t>
  </si>
  <si>
    <t>sura:65'</t>
  </si>
  <si>
    <t>RP</t>
  </si>
  <si>
    <t>sura:66'</t>
  </si>
  <si>
    <t>SA</t>
  </si>
  <si>
    <t>sura:67'</t>
  </si>
  <si>
    <t>SC</t>
  </si>
  <si>
    <t>sura:68'</t>
  </si>
  <si>
    <t>SG</t>
  </si>
  <si>
    <t>sura:69'</t>
  </si>
  <si>
    <t>SH</t>
  </si>
  <si>
    <t>sura:70'</t>
  </si>
  <si>
    <t>SM</t>
  </si>
  <si>
    <t>sura:71'</t>
  </si>
  <si>
    <t>SP</t>
  </si>
  <si>
    <t>sura:72'</t>
  </si>
  <si>
    <t>UC</t>
  </si>
  <si>
    <t>sura:73'</t>
  </si>
  <si>
    <t>UH</t>
  </si>
  <si>
    <t>sura:74'</t>
  </si>
  <si>
    <t>UL</t>
  </si>
  <si>
    <t>V</t>
  </si>
  <si>
    <t>0072</t>
  </si>
  <si>
    <t>0017</t>
  </si>
  <si>
    <t>0083</t>
  </si>
  <si>
    <t>0018</t>
  </si>
  <si>
    <t>0080</t>
  </si>
  <si>
    <t>0025</t>
  </si>
  <si>
    <t>0030</t>
  </si>
  <si>
    <t>0081</t>
  </si>
  <si>
    <t>0075</t>
  </si>
  <si>
    <t>0079</t>
  </si>
  <si>
    <t>0078</t>
  </si>
  <si>
    <t>0070</t>
  </si>
  <si>
    <t>0012</t>
  </si>
  <si>
    <t>0027</t>
  </si>
  <si>
    <t>0093</t>
  </si>
  <si>
    <t>0092</t>
  </si>
  <si>
    <t>0016</t>
  </si>
  <si>
    <t>0085</t>
  </si>
  <si>
    <t>0011</t>
  </si>
  <si>
    <t>0022</t>
  </si>
  <si>
    <t>0021</t>
  </si>
  <si>
    <t>0020</t>
  </si>
  <si>
    <t>0024</t>
  </si>
  <si>
    <t>0023</t>
  </si>
  <si>
    <t>0084</t>
  </si>
  <si>
    <t>0026</t>
  </si>
  <si>
    <t>0073</t>
  </si>
  <si>
    <t>0098</t>
  </si>
  <si>
    <t>0029</t>
  </si>
  <si>
    <t>0044</t>
  </si>
  <si>
    <t>0088</t>
  </si>
  <si>
    <t>0032</t>
  </si>
  <si>
    <t>0033</t>
  </si>
  <si>
    <t>0010</t>
  </si>
  <si>
    <t>0086</t>
  </si>
  <si>
    <t>0090</t>
  </si>
  <si>
    <t>0028</t>
  </si>
  <si>
    <t>0099</t>
  </si>
  <si>
    <t>0013</t>
  </si>
  <si>
    <t>0003</t>
  </si>
  <si>
    <t>0009</t>
  </si>
  <si>
    <t>0004</t>
  </si>
  <si>
    <t>0001</t>
  </si>
  <si>
    <t>0002</t>
  </si>
  <si>
    <t>0005</t>
  </si>
  <si>
    <t>0006</t>
  </si>
  <si>
    <t>0007</t>
  </si>
  <si>
    <t>0008</t>
  </si>
  <si>
    <t>0082</t>
  </si>
  <si>
    <t>9999</t>
  </si>
  <si>
    <t>0091</t>
  </si>
  <si>
    <t>0074</t>
  </si>
  <si>
    <t>0076</t>
  </si>
  <si>
    <t>0077</t>
  </si>
  <si>
    <t>0100</t>
  </si>
  <si>
    <t>0350</t>
  </si>
  <si>
    <t>0150</t>
  </si>
  <si>
    <t>0400</t>
  </si>
  <si>
    <t>0200</t>
  </si>
  <si>
    <t>0600</t>
  </si>
  <si>
    <t>1100</t>
  </si>
  <si>
    <t>1000</t>
  </si>
  <si>
    <t>0000</t>
  </si>
  <si>
    <t>3300</t>
  </si>
  <si>
    <t>0250</t>
  </si>
  <si>
    <t>0700</t>
  </si>
  <si>
    <t>1120</t>
  </si>
  <si>
    <t>1920</t>
  </si>
  <si>
    <t>2720</t>
  </si>
  <si>
    <t>desc2</t>
  </si>
  <si>
    <t>IVA 0% e ICM 0%</t>
  </si>
  <si>
    <t>5000</t>
  </si>
  <si>
    <t>IVA 5% e ICM 0%</t>
  </si>
  <si>
    <t>IVA 10% e ICM 0%</t>
  </si>
  <si>
    <t>1900</t>
  </si>
  <si>
    <t>IVA 19% e ICM 0%</t>
  </si>
  <si>
    <t>2700</t>
  </si>
  <si>
    <t>IVA 19% e ICM 8%</t>
  </si>
  <si>
    <t>2000</t>
  </si>
  <si>
    <t>IVA 20% e ICM 0%</t>
  </si>
  <si>
    <t>2500</t>
  </si>
  <si>
    <t>IVA 25% e ICM 0%</t>
  </si>
  <si>
    <t>3500</t>
  </si>
  <si>
    <t>IVA 19% e ICM 16%</t>
  </si>
  <si>
    <t>VS1</t>
  </si>
  <si>
    <t>VS2</t>
  </si>
  <si>
    <t>VS3</t>
  </si>
  <si>
    <t>VS4</t>
  </si>
  <si>
    <t>V71</t>
  </si>
  <si>
    <t>V72</t>
  </si>
  <si>
    <t>V73</t>
  </si>
  <si>
    <t>V74</t>
  </si>
  <si>
    <t>IVA 35% e ICM 0%</t>
  </si>
  <si>
    <t>CondicionDePago</t>
  </si>
  <si>
    <t>PaymentConditionType_Ext</t>
  </si>
  <si>
    <t>Immediate</t>
  </si>
  <si>
    <t>8 days - 1.5% DPP</t>
  </si>
  <si>
    <t>30 days - 0% DPP</t>
  </si>
  <si>
    <t>8 days - 2% DPP</t>
  </si>
  <si>
    <t>aoexpense</t>
  </si>
  <si>
    <t>claimcost</t>
  </si>
  <si>
    <t>GENGastosSubrogacion_Ext</t>
  </si>
  <si>
    <t>GENGastosSiniestro_Ext</t>
  </si>
  <si>
    <t>GENGastosPrevencionFraude_Ext</t>
  </si>
  <si>
    <t>GENGastosRecupeSalvamento_Ext</t>
  </si>
  <si>
    <t>GENGastosProcesoJuridico_Ext</t>
  </si>
  <si>
    <t>GENHonorariosAjustador_Ext</t>
  </si>
  <si>
    <t>GENIngresPorSubrogaci_Ext</t>
  </si>
  <si>
    <t>GENPretensionObjetivada_Ext</t>
  </si>
  <si>
    <t>GENSalvamento_Ext</t>
  </si>
  <si>
    <t>Tipo de exposicion</t>
  </si>
  <si>
    <t>Subtipo de cobertura</t>
  </si>
  <si>
    <t>Fecha de factura</t>
  </si>
  <si>
    <t>Codigo de retencion</t>
  </si>
  <si>
    <t>sura:76'</t>
  </si>
  <si>
    <t>0038</t>
  </si>
  <si>
    <t>sura:77'</t>
  </si>
  <si>
    <t>Auto-Responsabilidad Civil - Daños a la Persona</t>
  </si>
  <si>
    <t>YDC987</t>
  </si>
  <si>
    <t>Pago parcial</t>
  </si>
  <si>
    <t>9190000041900</t>
  </si>
  <si>
    <t>ANA102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</si>
</sst>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47">
    <xf numFmtId="0" fontId="0" fillId="0" borderId="0" xfId="0"/>
    <xf numFmtId="0" fontId="2" fillId="2" borderId="2" xfId="1" applyBorder="1"/>
    <xf numFmtId="0" fontId="2" fillId="2" borderId="2" xfId="1" applyBorder="1" applyAlignment="1">
      <alignment wrapText="1"/>
    </xf>
    <xf numFmtId="0" fontId="0" fillId="0" borderId="0" xfId="0" applyBorder="1" applyAlignment="1" applyProtection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 applyProtection="1"/>
    <xf numFmtId="0" fontId="0" fillId="3" borderId="0" xfId="0" applyFont="1" applyFill="1" applyBorder="1" applyAlignment="1" applyProtection="1"/>
    <xf numFmtId="0" fontId="0" fillId="3" borderId="0" xfId="0" applyFont="1" applyFill="1" applyBorder="1" applyAlignment="1" applyProtection="1">
      <alignment wrapText="1"/>
    </xf>
    <xf numFmtId="0" fontId="0" fillId="4" borderId="0" xfId="0" applyFont="1" applyFill="1" applyBorder="1" applyAlignment="1" applyProtection="1"/>
    <xf numFmtId="0" fontId="0" fillId="4" borderId="0" xfId="0" applyFill="1"/>
    <xf numFmtId="0" fontId="0" fillId="5" borderId="0" xfId="0" applyFont="1" applyFill="1" applyBorder="1" applyAlignment="1" applyProtection="1"/>
    <xf numFmtId="0" fontId="0" fillId="0" borderId="0" xfId="0" applyFont="1" applyBorder="1" applyAlignment="1" applyProtection="1"/>
    <xf numFmtId="0" fontId="6" fillId="6" borderId="0" xfId="0" applyFont="1" applyFill="1" applyBorder="1" applyAlignment="1" applyProtection="1">
      <alignment horizontal="center"/>
    </xf>
    <xf numFmtId="0" fontId="0" fillId="7" borderId="0" xfId="0" applyFill="1"/>
    <xf numFmtId="0" fontId="0" fillId="0" borderId="0" xfId="0" quotePrefix="1"/>
    <xf numFmtId="0" fontId="7" fillId="8" borderId="0" xfId="0" applyFont="1" applyFill="1"/>
    <xf numFmtId="49" fontId="7" fillId="8" borderId="0" xfId="0" applyNumberFormat="1" applyFont="1" applyFill="1"/>
    <xf numFmtId="49" fontId="0" fillId="0" borderId="0" xfId="0" applyNumberFormat="1"/>
    <xf numFmtId="0" fontId="0" fillId="0" borderId="1" xfId="0" applyBorder="1" applyProtection="1">
      <protection locked="0"/>
    </xf>
    <xf numFmtId="0" fontId="0" fillId="0" borderId="1" xfId="0" applyNumberFormat="1" applyBorder="1"/>
    <xf numFmtId="0" fontId="8" fillId="9" borderId="3" xfId="0" applyFont="1" applyFill="1" applyBorder="1"/>
    <xf numFmtId="49" fontId="0" fillId="0" borderId="3" xfId="0" applyNumberFormat="1" applyFont="1" applyFill="1" applyBorder="1"/>
    <xf numFmtId="49" fontId="0" fillId="0" borderId="0" xfId="0" quotePrefix="1" applyNumberFormat="1"/>
    <xf numFmtId="49" fontId="3" fillId="3" borderId="1" xfId="0" applyNumberFormat="1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0" fontId="2" fillId="2" borderId="1" xfId="1" applyBorder="1"/>
    <xf numFmtId="0" fontId="4" fillId="3" borderId="1" xfId="1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1" fontId="5" fillId="3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0" borderId="1" xfId="0" applyNumberFormat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quotePrefix="1" applyNumberFormat="1" applyBorder="1"/>
    <xf numFmtId="1" fontId="0" fillId="0" borderId="1" xfId="0" quotePrefix="1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10" borderId="0" xfId="0" applyFill="1"/>
    <xf numFmtId="0" fontId="9" fillId="3" borderId="4" xfId="0" applyFont="1" applyFill="1" applyBorder="1"/>
    <xf numFmtId="0" fontId="0" fillId="0" borderId="4" xfId="0" applyNumberFormat="1" applyBorder="1"/>
    <xf numFmtId="49" fontId="0" fillId="0" borderId="1" xfId="0" applyNumberFormat="1" applyBorder="1"/>
    <xf numFmtId="2" fontId="5" fillId="3" borderId="1" xfId="0" applyNumberFormat="1" applyFon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0" xfId="0" applyFill="1" applyBorder="1" applyAlignment="1" applyProtection="1"/>
  </cellXfs>
  <cellStyles count="3">
    <cellStyle name="Bueno" xfId="1" builtinId="26"/>
    <cellStyle name="Normal" xfId="0" builtinId="0"/>
    <cellStyle name="Normal 3 2" xfId="2" xr:uid="{00000000-0005-0000-0000-000002000000}"/>
  </cellStyles>
  <dxfs count="3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-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01" totalsRowShown="0" headerRowDxfId="29" headerRowBorderDxfId="28" tableBorderDxfId="27" totalsRowBorderDxfId="26">
  <tableColumns count="26">
    <tableColumn id="1" xr3:uid="{00000000-0010-0000-0000-000001000000}" name="Siniestro" dataDxfId="25"/>
    <tableColumn id="14" xr3:uid="{00000000-0010-0000-0000-00000E000000}" name="Placa" dataDxfId="24"/>
    <tableColumn id="30" xr3:uid="{00000000-0010-0000-0000-00001E000000}" name="Tipo de exposicion" dataDxfId="23"/>
    <tableColumn id="29" xr3:uid="{00000000-0010-0000-0000-00001D000000}" name="ExposureType" dataDxfId="22">
      <calculatedColumnFormula>IF(ISBLANK(C2)," ",INDEX(ExposicionCode,MATCH(C2,Exposicion,0)))</calculatedColumnFormula>
    </tableColumn>
    <tableColumn id="18" xr3:uid="{00000000-0010-0000-0000-000012000000}" name="Cobertura" dataDxfId="21"/>
    <tableColumn id="17" xr3:uid="{00000000-0010-0000-0000-000011000000}" name="CoverageType" dataDxfId="20">
      <calculatedColumnFormula>IF(ISBLANK(E2)," ",INDEX(CoberturaCode,MATCH(E2,Cobertura,0)))</calculatedColumnFormula>
    </tableColumn>
    <tableColumn id="21" xr3:uid="{00000000-0010-0000-0000-000015000000}" name="Subtipo de cobertura" dataDxfId="19"/>
    <tableColumn id="22" xr3:uid="{00000000-0010-0000-0000-000016000000}" name="CoverageSubtype" dataDxfId="18">
      <calculatedColumnFormula>IF(ISBLANK(G2)," ",INDEX(SubcoberturaCode,MATCH(G2,Subcobertura,0)))</calculatedColumnFormula>
    </tableColumn>
    <tableColumn id="19" xr3:uid="{00000000-0010-0000-0000-000013000000}" name="Tipo de costo" dataDxfId="17"/>
    <tableColumn id="2" xr3:uid="{00000000-0010-0000-0000-000002000000}" name="CostType" dataDxfId="16">
      <calculatedColumnFormula>VLOOKUP(Table1[[#This Row],[Tipo de costo]],Sheet1!$N$1:$O$3,2,0)</calculatedColumnFormula>
    </tableColumn>
    <tableColumn id="20" xr3:uid="{00000000-0010-0000-0000-000014000000}" name="Categoria de costo" dataDxfId="15"/>
    <tableColumn id="3" xr3:uid="{00000000-0010-0000-0000-000003000000}" name="CostCategory" dataDxfId="14">
      <calculatedColumnFormula>VLOOKUP(Table1[[#This Row],[Categoria de costo]],Sheet1!$Q$1:$R$162,2,0)</calculatedColumnFormula>
    </tableColumn>
    <tableColumn id="7" xr3:uid="{00000000-0010-0000-0000-000007000000}" name="Tipo de Pago" dataDxfId="13"/>
    <tableColumn id="8" xr3:uid="{00000000-0010-0000-0000-000008000000}" name="PaymentType" dataDxfId="12">
      <calculatedColumnFormula>IF(ISBLANK(M2)," ",INDEX(TipoPagoCode,MATCH(M2,TipoPago,0)))</calculatedColumnFormula>
    </tableColumn>
    <tableColumn id="9" xr3:uid="{00000000-0010-0000-0000-000009000000}" name="Monto" dataDxfId="11"/>
    <tableColumn id="10" xr3:uid="{00000000-0010-0000-0000-00000A000000}" name="Descuento" dataDxfId="10"/>
    <tableColumn id="6" xr3:uid="{00000000-0010-0000-0000-000006000000}" name="Codigo de retencion" dataDxfId="9"/>
    <tableColumn id="13" xr3:uid="{00000000-0010-0000-0000-00000D000000}" name="LineCategory" dataDxfId="8">
      <calculatedColumnFormula>IF(ISBLANK(Q2)," ",INDEX(ClaveConceptoCode,MATCH(Q2,ClaveConcepto,0)))</calculatedColumnFormula>
    </tableColumn>
    <tableColumn id="26" xr3:uid="{00000000-0010-0000-0000-00001A000000}" name="Impuesto" dataDxfId="7"/>
    <tableColumn id="25" xr3:uid="{00000000-0010-0000-0000-000019000000}" name="TaxesType_Ext" dataDxfId="6">
      <calculatedColumnFormula>IF(ISBLANK(S2)," ",INDEX(TaxesCode,MATCH(S2,Taxes,0)))</calculatedColumnFormula>
    </tableColumn>
    <tableColumn id="28" xr3:uid="{00000000-0010-0000-0000-00001C000000}" name="Prefijo" dataDxfId="5"/>
    <tableColumn id="27" xr3:uid="{00000000-0010-0000-0000-00001B000000}" name="Factura" dataDxfId="4"/>
    <tableColumn id="11" xr3:uid="{00000000-0010-0000-0000-00000B000000}" name="Fecha de factura" dataDxfId="3"/>
    <tableColumn id="12" xr3:uid="{00000000-0010-0000-0000-00000C000000}" name="Description" dataDxfId="2"/>
    <tableColumn id="4" xr3:uid="{00000000-0010-0000-0000-000004000000}" name="CondicionDePago" dataDxfId="1"/>
    <tableColumn id="5" xr3:uid="{00000000-0010-0000-0000-000005000000}" name="PaymentConditionType_Ext" dataDxfId="0">
      <calculatedColumnFormula>IF(ISBLANK(Y2)," ",INDEX(PaymentConditionCode,MATCH(Y2,PaymentCondition,0)))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>
      <selection activeCell="F7" sqref="F7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C2001"/>
  <sheetViews>
    <sheetView tabSelected="1" zoomScale="118" zoomScaleNormal="118" workbookViewId="0">
      <selection activeCell="A3" sqref="A3"/>
    </sheetView>
  </sheetViews>
  <sheetFormatPr baseColWidth="10" defaultColWidth="8.85546875" defaultRowHeight="15" x14ac:dyDescent="0.25"/>
  <cols>
    <col min="1" max="1" width="29.28515625" style="31" customWidth="1"/>
    <col min="2" max="2" width="10.42578125" style="32" customWidth="1"/>
    <col min="3" max="3" width="30.85546875" style="32" customWidth="1"/>
    <col min="4" max="4" width="17.7109375" style="38" customWidth="1"/>
    <col min="5" max="5" width="28.140625" style="19" bestFit="1" customWidth="1"/>
    <col min="6" max="6" width="20.28515625" style="20" customWidth="1"/>
    <col min="7" max="7" width="28.140625" style="19" bestFit="1" customWidth="1"/>
    <col min="8" max="8" width="31.42578125" style="4" bestFit="1" customWidth="1"/>
    <col min="9" max="9" width="15.7109375" style="19" bestFit="1" customWidth="1"/>
    <col min="10" max="10" width="12.7109375" style="4" customWidth="1"/>
    <col min="11" max="11" width="41.140625" style="19" bestFit="1" customWidth="1"/>
    <col min="12" max="12" width="29.140625" style="4" bestFit="1" customWidth="1"/>
    <col min="13" max="13" width="15.28515625" style="19" bestFit="1" customWidth="1"/>
    <col min="14" max="14" width="16.7109375" style="4" bestFit="1" customWidth="1"/>
    <col min="15" max="15" width="9.85546875" style="19" bestFit="1" customWidth="1"/>
    <col min="16" max="16" width="13.42578125" style="19" bestFit="1" customWidth="1"/>
    <col min="17" max="17" width="52.140625" style="19" bestFit="1" customWidth="1"/>
    <col min="18" max="18" width="13.42578125" style="19" customWidth="1"/>
    <col min="19" max="19" width="16.7109375" style="33" bestFit="1" customWidth="1"/>
    <col min="20" max="20" width="18" style="39" bestFit="1" customWidth="1"/>
    <col min="21" max="21" width="9.85546875" style="45" bestFit="1" customWidth="1"/>
    <col min="22" max="22" width="7.42578125" style="37" bestFit="1" customWidth="1"/>
    <col min="23" max="23" width="19" style="5" customWidth="1"/>
    <col min="24" max="24" width="11.140625" style="4" bestFit="1" customWidth="1"/>
    <col min="25" max="25" width="16.7109375" style="4" bestFit="1" customWidth="1"/>
    <col min="26" max="26" width="26.140625" style="4" bestFit="1" customWidth="1"/>
    <col min="27" max="27" width="8.85546875" style="4"/>
    <col min="28" max="28" width="13.85546875" style="4" customWidth="1"/>
    <col min="29" max="16384" width="8.85546875" style="4"/>
  </cols>
  <sheetData>
    <row r="1" spans="1:29" x14ac:dyDescent="0.25">
      <c r="A1" s="24" t="s">
        <v>8</v>
      </c>
      <c r="B1" s="25" t="s">
        <v>9</v>
      </c>
      <c r="C1" s="26" t="s">
        <v>721</v>
      </c>
      <c r="D1" s="27" t="s">
        <v>3</v>
      </c>
      <c r="E1" s="26" t="s">
        <v>10</v>
      </c>
      <c r="F1" s="27" t="s">
        <v>4</v>
      </c>
      <c r="G1" s="26" t="s">
        <v>722</v>
      </c>
      <c r="H1" s="27" t="s">
        <v>5</v>
      </c>
      <c r="I1" s="26" t="s">
        <v>11</v>
      </c>
      <c r="J1" s="27" t="s">
        <v>1</v>
      </c>
      <c r="K1" s="26" t="s">
        <v>20</v>
      </c>
      <c r="L1" s="27" t="s">
        <v>2</v>
      </c>
      <c r="M1" s="28" t="s">
        <v>12</v>
      </c>
      <c r="N1" s="27" t="s">
        <v>6</v>
      </c>
      <c r="O1" s="29" t="s">
        <v>19</v>
      </c>
      <c r="P1" s="29" t="s">
        <v>13</v>
      </c>
      <c r="Q1" s="29" t="s">
        <v>724</v>
      </c>
      <c r="R1" s="27" t="s">
        <v>14</v>
      </c>
      <c r="S1" s="29" t="s">
        <v>16</v>
      </c>
      <c r="T1" s="27" t="s">
        <v>15</v>
      </c>
      <c r="U1" s="44" t="s">
        <v>17</v>
      </c>
      <c r="V1" s="30" t="s">
        <v>18</v>
      </c>
      <c r="W1" s="41" t="s">
        <v>723</v>
      </c>
      <c r="X1" s="30" t="s">
        <v>7</v>
      </c>
      <c r="Y1" s="41" t="s">
        <v>704</v>
      </c>
      <c r="Z1" s="27" t="s">
        <v>705</v>
      </c>
    </row>
    <row r="2" spans="1:29" x14ac:dyDescent="0.25">
      <c r="A2" s="31" t="s">
        <v>731</v>
      </c>
      <c r="B2" s="32" t="s">
        <v>729</v>
      </c>
      <c r="C2" s="19" t="s">
        <v>50</v>
      </c>
      <c r="D2" s="4" t="str">
        <f t="shared" ref="D2:D3" si="0">IF(ISBLANK(C2)," ",INDEX(ExposicionCode,MATCH(C2,Exposicion,0)))</f>
        <v>VehicleDamage</v>
      </c>
      <c r="E2" s="19" t="s">
        <v>164</v>
      </c>
      <c r="F2" s="4" t="str">
        <f t="shared" ref="F2:F3" si="1">IF(ISBLANK(E2)," ",INDEX(CoberturaCode,MATCH(E2,Cobertura,0)))</f>
        <v>PADanosCov</v>
      </c>
      <c r="G2" s="19" t="s">
        <v>164</v>
      </c>
      <c r="H2" s="4" t="str">
        <f>IF(ISBLANK(G2)," ",INDEX(SubcoberturaCode,MATCH(G2,Subcobertura,0)))</f>
        <v>PADanosCov</v>
      </c>
      <c r="I2" s="19" t="s">
        <v>215</v>
      </c>
      <c r="J2" s="4" t="str">
        <f t="shared" ref="J2:J3" si="2">IF(ISBLANK(I2)," ",INDEX(CostTypeCode,MATCH(I2,CostType,0)))</f>
        <v>claimcost</v>
      </c>
      <c r="K2" s="19" t="s">
        <v>370</v>
      </c>
      <c r="L2" s="4" t="str">
        <f t="shared" ref="L2:L3" si="3">IF(ISBLANK(K2)," ",INDEX(CostCategoryCode,MATCH(K2,CostCategory,0)))</f>
        <v>PAPerParcDanAutoTaller_Ext</v>
      </c>
      <c r="M2" s="19" t="s">
        <v>506</v>
      </c>
      <c r="N2" s="4" t="str">
        <f t="shared" ref="N2:N3" si="4">IF(ISBLANK(M2)," ",INDEX(TipoPagoCode,MATCH(M2,TipoPago,0)))</f>
        <v>Partial</v>
      </c>
      <c r="O2" s="19">
        <v>100</v>
      </c>
      <c r="P2" s="33">
        <v>0</v>
      </c>
      <c r="Q2" s="33" t="s">
        <v>622</v>
      </c>
      <c r="R2" s="34" t="str">
        <f t="shared" ref="R2:R3" si="5">IF(ISBLANK(Q2)," ",INDEX(ClaveConceptoCode,MATCH(Q2,ClaveConcepto,0)))</f>
        <v>0070</v>
      </c>
      <c r="S2" s="31" t="s">
        <v>681</v>
      </c>
      <c r="T2" s="35" t="str">
        <f t="shared" ref="T2:T3" si="6">IF(ISBLANK(S2)," ",INDEX(TaxesCode,MATCH(S2,Taxes,0)))</f>
        <v>0000</v>
      </c>
      <c r="U2" s="45">
        <v>47</v>
      </c>
      <c r="V2" s="36">
        <v>1</v>
      </c>
      <c r="W2" s="5">
        <f ca="1">TODAY()</f>
        <v>43700</v>
      </c>
      <c r="X2" s="4" t="s">
        <v>730</v>
      </c>
      <c r="Y2" s="4" t="s">
        <v>706</v>
      </c>
      <c r="Z2" s="42" t="str">
        <f t="shared" ref="Z2:Z3" si="7">IF(ISBLANK(Y2)," ",INDEX(PaymentConditionCode,MATCH(Y2,PaymentCondition,0)))</f>
        <v>0001</v>
      </c>
      <c r="AB2" s="43"/>
      <c r="AC2" s="43"/>
    </row>
    <row r="3" spans="1:29" x14ac:dyDescent="0.25">
      <c r="A3" s="31" t="s">
        <v>731</v>
      </c>
      <c r="B3" s="32" t="s">
        <v>732</v>
      </c>
      <c r="C3" s="19" t="s">
        <v>50</v>
      </c>
      <c r="D3" s="4" t="str">
        <f t="shared" si="0"/>
        <v>VehicleDamage</v>
      </c>
      <c r="E3" s="19" t="s">
        <v>166</v>
      </c>
      <c r="F3" s="4" t="str">
        <f t="shared" si="1"/>
        <v>PARCCov</v>
      </c>
      <c r="G3" s="19" t="s">
        <v>207</v>
      </c>
      <c r="H3" s="4" t="str">
        <f>IF(ISBLANK(G3)," ",INDEX(SubcoberturaCode,MATCH(G3,Subcobertura,0)))</f>
        <v>PARCCov-veh</v>
      </c>
      <c r="I3" s="19" t="s">
        <v>215</v>
      </c>
      <c r="J3" s="4" t="str">
        <f t="shared" si="2"/>
        <v>claimcost</v>
      </c>
      <c r="K3" s="19" t="s">
        <v>370</v>
      </c>
      <c r="L3" s="4" t="str">
        <f t="shared" si="3"/>
        <v>PAPerParcDanAutoTaller_Ext</v>
      </c>
      <c r="M3" s="19" t="s">
        <v>506</v>
      </c>
      <c r="N3" s="4" t="str">
        <f t="shared" si="4"/>
        <v>Partial</v>
      </c>
      <c r="O3" s="19">
        <v>101</v>
      </c>
      <c r="P3" s="33">
        <v>0</v>
      </c>
      <c r="Q3" s="33" t="s">
        <v>23</v>
      </c>
      <c r="R3" s="34" t="str">
        <f t="shared" si="5"/>
        <v>0071</v>
      </c>
      <c r="S3" s="31" t="s">
        <v>681</v>
      </c>
      <c r="T3" s="35" t="str">
        <f t="shared" si="6"/>
        <v>0000</v>
      </c>
      <c r="U3" s="45">
        <v>47</v>
      </c>
      <c r="V3" s="36">
        <v>2</v>
      </c>
      <c r="W3" s="5">
        <f ca="1">TODAY()</f>
        <v>43700</v>
      </c>
      <c r="X3" s="4" t="s">
        <v>730</v>
      </c>
      <c r="Y3" s="4" t="s">
        <v>706</v>
      </c>
      <c r="Z3" s="42" t="str">
        <f t="shared" si="7"/>
        <v>0001</v>
      </c>
      <c r="AB3" s="43"/>
      <c r="AC3" s="43"/>
    </row>
    <row r="4" spans="1:29" x14ac:dyDescent="0.25">
      <c r="C4" s="19"/>
      <c r="D4" s="4"/>
      <c r="F4" s="4"/>
      <c r="P4" s="33"/>
      <c r="Q4" s="33"/>
      <c r="R4" s="34"/>
      <c r="S4" s="31"/>
      <c r="T4" s="35"/>
      <c r="V4" s="36"/>
      <c r="Z4" s="42"/>
      <c r="AB4" s="43"/>
      <c r="AC4" s="43"/>
    </row>
    <row r="5" spans="1:29" x14ac:dyDescent="0.25">
      <c r="C5" s="19"/>
      <c r="D5" s="4"/>
      <c r="F5" s="4"/>
      <c r="P5" s="33"/>
      <c r="Q5" s="33"/>
      <c r="R5" s="35"/>
      <c r="S5" s="31"/>
      <c r="T5" s="35"/>
      <c r="V5" s="36"/>
      <c r="Z5" s="42"/>
      <c r="AB5" s="43"/>
      <c r="AC5" s="43"/>
    </row>
    <row r="6" spans="1:29" x14ac:dyDescent="0.25">
      <c r="C6" s="19"/>
      <c r="D6" s="4"/>
      <c r="F6" s="4"/>
      <c r="Q6" s="33"/>
      <c r="R6" s="35"/>
      <c r="S6" s="31"/>
      <c r="T6" s="35"/>
      <c r="Z6" s="42"/>
    </row>
    <row r="7" spans="1:29" x14ac:dyDescent="0.25">
      <c r="C7" s="19"/>
      <c r="D7" s="4"/>
      <c r="F7" s="4"/>
      <c r="Q7" s="33"/>
      <c r="R7" s="35"/>
      <c r="S7" s="31"/>
      <c r="T7" s="35"/>
      <c r="Z7" s="42"/>
    </row>
    <row r="8" spans="1:29" x14ac:dyDescent="0.25">
      <c r="C8" s="19"/>
      <c r="D8" s="4"/>
      <c r="F8" s="4"/>
      <c r="Q8" s="33"/>
      <c r="R8" s="35"/>
      <c r="S8" s="31"/>
      <c r="T8" s="35"/>
      <c r="Z8" s="42"/>
    </row>
    <row r="9" spans="1:29" x14ac:dyDescent="0.25">
      <c r="C9" s="19"/>
      <c r="D9" s="4"/>
      <c r="F9" s="4"/>
      <c r="Q9" s="33"/>
      <c r="R9" s="35"/>
      <c r="S9" s="31"/>
      <c r="T9" s="35"/>
      <c r="Z9" s="42"/>
    </row>
    <row r="10" spans="1:29" x14ac:dyDescent="0.25">
      <c r="C10" s="19"/>
      <c r="D10" s="4"/>
      <c r="F10" s="4"/>
      <c r="Q10" s="33"/>
      <c r="R10" s="35"/>
      <c r="S10" s="31"/>
      <c r="T10" s="35"/>
      <c r="Z10" s="42"/>
    </row>
    <row r="11" spans="1:29" x14ac:dyDescent="0.25">
      <c r="C11" s="19"/>
      <c r="D11" s="4"/>
      <c r="F11" s="4"/>
      <c r="Q11" s="33"/>
      <c r="R11" s="35"/>
      <c r="S11" s="31"/>
      <c r="T11" s="35"/>
      <c r="Z11" s="42"/>
    </row>
    <row r="12" spans="1:29" x14ac:dyDescent="0.25">
      <c r="C12" s="19"/>
      <c r="D12" s="4"/>
      <c r="F12" s="4"/>
      <c r="Q12" s="33"/>
      <c r="R12" s="35"/>
      <c r="S12" s="31"/>
      <c r="T12" s="35"/>
      <c r="Z12" s="42"/>
    </row>
    <row r="13" spans="1:29" x14ac:dyDescent="0.25">
      <c r="C13" s="19"/>
      <c r="D13" s="4"/>
      <c r="F13" s="4"/>
      <c r="Q13" s="33"/>
      <c r="R13" s="35"/>
      <c r="S13" s="31"/>
      <c r="T13" s="35"/>
      <c r="Z13" s="42"/>
    </row>
    <row r="14" spans="1:29" x14ac:dyDescent="0.25">
      <c r="C14" s="19"/>
      <c r="D14" s="4"/>
      <c r="F14" s="4"/>
      <c r="Q14" s="33"/>
      <c r="R14" s="35"/>
      <c r="S14" s="31"/>
      <c r="T14" s="35"/>
      <c r="Z14" s="42"/>
    </row>
    <row r="15" spans="1:29" x14ac:dyDescent="0.25">
      <c r="C15" s="19"/>
      <c r="D15" s="4"/>
      <c r="F15" s="4"/>
      <c r="Q15" s="33"/>
      <c r="R15" s="35"/>
      <c r="S15" s="31"/>
      <c r="T15" s="35"/>
      <c r="Z15" s="42"/>
    </row>
    <row r="16" spans="1:29" x14ac:dyDescent="0.25">
      <c r="C16" s="19"/>
      <c r="D16" s="4"/>
      <c r="F16" s="4"/>
      <c r="Q16" s="33"/>
      <c r="R16" s="35"/>
      <c r="S16" s="31"/>
      <c r="T16" s="35"/>
      <c r="Z16" s="42"/>
    </row>
    <row r="17" spans="3:26" x14ac:dyDescent="0.25">
      <c r="C17" s="19"/>
      <c r="D17" s="4"/>
      <c r="F17" s="4"/>
      <c r="Q17" s="33"/>
      <c r="R17" s="35"/>
      <c r="S17" s="31"/>
      <c r="T17" s="35"/>
      <c r="Z17" s="42"/>
    </row>
    <row r="18" spans="3:26" x14ac:dyDescent="0.25">
      <c r="C18" s="19"/>
      <c r="D18" s="4"/>
      <c r="F18" s="4"/>
      <c r="Q18" s="33"/>
      <c r="R18" s="35"/>
      <c r="S18" s="31"/>
      <c r="T18" s="35"/>
      <c r="Z18" s="42"/>
    </row>
    <row r="19" spans="3:26" x14ac:dyDescent="0.25">
      <c r="C19" s="19"/>
      <c r="D19" s="4"/>
      <c r="F19" s="4"/>
      <c r="Q19" s="33"/>
      <c r="R19" s="35"/>
      <c r="S19" s="31"/>
      <c r="T19" s="35"/>
      <c r="Z19" s="42"/>
    </row>
    <row r="20" spans="3:26" x14ac:dyDescent="0.25">
      <c r="C20" s="19"/>
      <c r="D20" s="4"/>
      <c r="F20" s="4"/>
      <c r="Q20" s="33"/>
      <c r="R20" s="35"/>
      <c r="S20" s="31"/>
      <c r="T20" s="35"/>
      <c r="Z20" s="42"/>
    </row>
    <row r="21" spans="3:26" x14ac:dyDescent="0.25">
      <c r="C21" s="19"/>
      <c r="D21" s="4"/>
      <c r="F21" s="4"/>
      <c r="Q21" s="33"/>
      <c r="R21" s="35"/>
      <c r="S21" s="31"/>
      <c r="T21" s="35"/>
      <c r="Z21" s="42"/>
    </row>
    <row r="22" spans="3:26" x14ac:dyDescent="0.25">
      <c r="C22" s="19"/>
      <c r="D22" s="4"/>
      <c r="F22" s="4"/>
      <c r="Q22" s="33"/>
      <c r="R22" s="35"/>
      <c r="S22" s="31"/>
      <c r="T22" s="35"/>
      <c r="Z22" s="42"/>
    </row>
    <row r="23" spans="3:26" x14ac:dyDescent="0.25">
      <c r="C23" s="19"/>
      <c r="D23" s="4"/>
      <c r="F23" s="4"/>
      <c r="Q23" s="33"/>
      <c r="R23" s="35"/>
      <c r="S23" s="31"/>
      <c r="T23" s="35"/>
      <c r="Z23" s="42"/>
    </row>
    <row r="24" spans="3:26" x14ac:dyDescent="0.25">
      <c r="C24" s="19"/>
      <c r="D24" s="4"/>
      <c r="F24" s="4"/>
      <c r="Q24" s="33"/>
      <c r="R24" s="35"/>
      <c r="S24" s="31"/>
      <c r="T24" s="35"/>
      <c r="Z24" s="42"/>
    </row>
    <row r="25" spans="3:26" x14ac:dyDescent="0.25">
      <c r="C25" s="19"/>
      <c r="D25" s="4"/>
      <c r="F25" s="4"/>
      <c r="Q25" s="33"/>
      <c r="R25" s="35"/>
      <c r="S25" s="31"/>
      <c r="T25" s="35"/>
      <c r="Z25" s="42"/>
    </row>
    <row r="26" spans="3:26" x14ac:dyDescent="0.25">
      <c r="C26" s="19"/>
      <c r="D26" s="4"/>
      <c r="F26" s="4"/>
      <c r="Q26" s="33"/>
      <c r="R26" s="35"/>
      <c r="S26" s="31"/>
      <c r="T26" s="35"/>
      <c r="Z26" s="42"/>
    </row>
    <row r="27" spans="3:26" x14ac:dyDescent="0.25">
      <c r="C27" s="19"/>
      <c r="D27" s="4"/>
      <c r="F27" s="4"/>
      <c r="Q27" s="33"/>
      <c r="R27" s="35"/>
      <c r="S27" s="31"/>
      <c r="T27" s="35"/>
      <c r="Z27" s="42"/>
    </row>
    <row r="28" spans="3:26" x14ac:dyDescent="0.25">
      <c r="C28" s="19"/>
      <c r="D28" s="4"/>
      <c r="F28" s="4"/>
      <c r="Q28" s="33"/>
      <c r="R28" s="35"/>
      <c r="S28" s="31"/>
      <c r="T28" s="35"/>
      <c r="Z28" s="42"/>
    </row>
    <row r="29" spans="3:26" x14ac:dyDescent="0.25">
      <c r="C29" s="19"/>
      <c r="D29" s="4"/>
      <c r="F29" s="4"/>
      <c r="Q29" s="33"/>
      <c r="R29" s="35"/>
      <c r="S29" s="31"/>
      <c r="T29" s="35"/>
      <c r="Z29" s="42"/>
    </row>
    <row r="30" spans="3:26" x14ac:dyDescent="0.25">
      <c r="C30" s="19"/>
      <c r="D30" s="4"/>
      <c r="F30" s="4"/>
      <c r="Q30" s="33"/>
      <c r="R30" s="35"/>
      <c r="S30" s="31"/>
      <c r="T30" s="35"/>
      <c r="Z30" s="42"/>
    </row>
    <row r="31" spans="3:26" x14ac:dyDescent="0.25">
      <c r="C31" s="19"/>
      <c r="D31" s="4"/>
      <c r="F31" s="4"/>
      <c r="Q31" s="33"/>
      <c r="R31" s="35"/>
      <c r="S31" s="31"/>
      <c r="T31" s="35"/>
      <c r="Z31" s="42"/>
    </row>
    <row r="32" spans="3:26" x14ac:dyDescent="0.25">
      <c r="C32" s="19"/>
      <c r="D32" s="4"/>
      <c r="F32" s="4"/>
      <c r="Q32" s="33"/>
      <c r="R32" s="35"/>
      <c r="S32" s="31"/>
      <c r="T32" s="35"/>
      <c r="Z32" s="42"/>
    </row>
    <row r="33" spans="3:26" x14ac:dyDescent="0.25">
      <c r="C33" s="19"/>
      <c r="D33" s="4"/>
      <c r="F33" s="4"/>
      <c r="Q33" s="33"/>
      <c r="R33" s="35"/>
      <c r="S33" s="31"/>
      <c r="T33" s="35"/>
      <c r="Z33" s="42"/>
    </row>
    <row r="34" spans="3:26" x14ac:dyDescent="0.25">
      <c r="C34" s="19"/>
      <c r="D34" s="4"/>
      <c r="F34" s="4"/>
      <c r="Q34" s="33"/>
      <c r="R34" s="35"/>
      <c r="S34" s="31"/>
      <c r="T34" s="35"/>
      <c r="Z34" s="42"/>
    </row>
    <row r="35" spans="3:26" x14ac:dyDescent="0.25">
      <c r="C35" s="19"/>
      <c r="D35" s="4"/>
      <c r="F35" s="4"/>
      <c r="Q35" s="33"/>
      <c r="R35" s="35"/>
      <c r="S35" s="31"/>
      <c r="T35" s="35"/>
      <c r="Z35" s="42"/>
    </row>
    <row r="36" spans="3:26" x14ac:dyDescent="0.25">
      <c r="C36" s="19"/>
      <c r="D36" s="4"/>
      <c r="F36" s="4"/>
      <c r="Q36" s="33"/>
      <c r="R36" s="35"/>
      <c r="S36" s="31"/>
      <c r="T36" s="35"/>
      <c r="Z36" s="42"/>
    </row>
    <row r="37" spans="3:26" x14ac:dyDescent="0.25">
      <c r="C37" s="19"/>
      <c r="D37" s="4"/>
      <c r="F37" s="4"/>
      <c r="Q37" s="33"/>
      <c r="R37" s="35"/>
      <c r="S37" s="31"/>
      <c r="T37" s="35"/>
      <c r="Z37" s="42"/>
    </row>
    <row r="38" spans="3:26" x14ac:dyDescent="0.25">
      <c r="C38" s="19"/>
      <c r="D38" s="4"/>
      <c r="F38" s="4"/>
      <c r="Q38" s="33"/>
      <c r="R38" s="35"/>
      <c r="S38" s="31"/>
      <c r="T38" s="35"/>
      <c r="Z38" s="42"/>
    </row>
    <row r="39" spans="3:26" x14ac:dyDescent="0.25">
      <c r="C39" s="19"/>
      <c r="D39" s="4"/>
      <c r="F39" s="4"/>
      <c r="Q39" s="33"/>
      <c r="R39" s="35"/>
      <c r="S39" s="31"/>
      <c r="T39" s="35"/>
      <c r="Z39" s="42"/>
    </row>
    <row r="40" spans="3:26" x14ac:dyDescent="0.25">
      <c r="C40" s="19"/>
      <c r="D40" s="4"/>
      <c r="F40" s="4"/>
      <c r="Q40" s="33"/>
      <c r="R40" s="35"/>
      <c r="S40" s="31"/>
      <c r="T40" s="35"/>
      <c r="Z40" s="42"/>
    </row>
    <row r="41" spans="3:26" x14ac:dyDescent="0.25">
      <c r="C41" s="19"/>
      <c r="D41" s="4"/>
      <c r="F41" s="4"/>
      <c r="Q41" s="33"/>
      <c r="R41" s="35"/>
      <c r="S41" s="31"/>
      <c r="T41" s="35"/>
      <c r="Z41" s="42"/>
    </row>
    <row r="42" spans="3:26" x14ac:dyDescent="0.25">
      <c r="C42" s="19"/>
      <c r="D42" s="4"/>
      <c r="F42" s="4"/>
      <c r="Q42" s="33"/>
      <c r="R42" s="35"/>
      <c r="S42" s="31"/>
      <c r="T42" s="35"/>
      <c r="Z42" s="42"/>
    </row>
    <row r="43" spans="3:26" x14ac:dyDescent="0.25">
      <c r="C43" s="19"/>
      <c r="D43" s="4"/>
      <c r="F43" s="4"/>
      <c r="Q43" s="33"/>
      <c r="R43" s="35"/>
      <c r="S43" s="31"/>
      <c r="T43" s="35"/>
      <c r="Z43" s="42"/>
    </row>
    <row r="44" spans="3:26" x14ac:dyDescent="0.25">
      <c r="C44" s="19"/>
      <c r="D44" s="4"/>
      <c r="F44" s="4"/>
      <c r="Q44" s="33"/>
      <c r="R44" s="35"/>
      <c r="S44" s="31"/>
      <c r="T44" s="35"/>
      <c r="Z44" s="42"/>
    </row>
    <row r="45" spans="3:26" x14ac:dyDescent="0.25">
      <c r="C45" s="19"/>
      <c r="D45" s="4"/>
      <c r="F45" s="4"/>
      <c r="Q45" s="33"/>
      <c r="R45" s="35"/>
      <c r="S45" s="31"/>
      <c r="T45" s="35"/>
      <c r="Z45" s="42"/>
    </row>
    <row r="46" spans="3:26" x14ac:dyDescent="0.25">
      <c r="C46" s="19"/>
      <c r="D46" s="4"/>
      <c r="F46" s="4"/>
      <c r="Q46" s="33"/>
      <c r="R46" s="35"/>
      <c r="S46" s="31"/>
      <c r="T46" s="35"/>
      <c r="Z46" s="42"/>
    </row>
    <row r="47" spans="3:26" x14ac:dyDescent="0.25">
      <c r="C47" s="19"/>
      <c r="D47" s="4"/>
      <c r="F47" s="4"/>
      <c r="Q47" s="33"/>
      <c r="R47" s="35"/>
      <c r="S47" s="31"/>
      <c r="T47" s="35"/>
      <c r="Z47" s="42"/>
    </row>
    <row r="48" spans="3:26" x14ac:dyDescent="0.25">
      <c r="C48" s="19"/>
      <c r="D48" s="4"/>
      <c r="F48" s="4"/>
      <c r="Q48" s="33"/>
      <c r="R48" s="35"/>
      <c r="S48" s="31"/>
      <c r="T48" s="35"/>
      <c r="Z48" s="42"/>
    </row>
    <row r="49" spans="3:26" x14ac:dyDescent="0.25">
      <c r="C49" s="19"/>
      <c r="D49" s="4"/>
      <c r="F49" s="4"/>
      <c r="Q49" s="33"/>
      <c r="R49" s="35"/>
      <c r="S49" s="31"/>
      <c r="T49" s="35"/>
      <c r="Z49" s="42"/>
    </row>
    <row r="50" spans="3:26" x14ac:dyDescent="0.25">
      <c r="C50" s="19"/>
      <c r="D50" s="4"/>
      <c r="F50" s="4"/>
      <c r="Q50" s="33"/>
      <c r="R50" s="35"/>
      <c r="S50" s="31"/>
      <c r="T50" s="35"/>
      <c r="Z50" s="42"/>
    </row>
    <row r="51" spans="3:26" x14ac:dyDescent="0.25">
      <c r="C51" s="19"/>
      <c r="D51" s="4"/>
      <c r="F51" s="4"/>
      <c r="Q51" s="33"/>
      <c r="R51" s="35"/>
      <c r="S51" s="31"/>
      <c r="T51" s="35"/>
      <c r="Z51" s="42"/>
    </row>
    <row r="52" spans="3:26" x14ac:dyDescent="0.25">
      <c r="C52" s="19"/>
      <c r="D52" s="4"/>
      <c r="F52" s="4"/>
      <c r="Q52" s="33"/>
      <c r="R52" s="35"/>
      <c r="S52" s="31"/>
      <c r="T52" s="35"/>
      <c r="Z52" s="42"/>
    </row>
    <row r="53" spans="3:26" x14ac:dyDescent="0.25">
      <c r="C53" s="19"/>
      <c r="D53" s="4"/>
      <c r="F53" s="4"/>
      <c r="Q53" s="33"/>
      <c r="R53" s="35"/>
      <c r="S53" s="31"/>
      <c r="T53" s="35"/>
      <c r="Z53" s="42"/>
    </row>
    <row r="54" spans="3:26" x14ac:dyDescent="0.25">
      <c r="C54" s="19"/>
      <c r="D54" s="4"/>
      <c r="F54" s="4"/>
      <c r="Q54" s="33"/>
      <c r="R54" s="35"/>
      <c r="S54" s="31"/>
      <c r="T54" s="35"/>
      <c r="Z54" s="42"/>
    </row>
    <row r="55" spans="3:26" x14ac:dyDescent="0.25">
      <c r="C55" s="19"/>
      <c r="D55" s="4"/>
      <c r="F55" s="4"/>
      <c r="Q55" s="33"/>
      <c r="R55" s="35"/>
      <c r="S55" s="31"/>
      <c r="T55" s="35"/>
      <c r="Z55" s="42"/>
    </row>
    <row r="56" spans="3:26" x14ac:dyDescent="0.25">
      <c r="C56" s="19"/>
      <c r="D56" s="4"/>
      <c r="F56" s="4"/>
      <c r="Q56" s="33"/>
      <c r="R56" s="35"/>
      <c r="S56" s="31"/>
      <c r="T56" s="35"/>
      <c r="Z56" s="42"/>
    </row>
    <row r="57" spans="3:26" x14ac:dyDescent="0.25">
      <c r="C57" s="19"/>
      <c r="D57" s="4"/>
      <c r="F57" s="4"/>
      <c r="Q57" s="33"/>
      <c r="R57" s="35"/>
      <c r="S57" s="31"/>
      <c r="T57" s="35"/>
      <c r="Z57" s="42"/>
    </row>
    <row r="58" spans="3:26" x14ac:dyDescent="0.25">
      <c r="C58" s="19"/>
      <c r="D58" s="4"/>
      <c r="F58" s="4"/>
      <c r="Q58" s="33"/>
      <c r="R58" s="35"/>
      <c r="S58" s="31"/>
      <c r="T58" s="35"/>
      <c r="Z58" s="42"/>
    </row>
    <row r="59" spans="3:26" x14ac:dyDescent="0.25">
      <c r="C59" s="19"/>
      <c r="D59" s="4"/>
      <c r="F59" s="4"/>
      <c r="Q59" s="33"/>
      <c r="R59" s="35"/>
      <c r="S59" s="31"/>
      <c r="T59" s="35"/>
      <c r="Z59" s="42"/>
    </row>
    <row r="60" spans="3:26" x14ac:dyDescent="0.25">
      <c r="C60" s="19"/>
      <c r="D60" s="4"/>
      <c r="F60" s="4"/>
      <c r="Q60" s="33"/>
      <c r="R60" s="35"/>
      <c r="S60" s="31"/>
      <c r="T60" s="35"/>
      <c r="Z60" s="42"/>
    </row>
    <row r="61" spans="3:26" x14ac:dyDescent="0.25">
      <c r="C61" s="19"/>
      <c r="D61" s="4"/>
      <c r="F61" s="4"/>
      <c r="Q61" s="33"/>
      <c r="R61" s="35"/>
      <c r="S61" s="31"/>
      <c r="T61" s="35"/>
      <c r="Z61" s="42"/>
    </row>
    <row r="62" spans="3:26" x14ac:dyDescent="0.25">
      <c r="C62" s="19"/>
      <c r="D62" s="4"/>
      <c r="F62" s="4"/>
      <c r="Q62" s="33"/>
      <c r="R62" s="35"/>
      <c r="S62" s="31"/>
      <c r="T62" s="35"/>
      <c r="Z62" s="42"/>
    </row>
    <row r="63" spans="3:26" x14ac:dyDescent="0.25">
      <c r="C63" s="19"/>
      <c r="D63" s="4"/>
      <c r="F63" s="4"/>
      <c r="Q63" s="33"/>
      <c r="R63" s="35"/>
      <c r="S63" s="31"/>
      <c r="T63" s="35"/>
      <c r="Z63" s="42"/>
    </row>
    <row r="64" spans="3:26" x14ac:dyDescent="0.25">
      <c r="C64" s="19"/>
      <c r="D64" s="4"/>
      <c r="F64" s="4"/>
      <c r="Q64" s="33"/>
      <c r="R64" s="35"/>
      <c r="S64" s="31"/>
      <c r="T64" s="35"/>
      <c r="Z64" s="42"/>
    </row>
    <row r="65" spans="3:26" x14ac:dyDescent="0.25">
      <c r="C65" s="19"/>
      <c r="D65" s="4"/>
      <c r="F65" s="4"/>
      <c r="Q65" s="33"/>
      <c r="R65" s="35"/>
      <c r="S65" s="31"/>
      <c r="T65" s="35"/>
      <c r="Z65" s="42"/>
    </row>
    <row r="66" spans="3:26" x14ac:dyDescent="0.25">
      <c r="C66" s="19"/>
      <c r="D66" s="4"/>
      <c r="F66" s="4"/>
      <c r="Q66" s="33"/>
      <c r="R66" s="35"/>
      <c r="S66" s="31"/>
      <c r="T66" s="35"/>
      <c r="Z66" s="42"/>
    </row>
    <row r="67" spans="3:26" x14ac:dyDescent="0.25">
      <c r="C67" s="19"/>
      <c r="D67" s="4"/>
      <c r="F67" s="4"/>
      <c r="Q67" s="33"/>
      <c r="R67" s="35"/>
      <c r="S67" s="31"/>
      <c r="T67" s="35"/>
      <c r="Z67" s="42"/>
    </row>
    <row r="68" spans="3:26" x14ac:dyDescent="0.25">
      <c r="C68" s="19"/>
      <c r="D68" s="4"/>
      <c r="F68" s="4"/>
      <c r="Q68" s="33"/>
      <c r="R68" s="35"/>
      <c r="S68" s="31"/>
      <c r="T68" s="35"/>
      <c r="Z68" s="42"/>
    </row>
    <row r="69" spans="3:26" x14ac:dyDescent="0.25">
      <c r="C69" s="19"/>
      <c r="D69" s="4"/>
      <c r="F69" s="4"/>
      <c r="Q69" s="33"/>
      <c r="R69" s="35"/>
      <c r="S69" s="31"/>
      <c r="T69" s="35"/>
      <c r="Z69" s="42"/>
    </row>
    <row r="70" spans="3:26" x14ac:dyDescent="0.25">
      <c r="C70" s="19"/>
      <c r="D70" s="4"/>
      <c r="F70" s="4"/>
      <c r="Q70" s="33"/>
      <c r="R70" s="35"/>
      <c r="S70" s="31"/>
      <c r="T70" s="35"/>
      <c r="Z70" s="42"/>
    </row>
    <row r="71" spans="3:26" x14ac:dyDescent="0.25">
      <c r="C71" s="19"/>
      <c r="D71" s="4"/>
      <c r="F71" s="4"/>
      <c r="Q71" s="33"/>
      <c r="R71" s="35"/>
      <c r="S71" s="31"/>
      <c r="T71" s="35"/>
      <c r="Z71" s="42"/>
    </row>
    <row r="72" spans="3:26" x14ac:dyDescent="0.25">
      <c r="C72" s="19"/>
      <c r="D72" s="4"/>
      <c r="F72" s="4"/>
      <c r="Q72" s="33"/>
      <c r="R72" s="35"/>
      <c r="S72" s="31"/>
      <c r="T72" s="35"/>
      <c r="Z72" s="42"/>
    </row>
    <row r="73" spans="3:26" x14ac:dyDescent="0.25">
      <c r="C73" s="19"/>
      <c r="D73" s="4"/>
      <c r="F73" s="4"/>
      <c r="Q73" s="33"/>
      <c r="R73" s="35"/>
      <c r="S73" s="31"/>
      <c r="T73" s="35"/>
      <c r="Z73" s="42"/>
    </row>
    <row r="74" spans="3:26" x14ac:dyDescent="0.25">
      <c r="C74" s="19"/>
      <c r="D74" s="4"/>
      <c r="F74" s="4"/>
      <c r="Q74" s="33"/>
      <c r="R74" s="35"/>
      <c r="S74" s="31"/>
      <c r="T74" s="35"/>
      <c r="Z74" s="42"/>
    </row>
    <row r="75" spans="3:26" x14ac:dyDescent="0.25">
      <c r="C75" s="19"/>
      <c r="D75" s="4"/>
      <c r="F75" s="4"/>
      <c r="Q75" s="33"/>
      <c r="R75" s="35"/>
      <c r="S75" s="31"/>
      <c r="T75" s="35"/>
      <c r="Z75" s="42"/>
    </row>
    <row r="76" spans="3:26" x14ac:dyDescent="0.25">
      <c r="C76" s="19"/>
      <c r="D76" s="4"/>
      <c r="F76" s="4"/>
      <c r="Q76" s="33"/>
      <c r="R76" s="35"/>
      <c r="S76" s="31"/>
      <c r="T76" s="35"/>
      <c r="Z76" s="42"/>
    </row>
    <row r="77" spans="3:26" x14ac:dyDescent="0.25">
      <c r="C77" s="19"/>
      <c r="D77" s="4"/>
      <c r="F77" s="4"/>
      <c r="Q77" s="33"/>
      <c r="R77" s="35"/>
      <c r="S77" s="31"/>
      <c r="T77" s="35"/>
      <c r="Z77" s="42"/>
    </row>
    <row r="78" spans="3:26" x14ac:dyDescent="0.25">
      <c r="C78" s="19"/>
      <c r="D78" s="4"/>
      <c r="F78" s="4"/>
      <c r="Q78" s="33"/>
      <c r="R78" s="35"/>
      <c r="S78" s="31"/>
      <c r="T78" s="35"/>
      <c r="Z78" s="42"/>
    </row>
    <row r="79" spans="3:26" x14ac:dyDescent="0.25">
      <c r="C79" s="19"/>
      <c r="D79" s="4"/>
      <c r="F79" s="4"/>
      <c r="Q79" s="33"/>
      <c r="R79" s="35"/>
      <c r="S79" s="31"/>
      <c r="T79" s="35"/>
      <c r="Z79" s="42"/>
    </row>
    <row r="80" spans="3:26" x14ac:dyDescent="0.25">
      <c r="C80" s="19"/>
      <c r="D80" s="4"/>
      <c r="F80" s="4"/>
      <c r="Q80" s="33"/>
      <c r="R80" s="35"/>
      <c r="S80" s="31"/>
      <c r="T80" s="35"/>
      <c r="Z80" s="42"/>
    </row>
    <row r="81" spans="3:26" x14ac:dyDescent="0.25">
      <c r="C81" s="19"/>
      <c r="D81" s="4"/>
      <c r="F81" s="4"/>
      <c r="Q81" s="33"/>
      <c r="R81" s="35"/>
      <c r="S81" s="31"/>
      <c r="T81" s="35"/>
      <c r="Z81" s="42"/>
    </row>
    <row r="82" spans="3:26" x14ac:dyDescent="0.25">
      <c r="C82" s="19"/>
      <c r="D82" s="4"/>
      <c r="F82" s="4"/>
      <c r="Q82" s="33"/>
      <c r="R82" s="35"/>
      <c r="S82" s="31"/>
      <c r="T82" s="35"/>
      <c r="Z82" s="42"/>
    </row>
    <row r="83" spans="3:26" x14ac:dyDescent="0.25">
      <c r="C83" s="19"/>
      <c r="D83" s="4"/>
      <c r="F83" s="4"/>
      <c r="Q83" s="33"/>
      <c r="R83" s="35"/>
      <c r="S83" s="31"/>
      <c r="T83" s="35"/>
      <c r="Z83" s="42"/>
    </row>
    <row r="84" spans="3:26" x14ac:dyDescent="0.25">
      <c r="C84" s="19"/>
      <c r="D84" s="4"/>
      <c r="F84" s="4"/>
      <c r="Q84" s="33"/>
      <c r="R84" s="35"/>
      <c r="S84" s="31"/>
      <c r="T84" s="35"/>
      <c r="Z84" s="42"/>
    </row>
    <row r="85" spans="3:26" x14ac:dyDescent="0.25">
      <c r="C85" s="19"/>
      <c r="D85" s="4"/>
      <c r="F85" s="4"/>
      <c r="Q85" s="33"/>
      <c r="R85" s="35"/>
      <c r="S85" s="31"/>
      <c r="T85" s="35"/>
      <c r="Z85" s="42"/>
    </row>
    <row r="86" spans="3:26" x14ac:dyDescent="0.25">
      <c r="C86" s="19"/>
      <c r="D86" s="4"/>
      <c r="F86" s="4"/>
      <c r="Q86" s="33"/>
      <c r="R86" s="35"/>
      <c r="S86" s="31"/>
      <c r="T86" s="35"/>
      <c r="Z86" s="42"/>
    </row>
    <row r="87" spans="3:26" x14ac:dyDescent="0.25">
      <c r="C87" s="19"/>
      <c r="D87" s="4"/>
      <c r="F87" s="4"/>
      <c r="Q87" s="33"/>
      <c r="R87" s="35"/>
      <c r="S87" s="31"/>
      <c r="T87" s="35"/>
      <c r="Z87" s="42"/>
    </row>
    <row r="88" spans="3:26" x14ac:dyDescent="0.25">
      <c r="C88" s="19"/>
      <c r="D88" s="4"/>
      <c r="F88" s="4"/>
      <c r="Q88" s="33"/>
      <c r="R88" s="35"/>
      <c r="S88" s="31"/>
      <c r="T88" s="35"/>
      <c r="Z88" s="42"/>
    </row>
    <row r="89" spans="3:26" x14ac:dyDescent="0.25">
      <c r="C89" s="19"/>
      <c r="D89" s="4"/>
      <c r="F89" s="4"/>
      <c r="Q89" s="33"/>
      <c r="R89" s="35"/>
      <c r="S89" s="31"/>
      <c r="T89" s="35"/>
      <c r="Z89" s="42"/>
    </row>
    <row r="90" spans="3:26" x14ac:dyDescent="0.25">
      <c r="C90" s="19"/>
      <c r="D90" s="4"/>
      <c r="F90" s="4"/>
      <c r="Q90" s="33"/>
      <c r="R90" s="35"/>
      <c r="S90" s="31"/>
      <c r="T90" s="35"/>
      <c r="Z90" s="42"/>
    </row>
    <row r="91" spans="3:26" x14ac:dyDescent="0.25">
      <c r="C91" s="19"/>
      <c r="D91" s="4"/>
      <c r="F91" s="4"/>
      <c r="Q91" s="33"/>
      <c r="R91" s="35"/>
      <c r="S91" s="31"/>
      <c r="T91" s="35"/>
      <c r="Z91" s="42"/>
    </row>
    <row r="92" spans="3:26" x14ac:dyDescent="0.25">
      <c r="C92" s="19"/>
      <c r="D92" s="4"/>
      <c r="F92" s="4"/>
      <c r="Q92" s="33"/>
      <c r="R92" s="35"/>
      <c r="S92" s="31"/>
      <c r="T92" s="35"/>
      <c r="Z92" s="42"/>
    </row>
    <row r="93" spans="3:26" x14ac:dyDescent="0.25">
      <c r="C93" s="19"/>
      <c r="D93" s="4"/>
      <c r="F93" s="4"/>
      <c r="Q93" s="33"/>
      <c r="R93" s="35"/>
      <c r="S93" s="31"/>
      <c r="T93" s="35"/>
      <c r="Z93" s="42"/>
    </row>
    <row r="94" spans="3:26" x14ac:dyDescent="0.25">
      <c r="C94" s="19"/>
      <c r="D94" s="4"/>
      <c r="F94" s="4"/>
      <c r="Q94" s="33"/>
      <c r="R94" s="35"/>
      <c r="S94" s="31"/>
      <c r="T94" s="35"/>
      <c r="Z94" s="42"/>
    </row>
    <row r="95" spans="3:26" x14ac:dyDescent="0.25">
      <c r="C95" s="19"/>
      <c r="D95" s="4"/>
      <c r="F95" s="4"/>
      <c r="Q95" s="33"/>
      <c r="R95" s="35"/>
      <c r="S95" s="31"/>
      <c r="T95" s="35"/>
      <c r="Z95" s="42"/>
    </row>
    <row r="96" spans="3:26" x14ac:dyDescent="0.25">
      <c r="C96" s="19"/>
      <c r="D96" s="4"/>
      <c r="F96" s="4"/>
      <c r="Q96" s="33"/>
      <c r="R96" s="35"/>
      <c r="S96" s="31"/>
      <c r="T96" s="35"/>
      <c r="Z96" s="42"/>
    </row>
    <row r="97" spans="3:26" x14ac:dyDescent="0.25">
      <c r="C97" s="19"/>
      <c r="D97" s="4"/>
      <c r="F97" s="4"/>
      <c r="Q97" s="33"/>
      <c r="R97" s="35"/>
      <c r="S97" s="31"/>
      <c r="T97" s="35"/>
      <c r="Z97" s="42"/>
    </row>
    <row r="98" spans="3:26" x14ac:dyDescent="0.25">
      <c r="C98" s="19"/>
      <c r="D98" s="4"/>
      <c r="F98" s="4"/>
      <c r="Q98" s="33"/>
      <c r="R98" s="35"/>
      <c r="S98" s="31"/>
      <c r="T98" s="35"/>
      <c r="Z98" s="42"/>
    </row>
    <row r="99" spans="3:26" x14ac:dyDescent="0.25">
      <c r="C99" s="19"/>
      <c r="D99" s="4"/>
      <c r="F99" s="4"/>
      <c r="Q99" s="33"/>
      <c r="R99" s="35"/>
      <c r="S99" s="31"/>
      <c r="T99" s="35"/>
      <c r="Z99" s="42"/>
    </row>
    <row r="100" spans="3:26" x14ac:dyDescent="0.25">
      <c r="C100" s="19"/>
      <c r="D100" s="4"/>
      <c r="F100" s="4"/>
      <c r="Q100" s="33"/>
      <c r="R100" s="35"/>
      <c r="S100" s="31"/>
      <c r="T100" s="35"/>
      <c r="Z100" s="42"/>
    </row>
    <row r="101" spans="3:26" x14ac:dyDescent="0.25">
      <c r="C101" s="19"/>
      <c r="D101" s="4"/>
      <c r="F101" s="4"/>
      <c r="Q101" s="33"/>
      <c r="R101" s="35"/>
      <c r="S101" s="31"/>
      <c r="T101" s="35"/>
      <c r="Z101" s="42"/>
    </row>
    <row r="102" spans="3:26" x14ac:dyDescent="0.25">
      <c r="C102" s="19"/>
      <c r="D102" s="4"/>
      <c r="F102" s="4"/>
      <c r="Q102" s="33"/>
      <c r="R102" s="35"/>
      <c r="S102" s="31"/>
      <c r="T102" s="35"/>
      <c r="Z102" s="42"/>
    </row>
    <row r="103" spans="3:26" x14ac:dyDescent="0.25">
      <c r="C103" s="19"/>
      <c r="D103" s="4"/>
      <c r="F103" s="4"/>
      <c r="Q103" s="33"/>
      <c r="R103" s="35"/>
      <c r="S103" s="31"/>
      <c r="T103" s="35"/>
      <c r="Z103" s="42"/>
    </row>
    <row r="104" spans="3:26" x14ac:dyDescent="0.25">
      <c r="C104" s="19"/>
      <c r="D104" s="4"/>
      <c r="F104" s="4"/>
      <c r="Q104" s="33"/>
      <c r="R104" s="35"/>
      <c r="S104" s="31"/>
      <c r="T104" s="35"/>
      <c r="Z104" s="42"/>
    </row>
    <row r="105" spans="3:26" x14ac:dyDescent="0.25">
      <c r="C105" s="19"/>
      <c r="D105" s="4"/>
      <c r="F105" s="4"/>
      <c r="Q105" s="33"/>
      <c r="R105" s="35"/>
      <c r="S105" s="31"/>
      <c r="T105" s="35"/>
      <c r="Z105" s="42"/>
    </row>
    <row r="106" spans="3:26" x14ac:dyDescent="0.25">
      <c r="C106" s="19"/>
      <c r="D106" s="4"/>
      <c r="F106" s="4"/>
      <c r="Q106" s="33"/>
      <c r="R106" s="35"/>
      <c r="S106" s="31"/>
      <c r="T106" s="35"/>
      <c r="Z106" s="42"/>
    </row>
    <row r="107" spans="3:26" x14ac:dyDescent="0.25">
      <c r="C107" s="19"/>
      <c r="D107" s="4"/>
      <c r="F107" s="4"/>
      <c r="Q107" s="33"/>
      <c r="R107" s="35"/>
      <c r="S107" s="31"/>
      <c r="T107" s="35"/>
      <c r="Z107" s="42"/>
    </row>
    <row r="108" spans="3:26" x14ac:dyDescent="0.25">
      <c r="C108" s="19"/>
      <c r="D108" s="4"/>
      <c r="F108" s="4"/>
      <c r="Q108" s="33"/>
      <c r="R108" s="35"/>
      <c r="S108" s="31"/>
      <c r="T108" s="35"/>
      <c r="Z108" s="42"/>
    </row>
    <row r="109" spans="3:26" x14ac:dyDescent="0.25">
      <c r="C109" s="19"/>
      <c r="D109" s="4"/>
      <c r="F109" s="4"/>
      <c r="Q109" s="33"/>
      <c r="R109" s="35"/>
      <c r="S109" s="31"/>
      <c r="T109" s="35"/>
      <c r="Z109" s="42"/>
    </row>
    <row r="110" spans="3:26" x14ac:dyDescent="0.25">
      <c r="C110" s="19"/>
      <c r="D110" s="4"/>
      <c r="F110" s="4"/>
      <c r="Q110" s="33"/>
      <c r="R110" s="35"/>
      <c r="S110" s="31"/>
      <c r="T110" s="35"/>
      <c r="Z110" s="42"/>
    </row>
    <row r="111" spans="3:26" x14ac:dyDescent="0.25">
      <c r="C111" s="19"/>
      <c r="D111" s="4"/>
      <c r="F111" s="4"/>
      <c r="Q111" s="33"/>
      <c r="R111" s="35"/>
      <c r="S111" s="31"/>
      <c r="T111" s="35"/>
      <c r="Z111" s="42"/>
    </row>
    <row r="112" spans="3:26" x14ac:dyDescent="0.25">
      <c r="C112" s="19"/>
      <c r="D112" s="4"/>
      <c r="F112" s="4"/>
      <c r="Q112" s="33"/>
      <c r="R112" s="35"/>
      <c r="S112" s="31"/>
      <c r="T112" s="35"/>
      <c r="Z112" s="42"/>
    </row>
    <row r="113" spans="3:26" x14ac:dyDescent="0.25">
      <c r="C113" s="19"/>
      <c r="D113" s="4"/>
      <c r="F113" s="4"/>
      <c r="Q113" s="33"/>
      <c r="R113" s="35"/>
      <c r="S113" s="31"/>
      <c r="T113" s="35"/>
      <c r="Z113" s="42"/>
    </row>
    <row r="114" spans="3:26" x14ac:dyDescent="0.25">
      <c r="C114" s="19"/>
      <c r="D114" s="4"/>
      <c r="F114" s="4"/>
      <c r="Q114" s="33"/>
      <c r="R114" s="35"/>
      <c r="S114" s="31"/>
      <c r="T114" s="35"/>
      <c r="Z114" s="42"/>
    </row>
    <row r="115" spans="3:26" x14ac:dyDescent="0.25">
      <c r="C115" s="19"/>
      <c r="D115" s="4"/>
      <c r="F115" s="4"/>
      <c r="Q115" s="33"/>
      <c r="R115" s="35"/>
      <c r="S115" s="31"/>
      <c r="T115" s="35"/>
      <c r="Z115" s="42"/>
    </row>
    <row r="116" spans="3:26" x14ac:dyDescent="0.25">
      <c r="C116" s="19"/>
      <c r="D116" s="4"/>
      <c r="F116" s="4"/>
      <c r="Q116" s="33"/>
      <c r="R116" s="35"/>
      <c r="S116" s="31"/>
      <c r="T116" s="35"/>
      <c r="Z116" s="42"/>
    </row>
    <row r="117" spans="3:26" x14ac:dyDescent="0.25">
      <c r="C117" s="19"/>
      <c r="D117" s="4"/>
      <c r="F117" s="4"/>
      <c r="Q117" s="33"/>
      <c r="R117" s="35"/>
      <c r="S117" s="31"/>
      <c r="T117" s="35"/>
      <c r="Z117" s="42"/>
    </row>
    <row r="118" spans="3:26" x14ac:dyDescent="0.25">
      <c r="C118" s="19"/>
      <c r="D118" s="4"/>
      <c r="F118" s="4"/>
      <c r="Q118" s="33"/>
      <c r="R118" s="35"/>
      <c r="S118" s="31"/>
      <c r="T118" s="35"/>
      <c r="Z118" s="42"/>
    </row>
    <row r="119" spans="3:26" x14ac:dyDescent="0.25">
      <c r="C119" s="19"/>
      <c r="D119" s="4"/>
      <c r="F119" s="4"/>
      <c r="Q119" s="33"/>
      <c r="R119" s="35"/>
      <c r="S119" s="31"/>
      <c r="T119" s="35"/>
      <c r="Z119" s="42"/>
    </row>
    <row r="120" spans="3:26" x14ac:dyDescent="0.25">
      <c r="C120" s="19"/>
      <c r="D120" s="4"/>
      <c r="F120" s="4"/>
      <c r="Q120" s="33"/>
      <c r="R120" s="35"/>
      <c r="S120" s="31"/>
      <c r="T120" s="35"/>
      <c r="Z120" s="42"/>
    </row>
    <row r="121" spans="3:26" x14ac:dyDescent="0.25">
      <c r="C121" s="19"/>
      <c r="D121" s="4"/>
      <c r="F121" s="4"/>
      <c r="Q121" s="33"/>
      <c r="R121" s="35"/>
      <c r="S121" s="31"/>
      <c r="T121" s="35"/>
      <c r="Z121" s="42"/>
    </row>
    <row r="122" spans="3:26" x14ac:dyDescent="0.25">
      <c r="C122" s="19"/>
      <c r="D122" s="4"/>
      <c r="F122" s="4"/>
      <c r="Q122" s="33"/>
      <c r="R122" s="35"/>
      <c r="S122" s="31"/>
      <c r="T122" s="35"/>
      <c r="Z122" s="42"/>
    </row>
    <row r="123" spans="3:26" x14ac:dyDescent="0.25">
      <c r="C123" s="19"/>
      <c r="D123" s="4"/>
      <c r="F123" s="4"/>
      <c r="Q123" s="33"/>
      <c r="R123" s="35"/>
      <c r="S123" s="31"/>
      <c r="T123" s="35"/>
      <c r="Z123" s="42"/>
    </row>
    <row r="124" spans="3:26" x14ac:dyDescent="0.25">
      <c r="C124" s="19"/>
      <c r="D124" s="4"/>
      <c r="F124" s="4"/>
      <c r="Q124" s="33"/>
      <c r="R124" s="35"/>
      <c r="S124" s="31"/>
      <c r="T124" s="35"/>
      <c r="Z124" s="42"/>
    </row>
    <row r="125" spans="3:26" x14ac:dyDescent="0.25">
      <c r="C125" s="19"/>
      <c r="D125" s="4"/>
      <c r="F125" s="4"/>
      <c r="Q125" s="33"/>
      <c r="R125" s="35"/>
      <c r="S125" s="31"/>
      <c r="T125" s="35"/>
      <c r="Z125" s="42"/>
    </row>
    <row r="126" spans="3:26" x14ac:dyDescent="0.25">
      <c r="C126" s="19"/>
      <c r="D126" s="4"/>
      <c r="F126" s="4"/>
      <c r="Q126" s="33"/>
      <c r="R126" s="35"/>
      <c r="S126" s="31"/>
      <c r="T126" s="35"/>
      <c r="Z126" s="42"/>
    </row>
    <row r="127" spans="3:26" x14ac:dyDescent="0.25">
      <c r="C127" s="19"/>
      <c r="D127" s="4"/>
      <c r="F127" s="4"/>
      <c r="Q127" s="33"/>
      <c r="R127" s="35"/>
      <c r="S127" s="31"/>
      <c r="T127" s="35"/>
      <c r="Z127" s="42"/>
    </row>
    <row r="128" spans="3:26" x14ac:dyDescent="0.25">
      <c r="C128" s="19"/>
      <c r="D128" s="4"/>
      <c r="F128" s="4"/>
      <c r="Q128" s="33"/>
      <c r="R128" s="35"/>
      <c r="S128" s="31"/>
      <c r="T128" s="35"/>
      <c r="Z128" s="42"/>
    </row>
    <row r="129" spans="3:26" x14ac:dyDescent="0.25">
      <c r="C129" s="19"/>
      <c r="D129" s="4"/>
      <c r="F129" s="4"/>
      <c r="Q129" s="33"/>
      <c r="R129" s="35"/>
      <c r="S129" s="31"/>
      <c r="T129" s="35"/>
      <c r="Z129" s="42"/>
    </row>
    <row r="130" spans="3:26" x14ac:dyDescent="0.25">
      <c r="C130" s="19"/>
      <c r="D130" s="4"/>
      <c r="F130" s="4"/>
      <c r="Q130" s="33"/>
      <c r="R130" s="35"/>
      <c r="S130" s="31"/>
      <c r="T130" s="35"/>
      <c r="Z130" s="42"/>
    </row>
    <row r="131" spans="3:26" x14ac:dyDescent="0.25">
      <c r="C131" s="19"/>
      <c r="D131" s="4"/>
      <c r="F131" s="4"/>
      <c r="Q131" s="33"/>
      <c r="R131" s="35"/>
      <c r="S131" s="31"/>
      <c r="T131" s="35"/>
      <c r="Z131" s="42"/>
    </row>
    <row r="132" spans="3:26" x14ac:dyDescent="0.25">
      <c r="C132" s="19"/>
      <c r="D132" s="4"/>
      <c r="F132" s="4"/>
      <c r="Q132" s="33"/>
      <c r="R132" s="35"/>
      <c r="S132" s="31"/>
      <c r="T132" s="35"/>
      <c r="Z132" s="42"/>
    </row>
    <row r="133" spans="3:26" x14ac:dyDescent="0.25">
      <c r="C133" s="19"/>
      <c r="D133" s="4"/>
      <c r="F133" s="4"/>
      <c r="Q133" s="33"/>
      <c r="R133" s="35"/>
      <c r="S133" s="31"/>
      <c r="T133" s="35"/>
      <c r="Z133" s="42"/>
    </row>
    <row r="134" spans="3:26" x14ac:dyDescent="0.25">
      <c r="C134" s="19"/>
      <c r="D134" s="4"/>
      <c r="F134" s="4"/>
      <c r="Q134" s="33"/>
      <c r="R134" s="35"/>
      <c r="S134" s="31"/>
      <c r="T134" s="35"/>
      <c r="Z134" s="42"/>
    </row>
    <row r="135" spans="3:26" x14ac:dyDescent="0.25">
      <c r="C135" s="19"/>
      <c r="D135" s="4"/>
      <c r="F135" s="4"/>
      <c r="Q135" s="33"/>
      <c r="R135" s="35"/>
      <c r="S135" s="31"/>
      <c r="T135" s="35"/>
      <c r="Z135" s="42"/>
    </row>
    <row r="136" spans="3:26" x14ac:dyDescent="0.25">
      <c r="C136" s="19"/>
      <c r="D136" s="4"/>
      <c r="F136" s="4"/>
      <c r="Q136" s="33"/>
      <c r="R136" s="35"/>
      <c r="S136" s="31"/>
      <c r="T136" s="35"/>
      <c r="Z136" s="42"/>
    </row>
    <row r="137" spans="3:26" x14ac:dyDescent="0.25">
      <c r="C137" s="19"/>
      <c r="D137" s="4"/>
      <c r="F137" s="4"/>
      <c r="Q137" s="33"/>
      <c r="R137" s="35"/>
      <c r="S137" s="31"/>
      <c r="T137" s="35"/>
      <c r="Z137" s="42"/>
    </row>
    <row r="138" spans="3:26" x14ac:dyDescent="0.25">
      <c r="C138" s="19"/>
      <c r="D138" s="4"/>
      <c r="F138" s="4"/>
      <c r="Q138" s="33"/>
      <c r="R138" s="35"/>
      <c r="S138" s="31"/>
      <c r="T138" s="35"/>
      <c r="Z138" s="42"/>
    </row>
    <row r="139" spans="3:26" x14ac:dyDescent="0.25">
      <c r="C139" s="19"/>
      <c r="D139" s="4"/>
      <c r="F139" s="4"/>
      <c r="Q139" s="33"/>
      <c r="R139" s="35"/>
      <c r="S139" s="31"/>
      <c r="T139" s="35"/>
      <c r="Z139" s="42"/>
    </row>
    <row r="140" spans="3:26" x14ac:dyDescent="0.25">
      <c r="C140" s="19"/>
      <c r="D140" s="4"/>
      <c r="F140" s="4"/>
      <c r="Q140" s="33"/>
      <c r="R140" s="35"/>
      <c r="S140" s="31"/>
      <c r="T140" s="35"/>
      <c r="Z140" s="42"/>
    </row>
    <row r="141" spans="3:26" x14ac:dyDescent="0.25">
      <c r="C141" s="19"/>
      <c r="D141" s="4"/>
      <c r="F141" s="4"/>
      <c r="Q141" s="33"/>
      <c r="R141" s="35"/>
      <c r="S141" s="31"/>
      <c r="T141" s="35"/>
      <c r="Z141" s="42"/>
    </row>
    <row r="142" spans="3:26" x14ac:dyDescent="0.25">
      <c r="C142" s="19"/>
      <c r="D142" s="4"/>
      <c r="F142" s="4"/>
      <c r="Q142" s="33"/>
      <c r="R142" s="35"/>
      <c r="S142" s="31"/>
      <c r="T142" s="35"/>
      <c r="Z142" s="42"/>
    </row>
    <row r="143" spans="3:26" x14ac:dyDescent="0.25">
      <c r="C143" s="19"/>
      <c r="D143" s="4"/>
      <c r="F143" s="4"/>
      <c r="Q143" s="33"/>
      <c r="R143" s="35"/>
      <c r="S143" s="31"/>
      <c r="T143" s="35"/>
      <c r="Z143" s="42"/>
    </row>
    <row r="144" spans="3:26" x14ac:dyDescent="0.25">
      <c r="C144" s="19"/>
      <c r="D144" s="4"/>
      <c r="F144" s="4"/>
      <c r="Q144" s="33"/>
      <c r="R144" s="35"/>
      <c r="S144" s="31"/>
      <c r="T144" s="35"/>
      <c r="Z144" s="42"/>
    </row>
    <row r="145" spans="3:26" x14ac:dyDescent="0.25">
      <c r="C145" s="19"/>
      <c r="D145" s="4"/>
      <c r="F145" s="4"/>
      <c r="Q145" s="33"/>
      <c r="R145" s="35"/>
      <c r="S145" s="31"/>
      <c r="T145" s="35"/>
      <c r="Z145" s="42"/>
    </row>
    <row r="146" spans="3:26" x14ac:dyDescent="0.25">
      <c r="C146" s="19"/>
      <c r="D146" s="4"/>
      <c r="F146" s="4"/>
      <c r="Q146" s="33"/>
      <c r="R146" s="35"/>
      <c r="S146" s="31"/>
      <c r="T146" s="35"/>
      <c r="Z146" s="42"/>
    </row>
    <row r="147" spans="3:26" x14ac:dyDescent="0.25">
      <c r="C147" s="19"/>
      <c r="D147" s="4"/>
      <c r="F147" s="4"/>
      <c r="Q147" s="33"/>
      <c r="R147" s="35"/>
      <c r="S147" s="31"/>
      <c r="T147" s="35"/>
      <c r="Z147" s="42"/>
    </row>
    <row r="148" spans="3:26" x14ac:dyDescent="0.25">
      <c r="C148" s="19"/>
      <c r="D148" s="4"/>
      <c r="F148" s="4"/>
      <c r="Q148" s="33"/>
      <c r="R148" s="35"/>
      <c r="S148" s="31"/>
      <c r="T148" s="35"/>
      <c r="Z148" s="42"/>
    </row>
    <row r="149" spans="3:26" x14ac:dyDescent="0.25">
      <c r="C149" s="19"/>
      <c r="D149" s="4"/>
      <c r="F149" s="4"/>
      <c r="Q149" s="33"/>
      <c r="R149" s="35"/>
      <c r="S149" s="31"/>
      <c r="T149" s="35"/>
      <c r="Z149" s="42"/>
    </row>
    <row r="150" spans="3:26" x14ac:dyDescent="0.25">
      <c r="C150" s="19"/>
      <c r="D150" s="4"/>
      <c r="F150" s="4"/>
      <c r="Q150" s="33"/>
      <c r="R150" s="35"/>
      <c r="S150" s="31"/>
      <c r="T150" s="35"/>
      <c r="Z150" s="42"/>
    </row>
    <row r="151" spans="3:26" x14ac:dyDescent="0.25">
      <c r="C151" s="19"/>
      <c r="D151" s="4"/>
      <c r="F151" s="4"/>
      <c r="Q151" s="33"/>
      <c r="R151" s="35"/>
      <c r="S151" s="31"/>
      <c r="T151" s="35"/>
      <c r="Z151" s="42"/>
    </row>
    <row r="152" spans="3:26" x14ac:dyDescent="0.25">
      <c r="C152" s="19"/>
      <c r="D152" s="4"/>
      <c r="F152" s="4"/>
      <c r="Q152" s="33"/>
      <c r="R152" s="35"/>
      <c r="S152" s="31"/>
      <c r="T152" s="35"/>
      <c r="Z152" s="42"/>
    </row>
    <row r="153" spans="3:26" x14ac:dyDescent="0.25">
      <c r="C153" s="19"/>
      <c r="D153" s="4"/>
      <c r="F153" s="4"/>
      <c r="Q153" s="33"/>
      <c r="R153" s="35"/>
      <c r="S153" s="31"/>
      <c r="T153" s="35"/>
      <c r="Z153" s="42"/>
    </row>
    <row r="154" spans="3:26" x14ac:dyDescent="0.25">
      <c r="C154" s="19"/>
      <c r="D154" s="4"/>
      <c r="F154" s="4"/>
      <c r="Q154" s="33"/>
      <c r="R154" s="35"/>
      <c r="S154" s="31"/>
      <c r="T154" s="35"/>
      <c r="Z154" s="42"/>
    </row>
    <row r="155" spans="3:26" x14ac:dyDescent="0.25">
      <c r="C155" s="19"/>
      <c r="D155" s="4"/>
      <c r="F155" s="4"/>
      <c r="Q155" s="33"/>
      <c r="R155" s="35"/>
      <c r="S155" s="31"/>
      <c r="T155" s="35"/>
      <c r="Z155" s="42"/>
    </row>
    <row r="156" spans="3:26" x14ac:dyDescent="0.25">
      <c r="C156" s="19"/>
      <c r="D156" s="4"/>
      <c r="F156" s="4"/>
      <c r="Q156" s="33"/>
      <c r="R156" s="35"/>
      <c r="S156" s="31"/>
      <c r="T156" s="35"/>
      <c r="Z156" s="42"/>
    </row>
    <row r="157" spans="3:26" x14ac:dyDescent="0.25">
      <c r="C157" s="19"/>
      <c r="D157" s="4"/>
      <c r="F157" s="4"/>
      <c r="Q157" s="33"/>
      <c r="R157" s="35"/>
      <c r="S157" s="31"/>
      <c r="T157" s="35"/>
      <c r="Z157" s="42"/>
    </row>
    <row r="158" spans="3:26" x14ac:dyDescent="0.25">
      <c r="C158" s="19"/>
      <c r="D158" s="4"/>
      <c r="F158" s="4"/>
      <c r="Q158" s="33"/>
      <c r="R158" s="35"/>
      <c r="S158" s="31"/>
      <c r="T158" s="35"/>
      <c r="Z158" s="42"/>
    </row>
    <row r="159" spans="3:26" x14ac:dyDescent="0.25">
      <c r="C159" s="19"/>
      <c r="D159" s="4"/>
      <c r="F159" s="4"/>
      <c r="Q159" s="33"/>
      <c r="R159" s="35"/>
      <c r="S159" s="31"/>
      <c r="T159" s="35"/>
      <c r="Z159" s="42"/>
    </row>
    <row r="160" spans="3:26" x14ac:dyDescent="0.25">
      <c r="C160" s="19"/>
      <c r="D160" s="4"/>
      <c r="F160" s="4"/>
      <c r="Q160" s="33"/>
      <c r="R160" s="35"/>
      <c r="S160" s="31"/>
      <c r="T160" s="35"/>
      <c r="Z160" s="42"/>
    </row>
    <row r="161" spans="3:26" x14ac:dyDescent="0.25">
      <c r="C161" s="19"/>
      <c r="D161" s="4"/>
      <c r="F161" s="4"/>
      <c r="Q161" s="33"/>
      <c r="R161" s="35"/>
      <c r="S161" s="31"/>
      <c r="T161" s="35"/>
      <c r="Z161" s="42"/>
    </row>
    <row r="162" spans="3:26" x14ac:dyDescent="0.25">
      <c r="C162" s="19"/>
      <c r="D162" s="4"/>
      <c r="F162" s="4"/>
      <c r="Q162" s="33"/>
      <c r="R162" s="35"/>
      <c r="S162" s="31"/>
      <c r="T162" s="35"/>
      <c r="Z162" s="42"/>
    </row>
    <row r="163" spans="3:26" x14ac:dyDescent="0.25">
      <c r="C163" s="19"/>
      <c r="D163" s="4"/>
      <c r="F163" s="4"/>
      <c r="Q163" s="33"/>
      <c r="R163" s="35"/>
      <c r="S163" s="31"/>
      <c r="T163" s="35"/>
      <c r="Z163" s="42"/>
    </row>
    <row r="164" spans="3:26" x14ac:dyDescent="0.25">
      <c r="C164" s="19"/>
      <c r="D164" s="4"/>
      <c r="F164" s="4"/>
      <c r="Q164" s="33"/>
      <c r="R164" s="35"/>
      <c r="S164" s="31"/>
      <c r="T164" s="35"/>
      <c r="Z164" s="42"/>
    </row>
    <row r="165" spans="3:26" x14ac:dyDescent="0.25">
      <c r="C165" s="19"/>
      <c r="D165" s="4"/>
      <c r="F165" s="4"/>
      <c r="Q165" s="33"/>
      <c r="R165" s="35"/>
      <c r="S165" s="31"/>
      <c r="T165" s="35"/>
      <c r="Z165" s="42"/>
    </row>
    <row r="166" spans="3:26" x14ac:dyDescent="0.25">
      <c r="C166" s="19"/>
      <c r="D166" s="4"/>
      <c r="F166" s="4"/>
      <c r="Q166" s="33"/>
      <c r="R166" s="35"/>
      <c r="S166" s="31"/>
      <c r="T166" s="35"/>
      <c r="Z166" s="42"/>
    </row>
    <row r="167" spans="3:26" x14ac:dyDescent="0.25">
      <c r="C167" s="19"/>
      <c r="D167" s="4"/>
      <c r="F167" s="4"/>
      <c r="Q167" s="33"/>
      <c r="R167" s="35"/>
      <c r="S167" s="31"/>
      <c r="T167" s="35"/>
      <c r="Z167" s="42"/>
    </row>
    <row r="168" spans="3:26" x14ac:dyDescent="0.25">
      <c r="C168" s="19"/>
      <c r="D168" s="4"/>
      <c r="F168" s="4"/>
      <c r="Q168" s="33"/>
      <c r="R168" s="35"/>
      <c r="S168" s="31"/>
      <c r="T168" s="35"/>
      <c r="Z168" s="42"/>
    </row>
    <row r="169" spans="3:26" x14ac:dyDescent="0.25">
      <c r="C169" s="19"/>
      <c r="D169" s="4"/>
      <c r="F169" s="4"/>
      <c r="Q169" s="33"/>
      <c r="R169" s="35"/>
      <c r="S169" s="31"/>
      <c r="T169" s="35"/>
      <c r="Z169" s="42"/>
    </row>
    <row r="170" spans="3:26" x14ac:dyDescent="0.25">
      <c r="C170" s="19"/>
      <c r="D170" s="4"/>
      <c r="F170" s="4"/>
      <c r="Q170" s="33"/>
      <c r="R170" s="35"/>
      <c r="S170" s="31"/>
      <c r="T170" s="35"/>
      <c r="Z170" s="42"/>
    </row>
    <row r="171" spans="3:26" x14ac:dyDescent="0.25">
      <c r="C171" s="19"/>
      <c r="D171" s="4"/>
      <c r="F171" s="4"/>
      <c r="Q171" s="33"/>
      <c r="R171" s="35"/>
      <c r="S171" s="31"/>
      <c r="T171" s="35"/>
      <c r="Z171" s="42"/>
    </row>
    <row r="172" spans="3:26" x14ac:dyDescent="0.25">
      <c r="C172" s="19"/>
      <c r="D172" s="4"/>
      <c r="F172" s="4"/>
      <c r="Q172" s="33"/>
      <c r="R172" s="35"/>
      <c r="S172" s="31"/>
      <c r="T172" s="35"/>
      <c r="Z172" s="42"/>
    </row>
    <row r="173" spans="3:26" x14ac:dyDescent="0.25">
      <c r="C173" s="19"/>
      <c r="D173" s="4"/>
      <c r="F173" s="4"/>
      <c r="Q173" s="33"/>
      <c r="R173" s="35"/>
      <c r="S173" s="31"/>
      <c r="T173" s="35"/>
      <c r="Z173" s="42"/>
    </row>
    <row r="174" spans="3:26" x14ac:dyDescent="0.25">
      <c r="C174" s="19"/>
      <c r="D174" s="4"/>
      <c r="F174" s="4"/>
      <c r="Q174" s="33"/>
      <c r="R174" s="35"/>
      <c r="S174" s="31"/>
      <c r="T174" s="35"/>
      <c r="Z174" s="42"/>
    </row>
    <row r="175" spans="3:26" x14ac:dyDescent="0.25">
      <c r="C175" s="19"/>
      <c r="D175" s="4"/>
      <c r="F175" s="4"/>
      <c r="Q175" s="33"/>
      <c r="R175" s="35"/>
      <c r="S175" s="31"/>
      <c r="T175" s="35"/>
      <c r="Z175" s="42"/>
    </row>
    <row r="176" spans="3:26" x14ac:dyDescent="0.25">
      <c r="C176" s="19"/>
      <c r="D176" s="4"/>
      <c r="F176" s="4"/>
      <c r="Q176" s="33"/>
      <c r="R176" s="35"/>
      <c r="S176" s="31"/>
      <c r="T176" s="35"/>
      <c r="Z176" s="42"/>
    </row>
    <row r="177" spans="3:26" x14ac:dyDescent="0.25">
      <c r="C177" s="19"/>
      <c r="D177" s="4"/>
      <c r="F177" s="4"/>
      <c r="Q177" s="33"/>
      <c r="R177" s="35"/>
      <c r="S177" s="31"/>
      <c r="T177" s="35"/>
      <c r="Z177" s="42"/>
    </row>
    <row r="178" spans="3:26" x14ac:dyDescent="0.25">
      <c r="C178" s="19"/>
      <c r="D178" s="4"/>
      <c r="F178" s="4"/>
      <c r="Q178" s="33"/>
      <c r="R178" s="35"/>
      <c r="S178" s="31"/>
      <c r="T178" s="35"/>
      <c r="Z178" s="42"/>
    </row>
    <row r="179" spans="3:26" x14ac:dyDescent="0.25">
      <c r="C179" s="19"/>
      <c r="D179" s="4"/>
      <c r="F179" s="4"/>
      <c r="Q179" s="33"/>
      <c r="R179" s="35"/>
      <c r="S179" s="31"/>
      <c r="T179" s="35"/>
      <c r="Z179" s="42"/>
    </row>
    <row r="180" spans="3:26" x14ac:dyDescent="0.25">
      <c r="C180" s="19"/>
      <c r="D180" s="4"/>
      <c r="F180" s="4"/>
      <c r="Q180" s="33"/>
      <c r="R180" s="35"/>
      <c r="S180" s="31"/>
      <c r="T180" s="35"/>
      <c r="Z180" s="42"/>
    </row>
    <row r="181" spans="3:26" x14ac:dyDescent="0.25">
      <c r="C181" s="19"/>
      <c r="D181" s="4"/>
      <c r="F181" s="4"/>
      <c r="Q181" s="33"/>
      <c r="R181" s="35"/>
      <c r="S181" s="31"/>
      <c r="T181" s="35"/>
      <c r="Z181" s="42"/>
    </row>
    <row r="182" spans="3:26" x14ac:dyDescent="0.25">
      <c r="C182" s="19"/>
      <c r="D182" s="4"/>
      <c r="F182" s="4"/>
      <c r="Q182" s="33"/>
      <c r="R182" s="35"/>
      <c r="S182" s="31"/>
      <c r="T182" s="35"/>
      <c r="Z182" s="42"/>
    </row>
    <row r="183" spans="3:26" x14ac:dyDescent="0.25">
      <c r="C183" s="19"/>
      <c r="D183" s="4"/>
      <c r="F183" s="4"/>
      <c r="Q183" s="33"/>
      <c r="R183" s="35"/>
      <c r="S183" s="31"/>
      <c r="T183" s="35"/>
      <c r="Z183" s="42"/>
    </row>
    <row r="184" spans="3:26" x14ac:dyDescent="0.25">
      <c r="C184" s="19"/>
      <c r="D184" s="4"/>
      <c r="F184" s="4"/>
      <c r="Q184" s="33"/>
      <c r="R184" s="35"/>
      <c r="S184" s="31"/>
      <c r="T184" s="35"/>
      <c r="Z184" s="42"/>
    </row>
    <row r="185" spans="3:26" x14ac:dyDescent="0.25">
      <c r="C185" s="19"/>
      <c r="D185" s="4"/>
      <c r="F185" s="4"/>
      <c r="Q185" s="33"/>
      <c r="R185" s="35"/>
      <c r="S185" s="31"/>
      <c r="T185" s="35"/>
      <c r="Z185" s="42"/>
    </row>
    <row r="186" spans="3:26" x14ac:dyDescent="0.25">
      <c r="C186" s="19"/>
      <c r="D186" s="4"/>
      <c r="F186" s="4"/>
      <c r="Q186" s="33"/>
      <c r="R186" s="35"/>
      <c r="S186" s="31"/>
      <c r="T186" s="35"/>
      <c r="Z186" s="42"/>
    </row>
    <row r="187" spans="3:26" x14ac:dyDescent="0.25">
      <c r="C187" s="19"/>
      <c r="D187" s="4"/>
      <c r="F187" s="4"/>
      <c r="Q187" s="33"/>
      <c r="R187" s="35"/>
      <c r="S187" s="31"/>
      <c r="T187" s="35"/>
      <c r="Z187" s="42"/>
    </row>
    <row r="188" spans="3:26" x14ac:dyDescent="0.25">
      <c r="C188" s="19"/>
      <c r="D188" s="4"/>
      <c r="F188" s="4"/>
      <c r="Q188" s="33"/>
      <c r="R188" s="35"/>
      <c r="S188" s="31"/>
      <c r="T188" s="35"/>
      <c r="Z188" s="42"/>
    </row>
    <row r="189" spans="3:26" x14ac:dyDescent="0.25">
      <c r="C189" s="19"/>
      <c r="D189" s="4"/>
      <c r="F189" s="4"/>
      <c r="Q189" s="33"/>
      <c r="R189" s="35"/>
      <c r="S189" s="31"/>
      <c r="T189" s="35"/>
      <c r="Z189" s="42"/>
    </row>
    <row r="190" spans="3:26" x14ac:dyDescent="0.25">
      <c r="C190" s="19"/>
      <c r="D190" s="4"/>
      <c r="F190" s="4"/>
      <c r="Q190" s="33"/>
      <c r="R190" s="35"/>
      <c r="S190" s="31"/>
      <c r="T190" s="35"/>
      <c r="Z190" s="42"/>
    </row>
    <row r="191" spans="3:26" x14ac:dyDescent="0.25">
      <c r="C191" s="19"/>
      <c r="D191" s="4"/>
      <c r="F191" s="4"/>
      <c r="Q191" s="33"/>
      <c r="R191" s="35"/>
      <c r="S191" s="31"/>
      <c r="T191" s="35"/>
      <c r="Z191" s="42"/>
    </row>
    <row r="192" spans="3:26" x14ac:dyDescent="0.25">
      <c r="C192" s="19"/>
      <c r="D192" s="4"/>
      <c r="F192" s="4"/>
      <c r="Q192" s="33"/>
      <c r="R192" s="35"/>
      <c r="S192" s="31"/>
      <c r="T192" s="35"/>
      <c r="Z192" s="42"/>
    </row>
    <row r="193" spans="3:26" x14ac:dyDescent="0.25">
      <c r="C193" s="19"/>
      <c r="D193" s="4"/>
      <c r="F193" s="4"/>
      <c r="Q193" s="33"/>
      <c r="R193" s="35"/>
      <c r="S193" s="31"/>
      <c r="T193" s="35"/>
      <c r="Z193" s="42"/>
    </row>
    <row r="194" spans="3:26" x14ac:dyDescent="0.25">
      <c r="C194" s="19"/>
      <c r="D194" s="4"/>
      <c r="F194" s="4"/>
      <c r="Q194" s="33"/>
      <c r="R194" s="35"/>
      <c r="S194" s="31"/>
      <c r="T194" s="35"/>
      <c r="Z194" s="42"/>
    </row>
    <row r="195" spans="3:26" x14ac:dyDescent="0.25">
      <c r="C195" s="19"/>
      <c r="D195" s="4"/>
      <c r="F195" s="4"/>
      <c r="Q195" s="33"/>
      <c r="R195" s="35"/>
      <c r="S195" s="31"/>
      <c r="T195" s="35"/>
      <c r="Z195" s="42"/>
    </row>
    <row r="196" spans="3:26" x14ac:dyDescent="0.25">
      <c r="C196" s="19"/>
      <c r="D196" s="4"/>
      <c r="F196" s="4"/>
      <c r="Q196" s="33"/>
      <c r="R196" s="35"/>
      <c r="S196" s="31"/>
      <c r="T196" s="35"/>
      <c r="Z196" s="42"/>
    </row>
    <row r="197" spans="3:26" x14ac:dyDescent="0.25">
      <c r="C197" s="19"/>
      <c r="D197" s="4"/>
      <c r="F197" s="4"/>
      <c r="Q197" s="33"/>
      <c r="R197" s="35"/>
      <c r="S197" s="31"/>
      <c r="T197" s="35"/>
      <c r="Z197" s="42"/>
    </row>
    <row r="198" spans="3:26" x14ac:dyDescent="0.25">
      <c r="C198" s="19"/>
      <c r="D198" s="4"/>
      <c r="F198" s="4"/>
      <c r="Q198" s="33"/>
      <c r="R198" s="35"/>
      <c r="S198" s="31"/>
      <c r="T198" s="35"/>
      <c r="Z198" s="42"/>
    </row>
    <row r="199" spans="3:26" x14ac:dyDescent="0.25">
      <c r="C199" s="19"/>
      <c r="D199" s="4"/>
      <c r="F199" s="4"/>
      <c r="Q199" s="33"/>
      <c r="R199" s="35"/>
      <c r="S199" s="31"/>
      <c r="T199" s="35"/>
      <c r="Z199" s="42"/>
    </row>
    <row r="200" spans="3:26" x14ac:dyDescent="0.25">
      <c r="C200" s="19"/>
      <c r="D200" s="4"/>
      <c r="F200" s="4"/>
      <c r="Q200" s="33"/>
      <c r="R200" s="35"/>
      <c r="S200" s="31"/>
      <c r="T200" s="35"/>
      <c r="Z200" s="42"/>
    </row>
    <row r="201" spans="3:26" x14ac:dyDescent="0.25">
      <c r="C201" s="19"/>
      <c r="D201" s="4"/>
      <c r="F201" s="4"/>
      <c r="Q201" s="33"/>
      <c r="R201" s="35"/>
      <c r="S201" s="31"/>
      <c r="T201" s="35"/>
      <c r="Z201" s="42"/>
    </row>
    <row r="202" spans="3:26" x14ac:dyDescent="0.25">
      <c r="C202" s="19"/>
      <c r="D202" s="4"/>
      <c r="F202" s="4"/>
      <c r="Q202" s="33"/>
      <c r="R202" s="35"/>
      <c r="S202" s="31"/>
      <c r="T202" s="35"/>
      <c r="Z202" s="42"/>
    </row>
    <row r="203" spans="3:26" x14ac:dyDescent="0.25">
      <c r="C203" s="19"/>
      <c r="D203" s="4"/>
      <c r="F203" s="4"/>
      <c r="Q203" s="33"/>
      <c r="R203" s="35"/>
      <c r="S203" s="31"/>
      <c r="T203" s="35"/>
      <c r="Z203" s="42"/>
    </row>
    <row r="204" spans="3:26" x14ac:dyDescent="0.25">
      <c r="C204" s="19"/>
      <c r="D204" s="4"/>
      <c r="F204" s="4"/>
      <c r="Q204" s="33"/>
      <c r="R204" s="35"/>
      <c r="S204" s="31"/>
      <c r="T204" s="35"/>
      <c r="Z204" s="42"/>
    </row>
    <row r="205" spans="3:26" x14ac:dyDescent="0.25">
      <c r="C205" s="19"/>
      <c r="D205" s="4"/>
      <c r="F205" s="4"/>
      <c r="Q205" s="33"/>
      <c r="R205" s="35"/>
      <c r="S205" s="31"/>
      <c r="T205" s="35"/>
      <c r="Z205" s="42"/>
    </row>
    <row r="206" spans="3:26" x14ac:dyDescent="0.25">
      <c r="C206" s="19"/>
      <c r="D206" s="4"/>
      <c r="F206" s="4"/>
      <c r="Q206" s="33"/>
      <c r="R206" s="35"/>
      <c r="S206" s="31"/>
      <c r="T206" s="35"/>
      <c r="Z206" s="42"/>
    </row>
    <row r="207" spans="3:26" x14ac:dyDescent="0.25">
      <c r="C207" s="19"/>
      <c r="D207" s="4"/>
      <c r="F207" s="4"/>
      <c r="Q207" s="33"/>
      <c r="R207" s="35"/>
      <c r="S207" s="31"/>
      <c r="T207" s="35"/>
      <c r="Z207" s="42"/>
    </row>
    <row r="208" spans="3:26" x14ac:dyDescent="0.25">
      <c r="C208" s="19"/>
      <c r="D208" s="4"/>
      <c r="F208" s="4"/>
      <c r="Q208" s="33"/>
      <c r="R208" s="35"/>
      <c r="S208" s="31"/>
      <c r="T208" s="35"/>
      <c r="Z208" s="42"/>
    </row>
    <row r="209" spans="3:26" x14ac:dyDescent="0.25">
      <c r="C209" s="19"/>
      <c r="D209" s="4"/>
      <c r="F209" s="4"/>
      <c r="Q209" s="33"/>
      <c r="R209" s="35"/>
      <c r="S209" s="31"/>
      <c r="T209" s="35"/>
      <c r="Z209" s="42"/>
    </row>
    <row r="210" spans="3:26" x14ac:dyDescent="0.25">
      <c r="C210" s="19"/>
      <c r="D210" s="4"/>
      <c r="F210" s="4"/>
      <c r="Q210" s="33"/>
      <c r="R210" s="35"/>
      <c r="S210" s="31"/>
      <c r="T210" s="35"/>
      <c r="Z210" s="42"/>
    </row>
    <row r="211" spans="3:26" x14ac:dyDescent="0.25">
      <c r="C211" s="19"/>
      <c r="D211" s="4"/>
      <c r="F211" s="4"/>
      <c r="Q211" s="33"/>
      <c r="R211" s="35"/>
      <c r="S211" s="31"/>
      <c r="T211" s="35"/>
      <c r="Z211" s="42"/>
    </row>
    <row r="212" spans="3:26" x14ac:dyDescent="0.25">
      <c r="C212" s="19"/>
      <c r="D212" s="4"/>
      <c r="F212" s="4"/>
      <c r="Q212" s="33"/>
      <c r="R212" s="35"/>
      <c r="S212" s="31"/>
      <c r="T212" s="35"/>
      <c r="Z212" s="42"/>
    </row>
    <row r="213" spans="3:26" x14ac:dyDescent="0.25">
      <c r="C213" s="19"/>
      <c r="D213" s="4"/>
      <c r="F213" s="4"/>
      <c r="Q213" s="33"/>
      <c r="R213" s="35"/>
      <c r="S213" s="31"/>
      <c r="T213" s="35"/>
      <c r="Z213" s="42"/>
    </row>
    <row r="214" spans="3:26" x14ac:dyDescent="0.25">
      <c r="C214" s="19"/>
      <c r="D214" s="4"/>
      <c r="F214" s="4"/>
      <c r="Q214" s="33"/>
      <c r="R214" s="35"/>
      <c r="S214" s="31"/>
      <c r="T214" s="35"/>
      <c r="Z214" s="42"/>
    </row>
    <row r="215" spans="3:26" x14ac:dyDescent="0.25">
      <c r="C215" s="19"/>
      <c r="D215" s="4"/>
      <c r="F215" s="4"/>
      <c r="Q215" s="33"/>
      <c r="R215" s="35"/>
      <c r="S215" s="31"/>
      <c r="T215" s="35"/>
      <c r="Z215" s="42"/>
    </row>
    <row r="216" spans="3:26" x14ac:dyDescent="0.25">
      <c r="C216" s="19"/>
      <c r="D216" s="4"/>
      <c r="F216" s="4"/>
      <c r="Q216" s="33"/>
      <c r="R216" s="35"/>
      <c r="S216" s="31"/>
      <c r="T216" s="35"/>
      <c r="Z216" s="42"/>
    </row>
    <row r="217" spans="3:26" x14ac:dyDescent="0.25">
      <c r="C217" s="19"/>
      <c r="D217" s="4"/>
      <c r="F217" s="4"/>
      <c r="Q217" s="33"/>
      <c r="R217" s="35"/>
      <c r="S217" s="31"/>
      <c r="T217" s="35"/>
      <c r="Z217" s="42"/>
    </row>
    <row r="218" spans="3:26" x14ac:dyDescent="0.25">
      <c r="C218" s="19"/>
      <c r="D218" s="4"/>
      <c r="F218" s="4"/>
      <c r="Q218" s="33"/>
      <c r="R218" s="35"/>
      <c r="S218" s="31"/>
      <c r="T218" s="35"/>
      <c r="Z218" s="42"/>
    </row>
    <row r="219" spans="3:26" x14ac:dyDescent="0.25">
      <c r="C219" s="19"/>
      <c r="D219" s="4"/>
      <c r="F219" s="4"/>
      <c r="Q219" s="33"/>
      <c r="R219" s="35"/>
      <c r="S219" s="31"/>
      <c r="T219" s="35"/>
      <c r="Z219" s="42"/>
    </row>
    <row r="220" spans="3:26" x14ac:dyDescent="0.25">
      <c r="C220" s="19"/>
      <c r="D220" s="4"/>
      <c r="F220" s="4"/>
      <c r="Q220" s="33"/>
      <c r="R220" s="35"/>
      <c r="S220" s="31"/>
      <c r="T220" s="35"/>
      <c r="Z220" s="42"/>
    </row>
    <row r="221" spans="3:26" x14ac:dyDescent="0.25">
      <c r="C221" s="19"/>
      <c r="D221" s="4"/>
      <c r="F221" s="4"/>
      <c r="Q221" s="33"/>
      <c r="R221" s="35"/>
      <c r="S221" s="31"/>
      <c r="T221" s="35"/>
      <c r="Z221" s="42"/>
    </row>
    <row r="222" spans="3:26" x14ac:dyDescent="0.25">
      <c r="C222" s="19"/>
      <c r="D222" s="4"/>
      <c r="F222" s="4"/>
      <c r="Q222" s="33"/>
      <c r="R222" s="35"/>
      <c r="S222" s="31"/>
      <c r="T222" s="35"/>
      <c r="Z222" s="42"/>
    </row>
    <row r="223" spans="3:26" x14ac:dyDescent="0.25">
      <c r="C223" s="19"/>
      <c r="D223" s="4"/>
      <c r="F223" s="4"/>
      <c r="Q223" s="33"/>
      <c r="R223" s="35"/>
      <c r="S223" s="31"/>
      <c r="T223" s="35"/>
      <c r="Z223" s="42"/>
    </row>
    <row r="224" spans="3:26" x14ac:dyDescent="0.25">
      <c r="C224" s="19"/>
      <c r="D224" s="4"/>
      <c r="F224" s="4"/>
      <c r="Q224" s="33"/>
      <c r="R224" s="35"/>
      <c r="S224" s="31"/>
      <c r="T224" s="35"/>
      <c r="Z224" s="42"/>
    </row>
    <row r="225" spans="3:26" x14ac:dyDescent="0.25">
      <c r="C225" s="19"/>
      <c r="D225" s="4"/>
      <c r="F225" s="4"/>
      <c r="Q225" s="33"/>
      <c r="R225" s="35"/>
      <c r="S225" s="31"/>
      <c r="T225" s="35"/>
      <c r="Z225" s="42"/>
    </row>
    <row r="226" spans="3:26" x14ac:dyDescent="0.25">
      <c r="C226" s="19"/>
      <c r="D226" s="4"/>
      <c r="F226" s="4"/>
      <c r="Q226" s="33"/>
      <c r="R226" s="35"/>
      <c r="S226" s="31"/>
      <c r="T226" s="35"/>
      <c r="Z226" s="42"/>
    </row>
    <row r="227" spans="3:26" x14ac:dyDescent="0.25">
      <c r="C227" s="19"/>
      <c r="D227" s="4"/>
      <c r="F227" s="4"/>
      <c r="Q227" s="33"/>
      <c r="R227" s="35"/>
      <c r="S227" s="31"/>
      <c r="T227" s="35"/>
      <c r="Z227" s="42"/>
    </row>
    <row r="228" spans="3:26" x14ac:dyDescent="0.25">
      <c r="C228" s="19"/>
      <c r="D228" s="4"/>
      <c r="F228" s="4"/>
      <c r="Q228" s="33"/>
      <c r="R228" s="35"/>
      <c r="S228" s="31"/>
      <c r="T228" s="35"/>
      <c r="Z228" s="42"/>
    </row>
    <row r="229" spans="3:26" x14ac:dyDescent="0.25">
      <c r="C229" s="19"/>
      <c r="D229" s="4"/>
      <c r="F229" s="4"/>
      <c r="Q229" s="33"/>
      <c r="R229" s="35"/>
      <c r="S229" s="31"/>
      <c r="T229" s="35"/>
      <c r="Z229" s="42"/>
    </row>
    <row r="230" spans="3:26" x14ac:dyDescent="0.25">
      <c r="C230" s="19"/>
      <c r="D230" s="4"/>
      <c r="F230" s="4"/>
      <c r="Q230" s="33"/>
      <c r="R230" s="35"/>
      <c r="S230" s="31"/>
      <c r="T230" s="35"/>
      <c r="Z230" s="42"/>
    </row>
    <row r="231" spans="3:26" x14ac:dyDescent="0.25">
      <c r="C231" s="19"/>
      <c r="D231" s="4"/>
      <c r="F231" s="4"/>
      <c r="Q231" s="33"/>
      <c r="R231" s="35"/>
      <c r="S231" s="31"/>
      <c r="T231" s="35"/>
      <c r="Z231" s="42"/>
    </row>
    <row r="232" spans="3:26" x14ac:dyDescent="0.25">
      <c r="C232" s="19"/>
      <c r="D232" s="4"/>
      <c r="F232" s="4"/>
      <c r="Q232" s="33"/>
      <c r="R232" s="35"/>
      <c r="S232" s="31"/>
      <c r="T232" s="35"/>
      <c r="Z232" s="42"/>
    </row>
    <row r="233" spans="3:26" x14ac:dyDescent="0.25">
      <c r="C233" s="19"/>
      <c r="D233" s="4"/>
      <c r="F233" s="4"/>
      <c r="Q233" s="33"/>
      <c r="R233" s="35"/>
      <c r="S233" s="31"/>
      <c r="T233" s="35"/>
      <c r="Z233" s="42"/>
    </row>
    <row r="234" spans="3:26" x14ac:dyDescent="0.25">
      <c r="C234" s="19"/>
      <c r="D234" s="4"/>
      <c r="F234" s="4"/>
      <c r="Q234" s="33"/>
      <c r="R234" s="35"/>
      <c r="S234" s="31"/>
      <c r="T234" s="35"/>
      <c r="Z234" s="42"/>
    </row>
    <row r="235" spans="3:26" x14ac:dyDescent="0.25">
      <c r="C235" s="19"/>
      <c r="D235" s="4"/>
      <c r="F235" s="4"/>
      <c r="Q235" s="33"/>
      <c r="R235" s="35"/>
      <c r="S235" s="31"/>
      <c r="T235" s="35"/>
      <c r="Z235" s="42"/>
    </row>
    <row r="236" spans="3:26" x14ac:dyDescent="0.25">
      <c r="C236" s="19"/>
      <c r="D236" s="4"/>
      <c r="F236" s="4"/>
      <c r="Q236" s="33"/>
      <c r="R236" s="35"/>
      <c r="S236" s="31"/>
      <c r="T236" s="35"/>
      <c r="Z236" s="42"/>
    </row>
    <row r="237" spans="3:26" x14ac:dyDescent="0.25">
      <c r="C237" s="19"/>
      <c r="D237" s="4"/>
      <c r="F237" s="4"/>
      <c r="Q237" s="33"/>
      <c r="R237" s="35"/>
      <c r="S237" s="31"/>
      <c r="T237" s="35"/>
      <c r="Z237" s="42"/>
    </row>
    <row r="238" spans="3:26" x14ac:dyDescent="0.25">
      <c r="C238" s="19"/>
      <c r="D238" s="4"/>
      <c r="F238" s="4"/>
      <c r="Q238" s="33"/>
      <c r="R238" s="35"/>
      <c r="S238" s="31"/>
      <c r="T238" s="35"/>
      <c r="Z238" s="42"/>
    </row>
    <row r="239" spans="3:26" x14ac:dyDescent="0.25">
      <c r="C239" s="19"/>
      <c r="D239" s="4"/>
      <c r="F239" s="4"/>
      <c r="Q239" s="33"/>
      <c r="R239" s="35"/>
      <c r="S239" s="31"/>
      <c r="T239" s="35"/>
      <c r="Z239" s="42"/>
    </row>
    <row r="240" spans="3:26" x14ac:dyDescent="0.25">
      <c r="C240" s="19"/>
      <c r="D240" s="4"/>
      <c r="F240" s="4"/>
      <c r="Q240" s="33"/>
      <c r="R240" s="35"/>
      <c r="S240" s="31"/>
      <c r="T240" s="35"/>
      <c r="Z240" s="42"/>
    </row>
    <row r="241" spans="3:26" x14ac:dyDescent="0.25">
      <c r="C241" s="19"/>
      <c r="D241" s="4"/>
      <c r="F241" s="4"/>
      <c r="Q241" s="33"/>
      <c r="R241" s="35"/>
      <c r="S241" s="31"/>
      <c r="T241" s="35"/>
      <c r="Z241" s="42"/>
    </row>
    <row r="242" spans="3:26" x14ac:dyDescent="0.25">
      <c r="C242" s="19"/>
      <c r="D242" s="4"/>
      <c r="F242" s="4"/>
      <c r="Q242" s="33"/>
      <c r="R242" s="35"/>
      <c r="S242" s="31"/>
      <c r="T242" s="35"/>
      <c r="Z242" s="42"/>
    </row>
    <row r="243" spans="3:26" x14ac:dyDescent="0.25">
      <c r="C243" s="19"/>
      <c r="D243" s="4"/>
      <c r="F243" s="4"/>
      <c r="Q243" s="33"/>
      <c r="R243" s="35"/>
      <c r="S243" s="31"/>
      <c r="T243" s="35"/>
      <c r="Z243" s="42"/>
    </row>
    <row r="244" spans="3:26" x14ac:dyDescent="0.25">
      <c r="C244" s="19"/>
      <c r="D244" s="4"/>
      <c r="F244" s="4"/>
      <c r="Q244" s="33"/>
      <c r="R244" s="35"/>
      <c r="S244" s="31"/>
      <c r="T244" s="35"/>
      <c r="Z244" s="42"/>
    </row>
    <row r="245" spans="3:26" x14ac:dyDescent="0.25">
      <c r="C245" s="19"/>
      <c r="D245" s="4"/>
      <c r="F245" s="4"/>
      <c r="Q245" s="33"/>
      <c r="R245" s="35"/>
      <c r="S245" s="31"/>
      <c r="T245" s="35"/>
      <c r="Z245" s="42"/>
    </row>
    <row r="246" spans="3:26" x14ac:dyDescent="0.25">
      <c r="C246" s="19"/>
      <c r="D246" s="4"/>
      <c r="F246" s="4"/>
      <c r="Q246" s="33"/>
      <c r="R246" s="35"/>
      <c r="S246" s="31"/>
      <c r="T246" s="35"/>
      <c r="Z246" s="42"/>
    </row>
    <row r="247" spans="3:26" x14ac:dyDescent="0.25">
      <c r="C247" s="19"/>
      <c r="D247" s="4"/>
      <c r="F247" s="4"/>
      <c r="Q247" s="33"/>
      <c r="R247" s="35"/>
      <c r="S247" s="31"/>
      <c r="T247" s="35"/>
      <c r="Z247" s="42"/>
    </row>
    <row r="248" spans="3:26" x14ac:dyDescent="0.25">
      <c r="C248" s="19"/>
      <c r="D248" s="4"/>
      <c r="F248" s="4"/>
      <c r="Q248" s="33"/>
      <c r="R248" s="35"/>
      <c r="S248" s="31"/>
      <c r="T248" s="35"/>
      <c r="Z248" s="42"/>
    </row>
    <row r="249" spans="3:26" x14ac:dyDescent="0.25">
      <c r="C249" s="19"/>
      <c r="D249" s="4"/>
      <c r="F249" s="4"/>
      <c r="Q249" s="33"/>
      <c r="R249" s="35"/>
      <c r="S249" s="31"/>
      <c r="T249" s="35"/>
      <c r="Z249" s="42"/>
    </row>
    <row r="250" spans="3:26" x14ac:dyDescent="0.25">
      <c r="C250" s="19"/>
      <c r="D250" s="4"/>
      <c r="F250" s="4"/>
      <c r="Q250" s="33"/>
      <c r="R250" s="35"/>
      <c r="S250" s="31"/>
      <c r="T250" s="35"/>
      <c r="Z250" s="42"/>
    </row>
    <row r="251" spans="3:26" x14ac:dyDescent="0.25">
      <c r="C251" s="19"/>
      <c r="D251" s="4"/>
      <c r="F251" s="4"/>
      <c r="Q251" s="33"/>
      <c r="R251" s="35"/>
      <c r="S251" s="31"/>
      <c r="T251" s="35"/>
      <c r="Z251" s="42"/>
    </row>
    <row r="252" spans="3:26" x14ac:dyDescent="0.25">
      <c r="C252" s="19"/>
      <c r="D252" s="4"/>
      <c r="F252" s="4"/>
      <c r="Q252" s="33"/>
      <c r="R252" s="35"/>
      <c r="S252" s="31"/>
      <c r="T252" s="35"/>
      <c r="Z252" s="42"/>
    </row>
    <row r="253" spans="3:26" x14ac:dyDescent="0.25">
      <c r="C253" s="19"/>
      <c r="D253" s="4"/>
      <c r="F253" s="4"/>
      <c r="Q253" s="33"/>
      <c r="R253" s="35"/>
      <c r="S253" s="31"/>
      <c r="T253" s="35"/>
      <c r="Z253" s="42"/>
    </row>
    <row r="254" spans="3:26" x14ac:dyDescent="0.25">
      <c r="C254" s="19"/>
      <c r="D254" s="4"/>
      <c r="F254" s="4"/>
      <c r="Q254" s="33"/>
      <c r="R254" s="35"/>
      <c r="S254" s="31"/>
      <c r="T254" s="35"/>
      <c r="Z254" s="42"/>
    </row>
    <row r="255" spans="3:26" x14ac:dyDescent="0.25">
      <c r="C255" s="19"/>
      <c r="D255" s="4"/>
      <c r="F255" s="4"/>
      <c r="Q255" s="33"/>
      <c r="R255" s="35"/>
      <c r="S255" s="31"/>
      <c r="T255" s="35"/>
      <c r="Z255" s="42"/>
    </row>
    <row r="256" spans="3:26" x14ac:dyDescent="0.25">
      <c r="C256" s="19"/>
      <c r="D256" s="4"/>
      <c r="F256" s="4"/>
      <c r="Q256" s="33"/>
      <c r="R256" s="35"/>
      <c r="S256" s="31"/>
      <c r="T256" s="35"/>
      <c r="Z256" s="42"/>
    </row>
    <row r="257" spans="3:26" x14ac:dyDescent="0.25">
      <c r="C257" s="19"/>
      <c r="D257" s="4"/>
      <c r="F257" s="4"/>
      <c r="Q257" s="33"/>
      <c r="R257" s="35"/>
      <c r="S257" s="31"/>
      <c r="T257" s="35"/>
      <c r="Z257" s="42"/>
    </row>
    <row r="258" spans="3:26" x14ac:dyDescent="0.25">
      <c r="C258" s="19"/>
      <c r="D258" s="4"/>
      <c r="F258" s="4"/>
      <c r="Q258" s="33"/>
      <c r="R258" s="35"/>
      <c r="S258" s="31"/>
      <c r="T258" s="35"/>
      <c r="Z258" s="42"/>
    </row>
    <row r="259" spans="3:26" x14ac:dyDescent="0.25">
      <c r="C259" s="19"/>
      <c r="D259" s="4"/>
      <c r="F259" s="4"/>
      <c r="Q259" s="33"/>
      <c r="R259" s="35"/>
      <c r="S259" s="31"/>
      <c r="T259" s="35"/>
      <c r="Z259" s="42"/>
    </row>
    <row r="260" spans="3:26" x14ac:dyDescent="0.25">
      <c r="C260" s="19"/>
      <c r="D260" s="4"/>
      <c r="F260" s="4"/>
      <c r="Q260" s="33"/>
      <c r="R260" s="35"/>
      <c r="S260" s="31"/>
      <c r="T260" s="35"/>
      <c r="Z260" s="42"/>
    </row>
    <row r="261" spans="3:26" x14ac:dyDescent="0.25">
      <c r="C261" s="19"/>
      <c r="D261" s="4"/>
      <c r="F261" s="4"/>
      <c r="Q261" s="33"/>
      <c r="R261" s="35"/>
      <c r="S261" s="31"/>
      <c r="T261" s="35"/>
      <c r="Z261" s="42"/>
    </row>
    <row r="262" spans="3:26" x14ac:dyDescent="0.25">
      <c r="C262" s="19"/>
      <c r="D262" s="4"/>
      <c r="F262" s="4"/>
      <c r="Q262" s="33"/>
      <c r="R262" s="35"/>
      <c r="S262" s="31"/>
      <c r="T262" s="35"/>
      <c r="Z262" s="42"/>
    </row>
    <row r="263" spans="3:26" x14ac:dyDescent="0.25">
      <c r="C263" s="19"/>
      <c r="D263" s="4"/>
      <c r="F263" s="4"/>
      <c r="Q263" s="33"/>
      <c r="R263" s="35"/>
      <c r="S263" s="31"/>
      <c r="T263" s="35"/>
      <c r="Z263" s="42"/>
    </row>
    <row r="264" spans="3:26" x14ac:dyDescent="0.25">
      <c r="C264" s="19"/>
      <c r="D264" s="4"/>
      <c r="F264" s="4"/>
      <c r="Q264" s="33"/>
      <c r="R264" s="35"/>
      <c r="S264" s="31"/>
      <c r="T264" s="35"/>
      <c r="Z264" s="42"/>
    </row>
    <row r="265" spans="3:26" x14ac:dyDescent="0.25">
      <c r="C265" s="19"/>
      <c r="D265" s="4"/>
      <c r="F265" s="4"/>
      <c r="Q265" s="33"/>
      <c r="R265" s="35"/>
      <c r="S265" s="31"/>
      <c r="T265" s="35"/>
      <c r="Z265" s="42"/>
    </row>
    <row r="266" spans="3:26" x14ac:dyDescent="0.25">
      <c r="C266" s="19"/>
      <c r="D266" s="4"/>
      <c r="F266" s="4"/>
      <c r="Q266" s="33"/>
      <c r="R266" s="35"/>
      <c r="S266" s="31"/>
      <c r="T266" s="35"/>
      <c r="Z266" s="42"/>
    </row>
    <row r="267" spans="3:26" x14ac:dyDescent="0.25">
      <c r="C267" s="19"/>
      <c r="D267" s="4"/>
      <c r="F267" s="4"/>
      <c r="Q267" s="33"/>
      <c r="R267" s="35"/>
      <c r="S267" s="31"/>
      <c r="T267" s="35"/>
      <c r="Z267" s="42"/>
    </row>
    <row r="268" spans="3:26" x14ac:dyDescent="0.25">
      <c r="C268" s="19"/>
      <c r="D268" s="4"/>
      <c r="F268" s="4"/>
      <c r="Q268" s="33"/>
      <c r="R268" s="35"/>
      <c r="S268" s="31"/>
      <c r="T268" s="35"/>
      <c r="Z268" s="42"/>
    </row>
    <row r="269" spans="3:26" x14ac:dyDescent="0.25">
      <c r="C269" s="19"/>
      <c r="D269" s="4"/>
      <c r="F269" s="4"/>
      <c r="Q269" s="33"/>
      <c r="R269" s="35"/>
      <c r="S269" s="31"/>
      <c r="T269" s="35"/>
      <c r="Z269" s="42"/>
    </row>
    <row r="270" spans="3:26" x14ac:dyDescent="0.25">
      <c r="C270" s="19"/>
      <c r="D270" s="4"/>
      <c r="F270" s="4"/>
      <c r="Q270" s="33"/>
      <c r="R270" s="35"/>
      <c r="S270" s="31"/>
      <c r="T270" s="35"/>
      <c r="Z270" s="42"/>
    </row>
    <row r="271" spans="3:26" x14ac:dyDescent="0.25">
      <c r="C271" s="19"/>
      <c r="D271" s="4"/>
      <c r="F271" s="4"/>
      <c r="Q271" s="33"/>
      <c r="R271" s="35"/>
      <c r="S271" s="31"/>
      <c r="T271" s="35"/>
      <c r="Z271" s="42"/>
    </row>
    <row r="272" spans="3:26" x14ac:dyDescent="0.25">
      <c r="C272" s="19"/>
      <c r="D272" s="4"/>
      <c r="F272" s="4"/>
      <c r="Q272" s="33"/>
      <c r="R272" s="35"/>
      <c r="S272" s="31"/>
      <c r="T272" s="35"/>
      <c r="Z272" s="42"/>
    </row>
    <row r="273" spans="3:26" x14ac:dyDescent="0.25">
      <c r="C273" s="19"/>
      <c r="D273" s="4"/>
      <c r="F273" s="4"/>
      <c r="Q273" s="33"/>
      <c r="R273" s="35"/>
      <c r="S273" s="31"/>
      <c r="T273" s="35"/>
      <c r="Z273" s="42"/>
    </row>
    <row r="274" spans="3:26" x14ac:dyDescent="0.25">
      <c r="C274" s="19"/>
      <c r="D274" s="4"/>
      <c r="F274" s="4"/>
      <c r="Q274" s="33"/>
      <c r="R274" s="35"/>
      <c r="S274" s="31"/>
      <c r="T274" s="35"/>
      <c r="Z274" s="42"/>
    </row>
    <row r="275" spans="3:26" x14ac:dyDescent="0.25">
      <c r="C275" s="19"/>
      <c r="D275" s="4"/>
      <c r="F275" s="4"/>
      <c r="Q275" s="33"/>
      <c r="R275" s="35"/>
      <c r="S275" s="31"/>
      <c r="T275" s="35"/>
      <c r="Z275" s="42"/>
    </row>
    <row r="276" spans="3:26" x14ac:dyDescent="0.25">
      <c r="C276" s="19"/>
      <c r="D276" s="4"/>
      <c r="F276" s="4"/>
      <c r="Q276" s="33"/>
      <c r="R276" s="35"/>
      <c r="S276" s="31"/>
      <c r="T276" s="35"/>
      <c r="Z276" s="42"/>
    </row>
    <row r="277" spans="3:26" x14ac:dyDescent="0.25">
      <c r="C277" s="19"/>
      <c r="D277" s="4"/>
      <c r="F277" s="4"/>
      <c r="Q277" s="33"/>
      <c r="R277" s="35"/>
      <c r="S277" s="31"/>
      <c r="T277" s="35"/>
      <c r="Z277" s="42"/>
    </row>
    <row r="278" spans="3:26" x14ac:dyDescent="0.25">
      <c r="C278" s="19"/>
      <c r="D278" s="4"/>
      <c r="F278" s="4"/>
      <c r="Q278" s="33"/>
      <c r="R278" s="35"/>
      <c r="S278" s="31"/>
      <c r="T278" s="35"/>
      <c r="Z278" s="42"/>
    </row>
    <row r="279" spans="3:26" x14ac:dyDescent="0.25">
      <c r="C279" s="19"/>
      <c r="D279" s="4"/>
      <c r="F279" s="4"/>
      <c r="Q279" s="33"/>
      <c r="R279" s="35"/>
      <c r="S279" s="31"/>
      <c r="T279" s="35"/>
      <c r="Z279" s="42"/>
    </row>
    <row r="280" spans="3:26" x14ac:dyDescent="0.25">
      <c r="C280" s="19"/>
      <c r="D280" s="4"/>
      <c r="F280" s="4"/>
      <c r="Q280" s="33"/>
      <c r="R280" s="35"/>
      <c r="S280" s="31"/>
      <c r="T280" s="35"/>
      <c r="Z280" s="42"/>
    </row>
    <row r="281" spans="3:26" x14ac:dyDescent="0.25">
      <c r="C281" s="19"/>
      <c r="D281" s="4"/>
      <c r="F281" s="4"/>
      <c r="Q281" s="33"/>
      <c r="R281" s="35"/>
      <c r="S281" s="31"/>
      <c r="T281" s="35"/>
      <c r="Z281" s="42"/>
    </row>
    <row r="282" spans="3:26" x14ac:dyDescent="0.25">
      <c r="C282" s="19"/>
      <c r="D282" s="4"/>
      <c r="F282" s="4"/>
      <c r="Q282" s="33"/>
      <c r="R282" s="35"/>
      <c r="S282" s="31"/>
      <c r="T282" s="35"/>
      <c r="Z282" s="42"/>
    </row>
    <row r="283" spans="3:26" x14ac:dyDescent="0.25">
      <c r="C283" s="19"/>
      <c r="D283" s="4"/>
      <c r="F283" s="4"/>
      <c r="Q283" s="33"/>
      <c r="R283" s="35"/>
      <c r="S283" s="31"/>
      <c r="T283" s="35"/>
      <c r="Z283" s="42"/>
    </row>
    <row r="284" spans="3:26" x14ac:dyDescent="0.25">
      <c r="C284" s="19"/>
      <c r="D284" s="4"/>
      <c r="F284" s="4"/>
      <c r="Q284" s="33"/>
      <c r="R284" s="35"/>
      <c r="S284" s="31"/>
      <c r="T284" s="35"/>
      <c r="Z284" s="42"/>
    </row>
    <row r="285" spans="3:26" x14ac:dyDescent="0.25">
      <c r="C285" s="19"/>
      <c r="D285" s="4"/>
      <c r="F285" s="4"/>
      <c r="Q285" s="33"/>
      <c r="R285" s="35"/>
      <c r="S285" s="31"/>
      <c r="T285" s="35"/>
      <c r="Z285" s="42"/>
    </row>
    <row r="286" spans="3:26" x14ac:dyDescent="0.25">
      <c r="C286" s="19"/>
      <c r="D286" s="4"/>
      <c r="F286" s="4"/>
      <c r="Q286" s="33"/>
      <c r="R286" s="35"/>
      <c r="S286" s="31"/>
      <c r="T286" s="35"/>
      <c r="Z286" s="42"/>
    </row>
    <row r="287" spans="3:26" x14ac:dyDescent="0.25">
      <c r="C287" s="19"/>
      <c r="D287" s="4"/>
      <c r="F287" s="4"/>
      <c r="Q287" s="33"/>
      <c r="R287" s="35"/>
      <c r="S287" s="31"/>
      <c r="T287" s="35"/>
      <c r="Z287" s="42"/>
    </row>
    <row r="288" spans="3:26" x14ac:dyDescent="0.25">
      <c r="C288" s="19"/>
      <c r="D288" s="4"/>
      <c r="F288" s="4"/>
      <c r="Q288" s="33"/>
      <c r="R288" s="35"/>
      <c r="S288" s="31"/>
      <c r="T288" s="35"/>
      <c r="Z288" s="42"/>
    </row>
    <row r="289" spans="3:26" x14ac:dyDescent="0.25">
      <c r="C289" s="19"/>
      <c r="D289" s="4"/>
      <c r="F289" s="4"/>
      <c r="Q289" s="33"/>
      <c r="R289" s="35"/>
      <c r="S289" s="31"/>
      <c r="T289" s="35"/>
      <c r="Z289" s="42"/>
    </row>
    <row r="290" spans="3:26" x14ac:dyDescent="0.25">
      <c r="C290" s="19"/>
      <c r="D290" s="4"/>
      <c r="F290" s="4"/>
      <c r="Q290" s="33"/>
      <c r="R290" s="35"/>
      <c r="S290" s="31"/>
      <c r="T290" s="35"/>
      <c r="Z290" s="42"/>
    </row>
    <row r="291" spans="3:26" x14ac:dyDescent="0.25">
      <c r="C291" s="19"/>
      <c r="D291" s="4"/>
      <c r="F291" s="4"/>
      <c r="Q291" s="33"/>
      <c r="R291" s="35"/>
      <c r="S291" s="31"/>
      <c r="T291" s="35"/>
      <c r="Z291" s="42"/>
    </row>
    <row r="292" spans="3:26" x14ac:dyDescent="0.25">
      <c r="C292" s="19"/>
      <c r="D292" s="4"/>
      <c r="F292" s="4"/>
      <c r="Q292" s="33"/>
      <c r="R292" s="35"/>
      <c r="S292" s="31"/>
      <c r="T292" s="35"/>
      <c r="Z292" s="42"/>
    </row>
    <row r="293" spans="3:26" x14ac:dyDescent="0.25">
      <c r="C293" s="19"/>
      <c r="D293" s="4"/>
      <c r="F293" s="4"/>
      <c r="Q293" s="33"/>
      <c r="R293" s="35"/>
      <c r="S293" s="31"/>
      <c r="T293" s="35"/>
      <c r="Z293" s="42"/>
    </row>
    <row r="294" spans="3:26" x14ac:dyDescent="0.25">
      <c r="C294" s="19"/>
      <c r="D294" s="4"/>
      <c r="F294" s="4"/>
      <c r="Q294" s="33"/>
      <c r="R294" s="35"/>
      <c r="S294" s="31"/>
      <c r="T294" s="35"/>
      <c r="Z294" s="42"/>
    </row>
    <row r="295" spans="3:26" x14ac:dyDescent="0.25">
      <c r="C295" s="19"/>
      <c r="D295" s="4"/>
      <c r="F295" s="4"/>
      <c r="Q295" s="33"/>
      <c r="R295" s="35"/>
      <c r="S295" s="31"/>
      <c r="T295" s="35"/>
      <c r="Z295" s="42"/>
    </row>
    <row r="296" spans="3:26" x14ac:dyDescent="0.25">
      <c r="C296" s="19"/>
      <c r="D296" s="4"/>
      <c r="F296" s="4"/>
      <c r="Q296" s="33"/>
      <c r="R296" s="35"/>
      <c r="S296" s="31"/>
      <c r="T296" s="35"/>
      <c r="Z296" s="42"/>
    </row>
    <row r="297" spans="3:26" x14ac:dyDescent="0.25">
      <c r="C297" s="19"/>
      <c r="D297" s="4"/>
      <c r="F297" s="4"/>
      <c r="Q297" s="33"/>
      <c r="R297" s="35"/>
      <c r="S297" s="31"/>
      <c r="T297" s="35"/>
      <c r="Z297" s="42"/>
    </row>
    <row r="298" spans="3:26" x14ac:dyDescent="0.25">
      <c r="C298" s="19"/>
      <c r="D298" s="4"/>
      <c r="F298" s="4"/>
      <c r="Q298" s="33"/>
      <c r="R298" s="35"/>
      <c r="S298" s="31"/>
      <c r="T298" s="35"/>
      <c r="Z298" s="42"/>
    </row>
    <row r="299" spans="3:26" x14ac:dyDescent="0.25">
      <c r="C299" s="19"/>
      <c r="D299" s="4"/>
      <c r="F299" s="4"/>
      <c r="Q299" s="33"/>
      <c r="R299" s="35"/>
      <c r="S299" s="31"/>
      <c r="T299" s="35"/>
      <c r="Z299" s="42"/>
    </row>
    <row r="300" spans="3:26" x14ac:dyDescent="0.25">
      <c r="C300" s="19"/>
      <c r="D300" s="4"/>
      <c r="F300" s="4"/>
      <c r="Q300" s="33"/>
      <c r="R300" s="35"/>
      <c r="S300" s="31"/>
      <c r="T300" s="35"/>
      <c r="Z300" s="42"/>
    </row>
    <row r="301" spans="3:26" x14ac:dyDescent="0.25">
      <c r="C301" s="19"/>
      <c r="D301" s="4"/>
      <c r="F301" s="4"/>
      <c r="Q301" s="33"/>
      <c r="R301" s="35"/>
      <c r="S301" s="31"/>
      <c r="T301" s="35"/>
      <c r="Z301" s="42"/>
    </row>
    <row r="302" spans="3:26" x14ac:dyDescent="0.25">
      <c r="C302" s="19"/>
      <c r="D302" s="4"/>
      <c r="F302" s="4"/>
      <c r="Q302" s="33"/>
      <c r="R302" s="35"/>
      <c r="S302" s="31"/>
      <c r="T302" s="35"/>
      <c r="Z302" s="42"/>
    </row>
    <row r="303" spans="3:26" x14ac:dyDescent="0.25">
      <c r="C303" s="19"/>
      <c r="D303" s="4"/>
      <c r="F303" s="4"/>
      <c r="Q303" s="33"/>
      <c r="R303" s="35"/>
      <c r="S303" s="31"/>
      <c r="T303" s="35"/>
      <c r="Z303" s="42"/>
    </row>
    <row r="304" spans="3:26" x14ac:dyDescent="0.25">
      <c r="C304" s="19"/>
      <c r="D304" s="4"/>
      <c r="F304" s="4"/>
      <c r="Q304" s="33"/>
      <c r="R304" s="35"/>
      <c r="S304" s="31"/>
      <c r="T304" s="35"/>
      <c r="Z304" s="42"/>
    </row>
    <row r="305" spans="3:26" x14ac:dyDescent="0.25">
      <c r="C305" s="19"/>
      <c r="D305" s="4"/>
      <c r="F305" s="4"/>
      <c r="Q305" s="33"/>
      <c r="R305" s="35"/>
      <c r="S305" s="31"/>
      <c r="T305" s="35"/>
      <c r="Z305" s="42"/>
    </row>
    <row r="306" spans="3:26" x14ac:dyDescent="0.25">
      <c r="C306" s="19"/>
      <c r="D306" s="4"/>
      <c r="F306" s="4"/>
      <c r="Q306" s="33"/>
      <c r="R306" s="35"/>
      <c r="S306" s="31"/>
      <c r="T306" s="35"/>
      <c r="Z306" s="42"/>
    </row>
    <row r="307" spans="3:26" x14ac:dyDescent="0.25">
      <c r="C307" s="19"/>
      <c r="D307" s="4"/>
      <c r="F307" s="4"/>
      <c r="Q307" s="33"/>
      <c r="R307" s="35"/>
      <c r="S307" s="31"/>
      <c r="T307" s="35"/>
      <c r="Z307" s="42"/>
    </row>
    <row r="308" spans="3:26" x14ac:dyDescent="0.25">
      <c r="C308" s="19"/>
      <c r="D308" s="4"/>
      <c r="F308" s="4"/>
      <c r="Q308" s="33"/>
      <c r="R308" s="35"/>
      <c r="S308" s="31"/>
      <c r="T308" s="35"/>
      <c r="Z308" s="42"/>
    </row>
    <row r="309" spans="3:26" x14ac:dyDescent="0.25">
      <c r="C309" s="19"/>
      <c r="D309" s="4"/>
      <c r="F309" s="4"/>
      <c r="Q309" s="33"/>
      <c r="R309" s="35"/>
      <c r="S309" s="31"/>
      <c r="T309" s="35"/>
      <c r="Z309" s="42"/>
    </row>
    <row r="310" spans="3:26" x14ac:dyDescent="0.25">
      <c r="C310" s="19"/>
      <c r="D310" s="4"/>
      <c r="F310" s="4"/>
      <c r="Q310" s="33"/>
      <c r="R310" s="35"/>
      <c r="S310" s="31"/>
      <c r="T310" s="35"/>
      <c r="Z310" s="42"/>
    </row>
    <row r="311" spans="3:26" x14ac:dyDescent="0.25">
      <c r="C311" s="19"/>
      <c r="D311" s="4"/>
      <c r="F311" s="4"/>
      <c r="Q311" s="33"/>
      <c r="R311" s="35"/>
      <c r="S311" s="31"/>
      <c r="T311" s="35"/>
      <c r="Z311" s="42"/>
    </row>
    <row r="312" spans="3:26" x14ac:dyDescent="0.25">
      <c r="C312" s="19"/>
      <c r="D312" s="4"/>
      <c r="F312" s="4"/>
      <c r="Q312" s="33"/>
      <c r="R312" s="35"/>
      <c r="S312" s="31"/>
      <c r="T312" s="35"/>
      <c r="Z312" s="42"/>
    </row>
    <row r="313" spans="3:26" x14ac:dyDescent="0.25">
      <c r="C313" s="19"/>
      <c r="D313" s="4"/>
      <c r="F313" s="4"/>
      <c r="Q313" s="33"/>
      <c r="R313" s="35"/>
      <c r="S313" s="31"/>
      <c r="T313" s="35"/>
      <c r="Z313" s="42"/>
    </row>
    <row r="314" spans="3:26" x14ac:dyDescent="0.25">
      <c r="C314" s="19"/>
      <c r="D314" s="4"/>
      <c r="F314" s="4"/>
      <c r="Q314" s="33"/>
      <c r="R314" s="35"/>
      <c r="S314" s="31"/>
      <c r="T314" s="35"/>
      <c r="Z314" s="42"/>
    </row>
    <row r="315" spans="3:26" x14ac:dyDescent="0.25">
      <c r="C315" s="19"/>
      <c r="D315" s="4"/>
      <c r="F315" s="4"/>
      <c r="Q315" s="33"/>
      <c r="R315" s="35"/>
      <c r="S315" s="31"/>
      <c r="T315" s="35"/>
      <c r="Z315" s="42"/>
    </row>
    <row r="316" spans="3:26" x14ac:dyDescent="0.25">
      <c r="C316" s="19"/>
      <c r="D316" s="4"/>
      <c r="F316" s="4"/>
      <c r="Q316" s="33"/>
      <c r="R316" s="35"/>
      <c r="S316" s="31"/>
      <c r="T316" s="35"/>
      <c r="Z316" s="42"/>
    </row>
    <row r="317" spans="3:26" x14ac:dyDescent="0.25">
      <c r="C317" s="19"/>
      <c r="D317" s="4"/>
      <c r="F317" s="4"/>
      <c r="Q317" s="33"/>
      <c r="R317" s="35"/>
      <c r="S317" s="31"/>
      <c r="T317" s="35"/>
      <c r="Z317" s="42"/>
    </row>
    <row r="318" spans="3:26" x14ac:dyDescent="0.25">
      <c r="C318" s="19"/>
      <c r="D318" s="4"/>
      <c r="F318" s="4"/>
      <c r="Q318" s="33"/>
      <c r="R318" s="35"/>
      <c r="S318" s="31"/>
      <c r="T318" s="35"/>
      <c r="Z318" s="42"/>
    </row>
    <row r="319" spans="3:26" x14ac:dyDescent="0.25">
      <c r="C319" s="19"/>
      <c r="D319" s="4"/>
      <c r="F319" s="4"/>
      <c r="Q319" s="33"/>
      <c r="R319" s="35"/>
      <c r="S319" s="31"/>
      <c r="T319" s="35"/>
      <c r="Z319" s="42"/>
    </row>
    <row r="320" spans="3:26" x14ac:dyDescent="0.25">
      <c r="C320" s="19"/>
      <c r="D320" s="4"/>
      <c r="F320" s="4"/>
      <c r="Q320" s="33"/>
      <c r="R320" s="35"/>
      <c r="S320" s="31"/>
      <c r="T320" s="35"/>
      <c r="Z320" s="42"/>
    </row>
    <row r="321" spans="3:26" x14ac:dyDescent="0.25">
      <c r="C321" s="19"/>
      <c r="D321" s="4"/>
      <c r="F321" s="4"/>
      <c r="Q321" s="33"/>
      <c r="R321" s="35"/>
      <c r="S321" s="31"/>
      <c r="T321" s="35"/>
      <c r="Z321" s="42"/>
    </row>
    <row r="322" spans="3:26" x14ac:dyDescent="0.25">
      <c r="C322" s="19"/>
      <c r="D322" s="4"/>
      <c r="F322" s="4"/>
      <c r="Q322" s="33"/>
      <c r="R322" s="35"/>
      <c r="S322" s="31"/>
      <c r="T322" s="35"/>
      <c r="Z322" s="42"/>
    </row>
    <row r="323" spans="3:26" x14ac:dyDescent="0.25">
      <c r="C323" s="19"/>
      <c r="D323" s="4"/>
      <c r="F323" s="4"/>
      <c r="Q323" s="33"/>
      <c r="R323" s="35"/>
      <c r="S323" s="31"/>
      <c r="T323" s="35"/>
      <c r="Z323" s="42"/>
    </row>
    <row r="324" spans="3:26" x14ac:dyDescent="0.25">
      <c r="C324" s="19"/>
      <c r="D324" s="4"/>
      <c r="F324" s="4"/>
      <c r="Q324" s="33"/>
      <c r="R324" s="35"/>
      <c r="S324" s="31"/>
      <c r="T324" s="35"/>
      <c r="Z324" s="42"/>
    </row>
    <row r="325" spans="3:26" x14ac:dyDescent="0.25">
      <c r="C325" s="19"/>
      <c r="D325" s="4"/>
      <c r="F325" s="4"/>
      <c r="Q325" s="33"/>
      <c r="R325" s="35"/>
      <c r="S325" s="31"/>
      <c r="T325" s="35"/>
      <c r="Z325" s="42"/>
    </row>
    <row r="326" spans="3:26" x14ac:dyDescent="0.25">
      <c r="C326" s="19"/>
      <c r="D326" s="4"/>
      <c r="F326" s="4"/>
      <c r="Q326" s="33"/>
      <c r="R326" s="35"/>
      <c r="S326" s="31"/>
      <c r="T326" s="35"/>
      <c r="Z326" s="42"/>
    </row>
    <row r="327" spans="3:26" x14ac:dyDescent="0.25">
      <c r="C327" s="19"/>
      <c r="D327" s="4"/>
      <c r="F327" s="4"/>
      <c r="Q327" s="33"/>
      <c r="R327" s="35"/>
      <c r="S327" s="31"/>
      <c r="T327" s="35"/>
      <c r="Z327" s="42"/>
    </row>
    <row r="328" spans="3:26" x14ac:dyDescent="0.25">
      <c r="C328" s="19"/>
      <c r="D328" s="4"/>
      <c r="F328" s="4"/>
      <c r="Q328" s="33"/>
      <c r="R328" s="35"/>
      <c r="S328" s="31"/>
      <c r="T328" s="35"/>
      <c r="Z328" s="42"/>
    </row>
    <row r="329" spans="3:26" x14ac:dyDescent="0.25">
      <c r="C329" s="19"/>
      <c r="D329" s="4"/>
      <c r="F329" s="4"/>
      <c r="Q329" s="33"/>
      <c r="R329" s="35"/>
      <c r="S329" s="31"/>
      <c r="T329" s="35"/>
      <c r="Z329" s="42"/>
    </row>
    <row r="330" spans="3:26" x14ac:dyDescent="0.25">
      <c r="C330" s="19"/>
      <c r="D330" s="4"/>
      <c r="F330" s="4"/>
      <c r="Q330" s="33"/>
      <c r="R330" s="35"/>
      <c r="S330" s="31"/>
      <c r="T330" s="35"/>
      <c r="Z330" s="42"/>
    </row>
    <row r="331" spans="3:26" x14ac:dyDescent="0.25">
      <c r="C331" s="19"/>
      <c r="D331" s="4"/>
      <c r="F331" s="4"/>
      <c r="Q331" s="33"/>
      <c r="R331" s="35"/>
      <c r="S331" s="31"/>
      <c r="T331" s="35"/>
      <c r="Z331" s="42"/>
    </row>
    <row r="332" spans="3:26" x14ac:dyDescent="0.25">
      <c r="C332" s="19"/>
      <c r="D332" s="4"/>
      <c r="F332" s="4"/>
      <c r="Q332" s="33"/>
      <c r="R332" s="35"/>
      <c r="S332" s="31"/>
      <c r="T332" s="35"/>
      <c r="Z332" s="42"/>
    </row>
    <row r="333" spans="3:26" x14ac:dyDescent="0.25">
      <c r="C333" s="19"/>
      <c r="D333" s="4"/>
      <c r="F333" s="4"/>
      <c r="Q333" s="33"/>
      <c r="R333" s="35"/>
      <c r="S333" s="31"/>
      <c r="T333" s="35"/>
      <c r="Z333" s="42"/>
    </row>
    <row r="334" spans="3:26" x14ac:dyDescent="0.25">
      <c r="C334" s="19"/>
      <c r="D334" s="4"/>
      <c r="F334" s="4"/>
      <c r="Q334" s="33"/>
      <c r="R334" s="35"/>
      <c r="S334" s="31"/>
      <c r="T334" s="35"/>
      <c r="Z334" s="42"/>
    </row>
    <row r="335" spans="3:26" x14ac:dyDescent="0.25">
      <c r="C335" s="19"/>
      <c r="D335" s="4"/>
      <c r="F335" s="4"/>
      <c r="Q335" s="33"/>
      <c r="R335" s="35"/>
      <c r="S335" s="31"/>
      <c r="T335" s="35"/>
      <c r="Z335" s="42"/>
    </row>
    <row r="336" spans="3:26" x14ac:dyDescent="0.25">
      <c r="C336" s="19"/>
      <c r="D336" s="4"/>
      <c r="F336" s="4"/>
      <c r="Q336" s="33"/>
      <c r="R336" s="35"/>
      <c r="S336" s="31"/>
      <c r="T336" s="35"/>
      <c r="Z336" s="42"/>
    </row>
    <row r="337" spans="3:26" x14ac:dyDescent="0.25">
      <c r="C337" s="19"/>
      <c r="D337" s="4"/>
      <c r="F337" s="4"/>
      <c r="Q337" s="33"/>
      <c r="R337" s="35"/>
      <c r="S337" s="31"/>
      <c r="T337" s="35"/>
      <c r="Z337" s="42"/>
    </row>
    <row r="338" spans="3:26" x14ac:dyDescent="0.25">
      <c r="C338" s="19"/>
      <c r="D338" s="4"/>
      <c r="F338" s="4"/>
      <c r="Q338" s="33"/>
      <c r="R338" s="35"/>
      <c r="S338" s="31"/>
      <c r="T338" s="35"/>
      <c r="Z338" s="42"/>
    </row>
    <row r="339" spans="3:26" x14ac:dyDescent="0.25">
      <c r="C339" s="19"/>
      <c r="D339" s="4"/>
      <c r="F339" s="4"/>
      <c r="Q339" s="33"/>
      <c r="R339" s="35"/>
      <c r="S339" s="31"/>
      <c r="T339" s="35"/>
      <c r="Z339" s="42"/>
    </row>
    <row r="340" spans="3:26" x14ac:dyDescent="0.25">
      <c r="C340" s="19"/>
      <c r="D340" s="4"/>
      <c r="F340" s="4"/>
      <c r="Q340" s="33"/>
      <c r="R340" s="35"/>
      <c r="S340" s="31"/>
      <c r="T340" s="35"/>
      <c r="Z340" s="42"/>
    </row>
    <row r="341" spans="3:26" x14ac:dyDescent="0.25">
      <c r="C341" s="19"/>
      <c r="D341" s="4"/>
      <c r="F341" s="4"/>
      <c r="Q341" s="33"/>
      <c r="R341" s="35"/>
      <c r="S341" s="31"/>
      <c r="T341" s="35"/>
      <c r="Z341" s="42"/>
    </row>
    <row r="342" spans="3:26" x14ac:dyDescent="0.25">
      <c r="C342" s="19"/>
      <c r="D342" s="4"/>
      <c r="F342" s="4"/>
      <c r="Q342" s="33"/>
      <c r="R342" s="35"/>
      <c r="S342" s="31"/>
      <c r="T342" s="35"/>
      <c r="Z342" s="42"/>
    </row>
    <row r="343" spans="3:26" x14ac:dyDescent="0.25">
      <c r="C343" s="19"/>
      <c r="D343" s="4"/>
      <c r="F343" s="4"/>
      <c r="Q343" s="33"/>
      <c r="R343" s="35"/>
      <c r="S343" s="31"/>
      <c r="T343" s="35"/>
      <c r="Z343" s="42"/>
    </row>
    <row r="344" spans="3:26" x14ac:dyDescent="0.25">
      <c r="C344" s="19"/>
      <c r="D344" s="4"/>
      <c r="F344" s="4"/>
      <c r="Q344" s="33"/>
      <c r="R344" s="35"/>
      <c r="S344" s="31"/>
      <c r="T344" s="35"/>
      <c r="Z344" s="42"/>
    </row>
    <row r="345" spans="3:26" x14ac:dyDescent="0.25">
      <c r="C345" s="19"/>
      <c r="D345" s="4"/>
      <c r="F345" s="4"/>
      <c r="Q345" s="33"/>
      <c r="R345" s="35"/>
      <c r="S345" s="31"/>
      <c r="T345" s="35"/>
      <c r="Z345" s="42"/>
    </row>
    <row r="346" spans="3:26" x14ac:dyDescent="0.25">
      <c r="C346" s="19"/>
      <c r="D346" s="4"/>
      <c r="F346" s="4"/>
      <c r="Q346" s="33"/>
      <c r="R346" s="35"/>
      <c r="S346" s="31"/>
      <c r="T346" s="35"/>
      <c r="Z346" s="42"/>
    </row>
    <row r="347" spans="3:26" x14ac:dyDescent="0.25">
      <c r="C347" s="19"/>
      <c r="D347" s="4"/>
      <c r="F347" s="4"/>
      <c r="Q347" s="33"/>
      <c r="R347" s="35"/>
      <c r="S347" s="31"/>
      <c r="T347" s="35"/>
      <c r="Z347" s="42"/>
    </row>
    <row r="348" spans="3:26" x14ac:dyDescent="0.25">
      <c r="C348" s="19"/>
      <c r="D348" s="4"/>
      <c r="F348" s="4"/>
      <c r="Q348" s="33"/>
      <c r="R348" s="35"/>
      <c r="S348" s="31"/>
      <c r="T348" s="35"/>
      <c r="Z348" s="42"/>
    </row>
    <row r="349" spans="3:26" x14ac:dyDescent="0.25">
      <c r="C349" s="19"/>
      <c r="D349" s="4"/>
      <c r="F349" s="4"/>
      <c r="Q349" s="33"/>
      <c r="R349" s="35"/>
      <c r="S349" s="31"/>
      <c r="T349" s="35"/>
      <c r="Z349" s="42"/>
    </row>
    <row r="350" spans="3:26" x14ac:dyDescent="0.25">
      <c r="C350" s="19"/>
      <c r="D350" s="4"/>
      <c r="F350" s="4"/>
      <c r="Q350" s="33"/>
      <c r="R350" s="35"/>
      <c r="S350" s="31"/>
      <c r="T350" s="35"/>
      <c r="Z350" s="42"/>
    </row>
    <row r="351" spans="3:26" x14ac:dyDescent="0.25">
      <c r="C351" s="19"/>
      <c r="D351" s="4"/>
      <c r="F351" s="4"/>
      <c r="Q351" s="33"/>
      <c r="R351" s="35"/>
      <c r="S351" s="31"/>
      <c r="T351" s="35"/>
      <c r="Z351" s="42"/>
    </row>
    <row r="352" spans="3:26" x14ac:dyDescent="0.25">
      <c r="C352" s="19"/>
      <c r="D352" s="4"/>
      <c r="F352" s="4"/>
      <c r="Q352" s="33"/>
      <c r="R352" s="35"/>
      <c r="S352" s="31"/>
      <c r="T352" s="35"/>
      <c r="Z352" s="42"/>
    </row>
    <row r="353" spans="3:26" x14ac:dyDescent="0.25">
      <c r="C353" s="19"/>
      <c r="D353" s="4"/>
      <c r="F353" s="4"/>
      <c r="Q353" s="33"/>
      <c r="R353" s="35"/>
      <c r="S353" s="31"/>
      <c r="T353" s="35"/>
      <c r="Z353" s="42"/>
    </row>
    <row r="354" spans="3:26" x14ac:dyDescent="0.25">
      <c r="C354" s="19"/>
      <c r="D354" s="4"/>
      <c r="F354" s="4"/>
      <c r="Q354" s="33"/>
      <c r="R354" s="35"/>
      <c r="S354" s="31"/>
      <c r="T354" s="35"/>
      <c r="Z354" s="42"/>
    </row>
    <row r="355" spans="3:26" x14ac:dyDescent="0.25">
      <c r="C355" s="19"/>
      <c r="D355" s="4"/>
      <c r="F355" s="4"/>
      <c r="Q355" s="33"/>
      <c r="R355" s="35"/>
      <c r="S355" s="31"/>
      <c r="T355" s="35"/>
      <c r="Z355" s="42"/>
    </row>
    <row r="356" spans="3:26" x14ac:dyDescent="0.25">
      <c r="C356" s="19"/>
      <c r="D356" s="4"/>
      <c r="F356" s="4"/>
      <c r="Q356" s="33"/>
      <c r="R356" s="35"/>
      <c r="S356" s="31"/>
      <c r="T356" s="35"/>
      <c r="Z356" s="42"/>
    </row>
    <row r="357" spans="3:26" x14ac:dyDescent="0.25">
      <c r="C357" s="19"/>
      <c r="D357" s="4"/>
      <c r="F357" s="4"/>
      <c r="Q357" s="33"/>
      <c r="R357" s="35"/>
      <c r="S357" s="31"/>
      <c r="T357" s="35"/>
      <c r="Z357" s="42"/>
    </row>
    <row r="358" spans="3:26" x14ac:dyDescent="0.25">
      <c r="C358" s="19"/>
      <c r="D358" s="4"/>
      <c r="F358" s="4"/>
      <c r="Q358" s="33"/>
      <c r="R358" s="35"/>
      <c r="S358" s="31"/>
      <c r="T358" s="35"/>
      <c r="Z358" s="42"/>
    </row>
    <row r="359" spans="3:26" x14ac:dyDescent="0.25">
      <c r="C359" s="19"/>
      <c r="D359" s="4"/>
      <c r="F359" s="4"/>
      <c r="Q359" s="33"/>
      <c r="R359" s="35"/>
      <c r="S359" s="31"/>
      <c r="T359" s="35"/>
      <c r="Z359" s="42"/>
    </row>
    <row r="360" spans="3:26" x14ac:dyDescent="0.25">
      <c r="C360" s="19"/>
      <c r="D360" s="4"/>
      <c r="F360" s="4"/>
      <c r="Q360" s="33"/>
      <c r="R360" s="35"/>
      <c r="S360" s="31"/>
      <c r="T360" s="35"/>
      <c r="Z360" s="42"/>
    </row>
    <row r="361" spans="3:26" x14ac:dyDescent="0.25">
      <c r="C361" s="19"/>
      <c r="D361" s="4"/>
      <c r="F361" s="4"/>
      <c r="Q361" s="33"/>
      <c r="R361" s="35"/>
      <c r="S361" s="31"/>
      <c r="T361" s="35"/>
      <c r="Z361" s="42"/>
    </row>
    <row r="362" spans="3:26" x14ac:dyDescent="0.25">
      <c r="C362" s="19"/>
      <c r="D362" s="4"/>
      <c r="F362" s="4"/>
      <c r="Q362" s="33"/>
      <c r="R362" s="35"/>
      <c r="S362" s="31"/>
      <c r="T362" s="35"/>
      <c r="Z362" s="42"/>
    </row>
    <row r="363" spans="3:26" x14ac:dyDescent="0.25">
      <c r="C363" s="19"/>
      <c r="D363" s="4"/>
      <c r="F363" s="4"/>
      <c r="Q363" s="33"/>
      <c r="R363" s="35"/>
      <c r="S363" s="31"/>
      <c r="T363" s="35"/>
      <c r="Z363" s="42"/>
    </row>
    <row r="364" spans="3:26" x14ac:dyDescent="0.25">
      <c r="C364" s="19"/>
      <c r="D364" s="4"/>
      <c r="F364" s="4"/>
      <c r="Q364" s="33"/>
      <c r="R364" s="35"/>
      <c r="S364" s="31"/>
      <c r="T364" s="35"/>
      <c r="Z364" s="42"/>
    </row>
    <row r="365" spans="3:26" x14ac:dyDescent="0.25">
      <c r="C365" s="19"/>
      <c r="D365" s="4"/>
      <c r="F365" s="4"/>
      <c r="Q365" s="33"/>
      <c r="R365" s="35"/>
      <c r="S365" s="31"/>
      <c r="T365" s="35"/>
      <c r="Z365" s="42"/>
    </row>
    <row r="366" spans="3:26" x14ac:dyDescent="0.25">
      <c r="C366" s="19"/>
      <c r="D366" s="4"/>
      <c r="F366" s="4"/>
      <c r="Q366" s="33"/>
      <c r="R366" s="35"/>
      <c r="S366" s="31"/>
      <c r="T366" s="35"/>
      <c r="Z366" s="42"/>
    </row>
    <row r="367" spans="3:26" x14ac:dyDescent="0.25">
      <c r="C367" s="19"/>
      <c r="D367" s="4"/>
      <c r="F367" s="4"/>
      <c r="Q367" s="33"/>
      <c r="R367" s="35"/>
      <c r="S367" s="31"/>
      <c r="T367" s="35"/>
      <c r="Z367" s="42"/>
    </row>
    <row r="368" spans="3:26" x14ac:dyDescent="0.25">
      <c r="C368" s="19"/>
      <c r="D368" s="4"/>
      <c r="F368" s="4"/>
      <c r="Q368" s="33"/>
      <c r="R368" s="35"/>
      <c r="S368" s="31"/>
      <c r="T368" s="35"/>
      <c r="Z368" s="42"/>
    </row>
    <row r="369" spans="3:26" x14ac:dyDescent="0.25">
      <c r="C369" s="19"/>
      <c r="D369" s="4"/>
      <c r="F369" s="4"/>
      <c r="Q369" s="33"/>
      <c r="R369" s="35"/>
      <c r="S369" s="31"/>
      <c r="T369" s="35"/>
      <c r="Z369" s="42"/>
    </row>
    <row r="370" spans="3:26" x14ac:dyDescent="0.25">
      <c r="C370" s="19"/>
      <c r="D370" s="4"/>
      <c r="F370" s="4"/>
      <c r="Q370" s="33"/>
      <c r="R370" s="35"/>
      <c r="S370" s="31"/>
      <c r="T370" s="35"/>
      <c r="Z370" s="42"/>
    </row>
    <row r="371" spans="3:26" x14ac:dyDescent="0.25">
      <c r="C371" s="19"/>
      <c r="D371" s="4"/>
      <c r="F371" s="4"/>
      <c r="Q371" s="33"/>
      <c r="R371" s="35"/>
      <c r="S371" s="31"/>
      <c r="T371" s="35"/>
      <c r="Z371" s="42"/>
    </row>
    <row r="372" spans="3:26" x14ac:dyDescent="0.25">
      <c r="C372" s="19"/>
      <c r="D372" s="4"/>
      <c r="F372" s="4"/>
      <c r="Q372" s="33"/>
      <c r="R372" s="35"/>
      <c r="S372" s="31"/>
      <c r="T372" s="35"/>
      <c r="Z372" s="42"/>
    </row>
    <row r="373" spans="3:26" x14ac:dyDescent="0.25">
      <c r="C373" s="19"/>
      <c r="D373" s="4"/>
      <c r="F373" s="4"/>
      <c r="Q373" s="33"/>
      <c r="R373" s="35"/>
      <c r="S373" s="31"/>
      <c r="T373" s="35"/>
      <c r="Z373" s="42"/>
    </row>
    <row r="374" spans="3:26" x14ac:dyDescent="0.25">
      <c r="C374" s="19"/>
      <c r="D374" s="4"/>
      <c r="F374" s="4"/>
      <c r="Q374" s="33"/>
      <c r="R374" s="35"/>
      <c r="S374" s="31"/>
      <c r="T374" s="35"/>
      <c r="Z374" s="42"/>
    </row>
    <row r="375" spans="3:26" x14ac:dyDescent="0.25">
      <c r="C375" s="19"/>
      <c r="D375" s="4"/>
      <c r="F375" s="4"/>
      <c r="Q375" s="33"/>
      <c r="R375" s="35"/>
      <c r="S375" s="31"/>
      <c r="T375" s="35"/>
      <c r="Z375" s="42"/>
    </row>
    <row r="376" spans="3:26" x14ac:dyDescent="0.25">
      <c r="C376" s="19"/>
      <c r="D376" s="4"/>
      <c r="F376" s="4"/>
      <c r="Q376" s="33"/>
      <c r="R376" s="35"/>
      <c r="S376" s="31"/>
      <c r="T376" s="35"/>
      <c r="Z376" s="42"/>
    </row>
    <row r="377" spans="3:26" x14ac:dyDescent="0.25">
      <c r="C377" s="19"/>
      <c r="D377" s="4"/>
      <c r="F377" s="4"/>
      <c r="Q377" s="33"/>
      <c r="R377" s="35"/>
      <c r="S377" s="31"/>
      <c r="T377" s="35"/>
      <c r="Z377" s="42"/>
    </row>
    <row r="378" spans="3:26" x14ac:dyDescent="0.25">
      <c r="C378" s="19"/>
      <c r="D378" s="4"/>
      <c r="F378" s="4"/>
      <c r="Q378" s="33"/>
      <c r="R378" s="35"/>
      <c r="S378" s="31"/>
      <c r="T378" s="35"/>
      <c r="Z378" s="42"/>
    </row>
    <row r="379" spans="3:26" x14ac:dyDescent="0.25">
      <c r="C379" s="19"/>
      <c r="D379" s="4"/>
      <c r="F379" s="4"/>
      <c r="Q379" s="33"/>
      <c r="R379" s="35"/>
      <c r="S379" s="31"/>
      <c r="T379" s="35"/>
      <c r="Z379" s="42"/>
    </row>
    <row r="380" spans="3:26" x14ac:dyDescent="0.25">
      <c r="C380" s="19"/>
      <c r="D380" s="4"/>
      <c r="F380" s="4"/>
      <c r="Q380" s="33"/>
      <c r="R380" s="35"/>
      <c r="S380" s="31"/>
      <c r="T380" s="35"/>
      <c r="Z380" s="42"/>
    </row>
    <row r="381" spans="3:26" x14ac:dyDescent="0.25">
      <c r="C381" s="19"/>
      <c r="D381" s="4"/>
      <c r="F381" s="4"/>
      <c r="Q381" s="33"/>
      <c r="R381" s="35"/>
      <c r="S381" s="31"/>
      <c r="T381" s="35"/>
      <c r="Z381" s="42"/>
    </row>
    <row r="382" spans="3:26" x14ac:dyDescent="0.25">
      <c r="C382" s="19"/>
      <c r="D382" s="4"/>
      <c r="F382" s="4"/>
      <c r="Q382" s="33"/>
      <c r="R382" s="35"/>
      <c r="S382" s="31"/>
      <c r="T382" s="35"/>
      <c r="Z382" s="42"/>
    </row>
    <row r="383" spans="3:26" x14ac:dyDescent="0.25">
      <c r="C383" s="19"/>
      <c r="D383" s="4"/>
      <c r="F383" s="4"/>
      <c r="Q383" s="33"/>
      <c r="R383" s="35"/>
      <c r="S383" s="31"/>
      <c r="T383" s="35"/>
      <c r="Z383" s="42"/>
    </row>
    <row r="384" spans="3:26" x14ac:dyDescent="0.25">
      <c r="C384" s="19"/>
      <c r="D384" s="4"/>
      <c r="F384" s="4"/>
      <c r="Q384" s="33"/>
      <c r="R384" s="35"/>
      <c r="S384" s="31"/>
      <c r="T384" s="35"/>
      <c r="Z384" s="42"/>
    </row>
    <row r="385" spans="3:26" x14ac:dyDescent="0.25">
      <c r="C385" s="19"/>
      <c r="D385" s="4"/>
      <c r="F385" s="4"/>
      <c r="Q385" s="33"/>
      <c r="R385" s="35"/>
      <c r="S385" s="31"/>
      <c r="T385" s="35"/>
      <c r="Z385" s="42"/>
    </row>
    <row r="386" spans="3:26" x14ac:dyDescent="0.25">
      <c r="C386" s="19"/>
      <c r="D386" s="4"/>
      <c r="F386" s="4"/>
      <c r="Q386" s="33"/>
      <c r="R386" s="35"/>
      <c r="S386" s="31"/>
      <c r="T386" s="35"/>
      <c r="Z386" s="42"/>
    </row>
    <row r="387" spans="3:26" x14ac:dyDescent="0.25">
      <c r="C387" s="19"/>
      <c r="D387" s="4"/>
      <c r="F387" s="4"/>
      <c r="Q387" s="33"/>
      <c r="R387" s="35"/>
      <c r="S387" s="31"/>
      <c r="T387" s="35"/>
      <c r="Z387" s="42"/>
    </row>
    <row r="388" spans="3:26" x14ac:dyDescent="0.25">
      <c r="C388" s="19"/>
      <c r="D388" s="4"/>
      <c r="F388" s="4"/>
      <c r="Q388" s="33"/>
      <c r="R388" s="35"/>
      <c r="S388" s="31"/>
      <c r="T388" s="35"/>
      <c r="Z388" s="42"/>
    </row>
    <row r="389" spans="3:26" x14ac:dyDescent="0.25">
      <c r="C389" s="19"/>
      <c r="D389" s="4"/>
      <c r="F389" s="4"/>
      <c r="Q389" s="33"/>
      <c r="R389" s="35"/>
      <c r="S389" s="31"/>
      <c r="T389" s="35"/>
      <c r="Z389" s="42"/>
    </row>
    <row r="390" spans="3:26" x14ac:dyDescent="0.25">
      <c r="C390" s="19"/>
      <c r="D390" s="4"/>
      <c r="F390" s="4"/>
      <c r="Q390" s="33"/>
      <c r="R390" s="35"/>
      <c r="S390" s="31"/>
      <c r="T390" s="35"/>
      <c r="Z390" s="42"/>
    </row>
    <row r="391" spans="3:26" x14ac:dyDescent="0.25">
      <c r="C391" s="19"/>
      <c r="D391" s="4"/>
      <c r="F391" s="4"/>
      <c r="Q391" s="33"/>
      <c r="R391" s="35"/>
      <c r="S391" s="31"/>
      <c r="T391" s="35"/>
      <c r="Z391" s="42"/>
    </row>
    <row r="392" spans="3:26" x14ac:dyDescent="0.25">
      <c r="C392" s="19"/>
      <c r="D392" s="4"/>
      <c r="F392" s="4"/>
      <c r="Q392" s="33"/>
      <c r="R392" s="35"/>
      <c r="S392" s="31"/>
      <c r="T392" s="35"/>
      <c r="Z392" s="42"/>
    </row>
    <row r="393" spans="3:26" x14ac:dyDescent="0.25">
      <c r="C393" s="19"/>
      <c r="D393" s="4"/>
      <c r="F393" s="4"/>
      <c r="Q393" s="33"/>
      <c r="R393" s="35"/>
      <c r="S393" s="31"/>
      <c r="T393" s="35"/>
      <c r="Z393" s="42"/>
    </row>
    <row r="394" spans="3:26" x14ac:dyDescent="0.25">
      <c r="C394" s="19"/>
      <c r="D394" s="4"/>
      <c r="F394" s="4"/>
      <c r="Q394" s="33"/>
      <c r="R394" s="35"/>
      <c r="S394" s="31"/>
      <c r="T394" s="35"/>
      <c r="Z394" s="42"/>
    </row>
    <row r="395" spans="3:26" x14ac:dyDescent="0.25">
      <c r="C395" s="19"/>
      <c r="D395" s="4"/>
      <c r="F395" s="4"/>
      <c r="Q395" s="33"/>
      <c r="R395" s="35"/>
      <c r="S395" s="31"/>
      <c r="T395" s="35"/>
      <c r="Z395" s="42"/>
    </row>
    <row r="396" spans="3:26" x14ac:dyDescent="0.25">
      <c r="C396" s="19"/>
      <c r="D396" s="4"/>
      <c r="F396" s="4"/>
      <c r="Q396" s="33"/>
      <c r="R396" s="35"/>
      <c r="S396" s="31"/>
      <c r="T396" s="35"/>
      <c r="Z396" s="42"/>
    </row>
    <row r="397" spans="3:26" x14ac:dyDescent="0.25">
      <c r="C397" s="19"/>
      <c r="D397" s="4"/>
      <c r="F397" s="4"/>
      <c r="Q397" s="33"/>
      <c r="R397" s="35"/>
      <c r="S397" s="31"/>
      <c r="T397" s="35"/>
      <c r="Z397" s="42"/>
    </row>
    <row r="398" spans="3:26" x14ac:dyDescent="0.25">
      <c r="C398" s="19"/>
      <c r="D398" s="4"/>
      <c r="F398" s="4"/>
      <c r="Q398" s="33"/>
      <c r="R398" s="35"/>
      <c r="S398" s="31"/>
      <c r="T398" s="35"/>
      <c r="Z398" s="42"/>
    </row>
    <row r="399" spans="3:26" x14ac:dyDescent="0.25">
      <c r="C399" s="19"/>
      <c r="D399" s="4"/>
      <c r="F399" s="4"/>
      <c r="Q399" s="33"/>
      <c r="R399" s="35"/>
      <c r="S399" s="31"/>
      <c r="T399" s="35"/>
      <c r="Z399" s="42"/>
    </row>
    <row r="400" spans="3:26" x14ac:dyDescent="0.25">
      <c r="C400" s="19"/>
      <c r="D400" s="4"/>
      <c r="F400" s="4"/>
      <c r="Q400" s="33"/>
      <c r="R400" s="35"/>
      <c r="S400" s="31"/>
      <c r="T400" s="35"/>
      <c r="Z400" s="42"/>
    </row>
    <row r="401" spans="3:26" x14ac:dyDescent="0.25">
      <c r="C401" s="19"/>
      <c r="D401" s="4"/>
      <c r="F401" s="4"/>
      <c r="Q401" s="33"/>
      <c r="R401" s="35"/>
      <c r="S401" s="31"/>
      <c r="T401" s="35"/>
      <c r="Z401" s="42"/>
    </row>
    <row r="402" spans="3:26" x14ac:dyDescent="0.25">
      <c r="C402" s="19"/>
      <c r="D402" s="4"/>
      <c r="F402" s="4"/>
      <c r="Q402" s="33"/>
      <c r="R402" s="35"/>
      <c r="S402" s="31"/>
      <c r="T402" s="35"/>
      <c r="Z402" s="42"/>
    </row>
    <row r="403" spans="3:26" x14ac:dyDescent="0.25">
      <c r="C403" s="19"/>
      <c r="D403" s="4"/>
      <c r="F403" s="4"/>
      <c r="Q403" s="33"/>
      <c r="R403" s="35"/>
      <c r="S403" s="31"/>
      <c r="T403" s="35"/>
      <c r="Z403" s="42"/>
    </row>
    <row r="404" spans="3:26" x14ac:dyDescent="0.25">
      <c r="C404" s="19"/>
      <c r="D404" s="4"/>
      <c r="F404" s="4"/>
      <c r="Q404" s="33"/>
      <c r="R404" s="35"/>
      <c r="S404" s="31"/>
      <c r="T404" s="35"/>
      <c r="Z404" s="42"/>
    </row>
    <row r="405" spans="3:26" x14ac:dyDescent="0.25">
      <c r="C405" s="19"/>
      <c r="D405" s="4"/>
      <c r="F405" s="4"/>
      <c r="Q405" s="33"/>
      <c r="R405" s="35"/>
      <c r="S405" s="31"/>
      <c r="T405" s="35"/>
      <c r="Z405" s="42"/>
    </row>
    <row r="406" spans="3:26" x14ac:dyDescent="0.25">
      <c r="C406" s="19"/>
      <c r="D406" s="4"/>
      <c r="F406" s="4"/>
      <c r="Q406" s="33"/>
      <c r="R406" s="35"/>
      <c r="S406" s="31"/>
      <c r="T406" s="35"/>
      <c r="Z406" s="42"/>
    </row>
    <row r="407" spans="3:26" x14ac:dyDescent="0.25">
      <c r="C407" s="19"/>
      <c r="D407" s="4"/>
      <c r="F407" s="4"/>
      <c r="Q407" s="33"/>
      <c r="R407" s="35"/>
      <c r="S407" s="31"/>
      <c r="T407" s="35"/>
      <c r="Z407" s="42"/>
    </row>
    <row r="408" spans="3:26" x14ac:dyDescent="0.25">
      <c r="C408" s="19"/>
      <c r="D408" s="4"/>
      <c r="F408" s="4"/>
      <c r="Q408" s="33"/>
      <c r="R408" s="35"/>
      <c r="S408" s="31"/>
      <c r="T408" s="35"/>
      <c r="Z408" s="42"/>
    </row>
    <row r="409" spans="3:26" x14ac:dyDescent="0.25">
      <c r="C409" s="19"/>
      <c r="D409" s="4"/>
      <c r="F409" s="4"/>
      <c r="Q409" s="33"/>
      <c r="R409" s="35"/>
      <c r="S409" s="31"/>
      <c r="T409" s="35"/>
      <c r="Z409" s="42"/>
    </row>
    <row r="410" spans="3:26" x14ac:dyDescent="0.25">
      <c r="C410" s="19"/>
      <c r="D410" s="4"/>
      <c r="F410" s="4"/>
      <c r="Q410" s="33"/>
      <c r="R410" s="35"/>
      <c r="S410" s="31"/>
      <c r="T410" s="35"/>
      <c r="Z410" s="42"/>
    </row>
    <row r="411" spans="3:26" x14ac:dyDescent="0.25">
      <c r="C411" s="19"/>
      <c r="D411" s="4"/>
      <c r="F411" s="4"/>
      <c r="Q411" s="33"/>
      <c r="R411" s="35"/>
      <c r="S411" s="31"/>
      <c r="T411" s="35"/>
      <c r="Z411" s="42"/>
    </row>
    <row r="412" spans="3:26" x14ac:dyDescent="0.25">
      <c r="C412" s="19"/>
      <c r="D412" s="4"/>
      <c r="F412" s="4"/>
      <c r="Q412" s="33"/>
      <c r="R412" s="35"/>
      <c r="S412" s="31"/>
      <c r="T412" s="35"/>
      <c r="Z412" s="42"/>
    </row>
    <row r="413" spans="3:26" x14ac:dyDescent="0.25">
      <c r="C413" s="19"/>
      <c r="D413" s="4"/>
      <c r="F413" s="4"/>
      <c r="Q413" s="33"/>
      <c r="R413" s="35"/>
      <c r="S413" s="31"/>
      <c r="T413" s="35"/>
      <c r="Z413" s="42"/>
    </row>
    <row r="414" spans="3:26" x14ac:dyDescent="0.25">
      <c r="C414" s="19"/>
      <c r="D414" s="4"/>
      <c r="F414" s="4"/>
      <c r="Q414" s="33"/>
      <c r="R414" s="35"/>
      <c r="S414" s="31"/>
      <c r="T414" s="35"/>
      <c r="Z414" s="42"/>
    </row>
    <row r="415" spans="3:26" x14ac:dyDescent="0.25">
      <c r="C415" s="19"/>
      <c r="D415" s="4"/>
      <c r="F415" s="4"/>
      <c r="Q415" s="33"/>
      <c r="R415" s="35"/>
      <c r="S415" s="31"/>
      <c r="T415" s="35"/>
      <c r="Z415" s="42"/>
    </row>
    <row r="416" spans="3:26" x14ac:dyDescent="0.25">
      <c r="C416" s="19"/>
      <c r="D416" s="4"/>
      <c r="F416" s="4"/>
      <c r="Q416" s="33"/>
      <c r="R416" s="35"/>
      <c r="S416" s="31"/>
      <c r="T416" s="35"/>
      <c r="Z416" s="42"/>
    </row>
    <row r="417" spans="3:26" x14ac:dyDescent="0.25">
      <c r="C417" s="19"/>
      <c r="D417" s="4"/>
      <c r="F417" s="4"/>
      <c r="Q417" s="33"/>
      <c r="R417" s="35"/>
      <c r="S417" s="31"/>
      <c r="T417" s="35"/>
      <c r="Z417" s="42"/>
    </row>
    <row r="418" spans="3:26" x14ac:dyDescent="0.25">
      <c r="C418" s="19"/>
      <c r="D418" s="4"/>
      <c r="F418" s="4"/>
      <c r="Q418" s="33"/>
      <c r="R418" s="35"/>
      <c r="S418" s="31"/>
      <c r="T418" s="35"/>
      <c r="Z418" s="42"/>
    </row>
    <row r="419" spans="3:26" x14ac:dyDescent="0.25">
      <c r="C419" s="19"/>
      <c r="D419" s="4"/>
      <c r="F419" s="4"/>
      <c r="Q419" s="33"/>
      <c r="R419" s="35"/>
      <c r="S419" s="31"/>
      <c r="T419" s="35"/>
      <c r="Z419" s="42"/>
    </row>
    <row r="420" spans="3:26" x14ac:dyDescent="0.25">
      <c r="C420" s="19"/>
      <c r="D420" s="4"/>
      <c r="F420" s="4"/>
      <c r="Q420" s="33"/>
      <c r="R420" s="35"/>
      <c r="S420" s="31"/>
      <c r="T420" s="35"/>
      <c r="Z420" s="42"/>
    </row>
    <row r="421" spans="3:26" x14ac:dyDescent="0.25">
      <c r="C421" s="19"/>
      <c r="D421" s="4"/>
      <c r="F421" s="4"/>
      <c r="Q421" s="33"/>
      <c r="R421" s="35"/>
      <c r="S421" s="31"/>
      <c r="T421" s="35"/>
      <c r="Z421" s="42"/>
    </row>
    <row r="422" spans="3:26" x14ac:dyDescent="0.25">
      <c r="C422" s="19"/>
      <c r="D422" s="4"/>
      <c r="F422" s="4"/>
      <c r="Q422" s="33"/>
      <c r="R422" s="35"/>
      <c r="S422" s="31"/>
      <c r="T422" s="35"/>
      <c r="Z422" s="42"/>
    </row>
    <row r="423" spans="3:26" x14ac:dyDescent="0.25">
      <c r="C423" s="19"/>
      <c r="D423" s="4"/>
      <c r="F423" s="4"/>
      <c r="Q423" s="33"/>
      <c r="R423" s="35"/>
      <c r="S423" s="31"/>
      <c r="T423" s="35"/>
      <c r="Z423" s="42"/>
    </row>
    <row r="424" spans="3:26" x14ac:dyDescent="0.25">
      <c r="C424" s="19"/>
      <c r="D424" s="4"/>
      <c r="F424" s="4"/>
      <c r="Q424" s="33"/>
      <c r="R424" s="35"/>
      <c r="S424" s="31"/>
      <c r="T424" s="35"/>
      <c r="Z424" s="42"/>
    </row>
    <row r="425" spans="3:26" x14ac:dyDescent="0.25">
      <c r="C425" s="19"/>
      <c r="D425" s="4"/>
      <c r="F425" s="4"/>
      <c r="Q425" s="33"/>
      <c r="R425" s="35"/>
      <c r="S425" s="31"/>
      <c r="T425" s="35"/>
      <c r="Z425" s="42"/>
    </row>
    <row r="426" spans="3:26" x14ac:dyDescent="0.25">
      <c r="C426" s="19"/>
      <c r="D426" s="4"/>
      <c r="F426" s="4"/>
      <c r="Q426" s="33"/>
      <c r="R426" s="35"/>
      <c r="S426" s="31"/>
      <c r="T426" s="35"/>
      <c r="Z426" s="42"/>
    </row>
    <row r="427" spans="3:26" x14ac:dyDescent="0.25">
      <c r="C427" s="19"/>
      <c r="D427" s="4"/>
      <c r="F427" s="4"/>
      <c r="Q427" s="33"/>
      <c r="R427" s="35"/>
      <c r="S427" s="31"/>
      <c r="T427" s="35"/>
      <c r="Z427" s="42"/>
    </row>
    <row r="428" spans="3:26" x14ac:dyDescent="0.25">
      <c r="C428" s="19"/>
      <c r="D428" s="4"/>
      <c r="F428" s="4"/>
      <c r="Q428" s="33"/>
      <c r="R428" s="35"/>
      <c r="S428" s="31"/>
      <c r="T428" s="35"/>
      <c r="Z428" s="42"/>
    </row>
    <row r="429" spans="3:26" x14ac:dyDescent="0.25">
      <c r="C429" s="19"/>
      <c r="D429" s="4"/>
      <c r="F429" s="4"/>
      <c r="Q429" s="33"/>
      <c r="R429" s="35"/>
      <c r="S429" s="31"/>
      <c r="T429" s="35"/>
      <c r="Z429" s="42"/>
    </row>
    <row r="430" spans="3:26" x14ac:dyDescent="0.25">
      <c r="C430" s="19"/>
      <c r="D430" s="4"/>
      <c r="F430" s="4"/>
      <c r="Q430" s="33"/>
      <c r="R430" s="35"/>
      <c r="S430" s="31"/>
      <c r="T430" s="35"/>
      <c r="Z430" s="42"/>
    </row>
    <row r="431" spans="3:26" x14ac:dyDescent="0.25">
      <c r="C431" s="19"/>
      <c r="D431" s="4"/>
      <c r="F431" s="4"/>
      <c r="Q431" s="33"/>
      <c r="R431" s="35"/>
      <c r="S431" s="31"/>
      <c r="T431" s="35"/>
      <c r="Z431" s="42"/>
    </row>
    <row r="432" spans="3:26" x14ac:dyDescent="0.25">
      <c r="C432" s="19"/>
      <c r="D432" s="4"/>
      <c r="F432" s="4"/>
      <c r="Q432" s="33"/>
      <c r="R432" s="35"/>
      <c r="S432" s="31"/>
      <c r="T432" s="35"/>
      <c r="Z432" s="42"/>
    </row>
    <row r="433" spans="3:26" x14ac:dyDescent="0.25">
      <c r="C433" s="19"/>
      <c r="D433" s="4"/>
      <c r="F433" s="4"/>
      <c r="Q433" s="33"/>
      <c r="R433" s="35"/>
      <c r="S433" s="31"/>
      <c r="T433" s="35"/>
      <c r="Z433" s="42"/>
    </row>
    <row r="434" spans="3:26" x14ac:dyDescent="0.25">
      <c r="C434" s="19"/>
      <c r="D434" s="4"/>
      <c r="F434" s="4"/>
      <c r="Q434" s="33"/>
      <c r="R434" s="35"/>
      <c r="S434" s="31"/>
      <c r="T434" s="35"/>
      <c r="Z434" s="42"/>
    </row>
    <row r="435" spans="3:26" x14ac:dyDescent="0.25">
      <c r="C435" s="19"/>
      <c r="D435" s="4"/>
      <c r="F435" s="4"/>
      <c r="Q435" s="33"/>
      <c r="R435" s="35"/>
      <c r="S435" s="31"/>
      <c r="T435" s="35"/>
      <c r="Z435" s="42"/>
    </row>
    <row r="436" spans="3:26" x14ac:dyDescent="0.25">
      <c r="C436" s="19"/>
      <c r="D436" s="4"/>
      <c r="F436" s="4"/>
      <c r="Q436" s="33"/>
      <c r="R436" s="35"/>
      <c r="S436" s="31"/>
      <c r="T436" s="35"/>
      <c r="Z436" s="42"/>
    </row>
    <row r="437" spans="3:26" x14ac:dyDescent="0.25">
      <c r="C437" s="19"/>
      <c r="D437" s="4"/>
      <c r="F437" s="4"/>
      <c r="Q437" s="33"/>
      <c r="R437" s="35"/>
      <c r="S437" s="31"/>
      <c r="T437" s="35"/>
      <c r="Z437" s="42"/>
    </row>
    <row r="438" spans="3:26" x14ac:dyDescent="0.25">
      <c r="C438" s="19"/>
      <c r="D438" s="4"/>
      <c r="F438" s="4"/>
      <c r="Q438" s="33"/>
      <c r="R438" s="35"/>
      <c r="S438" s="31"/>
      <c r="T438" s="35"/>
      <c r="Z438" s="42"/>
    </row>
    <row r="439" spans="3:26" x14ac:dyDescent="0.25">
      <c r="C439" s="19"/>
      <c r="D439" s="4"/>
      <c r="F439" s="4"/>
      <c r="Q439" s="33"/>
      <c r="R439" s="35"/>
      <c r="S439" s="31"/>
      <c r="T439" s="35"/>
      <c r="Z439" s="42"/>
    </row>
    <row r="440" spans="3:26" x14ac:dyDescent="0.25">
      <c r="C440" s="19"/>
      <c r="D440" s="4"/>
      <c r="F440" s="4"/>
      <c r="Q440" s="33"/>
      <c r="R440" s="35"/>
      <c r="S440" s="31"/>
      <c r="T440" s="35"/>
      <c r="Z440" s="42"/>
    </row>
    <row r="441" spans="3:26" x14ac:dyDescent="0.25">
      <c r="C441" s="19"/>
      <c r="D441" s="4"/>
      <c r="F441" s="4"/>
      <c r="Q441" s="33"/>
      <c r="R441" s="35"/>
      <c r="S441" s="31"/>
      <c r="T441" s="35"/>
      <c r="Z441" s="42"/>
    </row>
    <row r="442" spans="3:26" x14ac:dyDescent="0.25">
      <c r="C442" s="19"/>
      <c r="D442" s="4"/>
      <c r="F442" s="4"/>
      <c r="Q442" s="33"/>
      <c r="R442" s="35"/>
      <c r="S442" s="31"/>
      <c r="T442" s="35"/>
      <c r="Z442" s="42"/>
    </row>
    <row r="443" spans="3:26" x14ac:dyDescent="0.25">
      <c r="C443" s="19"/>
      <c r="D443" s="4"/>
      <c r="F443" s="4"/>
      <c r="Q443" s="33"/>
      <c r="R443" s="35"/>
      <c r="S443" s="31"/>
      <c r="T443" s="35"/>
      <c r="Z443" s="42"/>
    </row>
    <row r="444" spans="3:26" x14ac:dyDescent="0.25">
      <c r="C444" s="19"/>
      <c r="D444" s="4"/>
      <c r="F444" s="4"/>
      <c r="Q444" s="33"/>
      <c r="R444" s="35"/>
      <c r="S444" s="31"/>
      <c r="T444" s="35"/>
      <c r="Z444" s="42"/>
    </row>
    <row r="445" spans="3:26" x14ac:dyDescent="0.25">
      <c r="C445" s="19"/>
      <c r="D445" s="4"/>
      <c r="F445" s="4"/>
      <c r="Q445" s="33"/>
      <c r="R445" s="35"/>
      <c r="S445" s="31"/>
      <c r="T445" s="35"/>
      <c r="Z445" s="42"/>
    </row>
    <row r="446" spans="3:26" x14ac:dyDescent="0.25">
      <c r="C446" s="19"/>
      <c r="D446" s="4"/>
      <c r="F446" s="4"/>
      <c r="Q446" s="33"/>
      <c r="R446" s="35"/>
      <c r="S446" s="31"/>
      <c r="T446" s="35"/>
      <c r="Z446" s="42"/>
    </row>
    <row r="447" spans="3:26" x14ac:dyDescent="0.25">
      <c r="C447" s="19"/>
      <c r="D447" s="4"/>
      <c r="F447" s="4"/>
      <c r="Q447" s="33"/>
      <c r="R447" s="35"/>
      <c r="S447" s="31"/>
      <c r="T447" s="35"/>
      <c r="Z447" s="42"/>
    </row>
    <row r="448" spans="3:26" x14ac:dyDescent="0.25">
      <c r="C448" s="19"/>
      <c r="D448" s="4"/>
      <c r="F448" s="4"/>
      <c r="Q448" s="33"/>
      <c r="R448" s="35"/>
      <c r="S448" s="31"/>
      <c r="T448" s="35"/>
      <c r="Z448" s="42"/>
    </row>
    <row r="449" spans="3:26" x14ac:dyDescent="0.25">
      <c r="C449" s="19"/>
      <c r="D449" s="4"/>
      <c r="F449" s="4"/>
      <c r="Q449" s="33"/>
      <c r="R449" s="35"/>
      <c r="S449" s="31"/>
      <c r="T449" s="35"/>
      <c r="Z449" s="42"/>
    </row>
    <row r="450" spans="3:26" x14ac:dyDescent="0.25">
      <c r="C450" s="19"/>
      <c r="D450" s="4"/>
      <c r="F450" s="4"/>
      <c r="Q450" s="33"/>
      <c r="R450" s="35"/>
      <c r="S450" s="31"/>
      <c r="T450" s="35"/>
      <c r="Z450" s="42"/>
    </row>
    <row r="451" spans="3:26" x14ac:dyDescent="0.25">
      <c r="C451" s="19"/>
      <c r="D451" s="4"/>
      <c r="F451" s="4"/>
      <c r="Q451" s="33"/>
      <c r="R451" s="35"/>
      <c r="S451" s="31"/>
      <c r="T451" s="35"/>
      <c r="Z451" s="42"/>
    </row>
    <row r="452" spans="3:26" x14ac:dyDescent="0.25">
      <c r="C452" s="19"/>
      <c r="D452" s="4"/>
      <c r="F452" s="4"/>
      <c r="Q452" s="33"/>
      <c r="R452" s="35"/>
      <c r="S452" s="31"/>
      <c r="T452" s="35"/>
      <c r="Z452" s="42"/>
    </row>
    <row r="453" spans="3:26" x14ac:dyDescent="0.25">
      <c r="C453" s="19"/>
      <c r="D453" s="4"/>
      <c r="F453" s="4"/>
      <c r="Q453" s="33"/>
      <c r="R453" s="35"/>
      <c r="S453" s="31"/>
      <c r="T453" s="35"/>
      <c r="Z453" s="42"/>
    </row>
    <row r="454" spans="3:26" x14ac:dyDescent="0.25">
      <c r="C454" s="19"/>
      <c r="D454" s="4"/>
      <c r="F454" s="4"/>
      <c r="Q454" s="33"/>
      <c r="R454" s="35"/>
      <c r="S454" s="31"/>
      <c r="T454" s="35"/>
      <c r="Z454" s="42"/>
    </row>
    <row r="455" spans="3:26" x14ac:dyDescent="0.25">
      <c r="C455" s="19"/>
      <c r="D455" s="4"/>
      <c r="F455" s="4"/>
      <c r="Q455" s="33"/>
      <c r="R455" s="35"/>
      <c r="S455" s="31"/>
      <c r="T455" s="35"/>
      <c r="Z455" s="42"/>
    </row>
    <row r="456" spans="3:26" x14ac:dyDescent="0.25">
      <c r="C456" s="19"/>
      <c r="D456" s="4"/>
      <c r="F456" s="4"/>
      <c r="Q456" s="33"/>
      <c r="R456" s="35"/>
      <c r="S456" s="31"/>
      <c r="T456" s="35"/>
      <c r="Z456" s="42"/>
    </row>
    <row r="457" spans="3:26" x14ac:dyDescent="0.25">
      <c r="C457" s="19"/>
      <c r="D457" s="4"/>
      <c r="F457" s="4"/>
      <c r="Q457" s="33"/>
      <c r="R457" s="35"/>
      <c r="S457" s="31"/>
      <c r="T457" s="35"/>
      <c r="Z457" s="42"/>
    </row>
    <row r="458" spans="3:26" x14ac:dyDescent="0.25">
      <c r="C458" s="19"/>
      <c r="D458" s="4"/>
      <c r="F458" s="4"/>
      <c r="Q458" s="33"/>
      <c r="R458" s="35"/>
      <c r="S458" s="31"/>
      <c r="T458" s="35"/>
      <c r="Z458" s="42"/>
    </row>
    <row r="459" spans="3:26" x14ac:dyDescent="0.25">
      <c r="C459" s="19"/>
      <c r="D459" s="4"/>
      <c r="F459" s="4"/>
      <c r="Q459" s="33"/>
      <c r="R459" s="35"/>
      <c r="S459" s="31"/>
      <c r="T459" s="35"/>
      <c r="Z459" s="42"/>
    </row>
    <row r="460" spans="3:26" x14ac:dyDescent="0.25">
      <c r="C460" s="19"/>
      <c r="D460" s="4"/>
      <c r="F460" s="4"/>
      <c r="Q460" s="33"/>
      <c r="R460" s="35"/>
      <c r="S460" s="31"/>
      <c r="T460" s="35"/>
      <c r="Z460" s="42"/>
    </row>
    <row r="461" spans="3:26" x14ac:dyDescent="0.25">
      <c r="C461" s="19"/>
      <c r="D461" s="4"/>
      <c r="F461" s="4"/>
      <c r="Q461" s="33"/>
      <c r="R461" s="35"/>
      <c r="S461" s="31"/>
      <c r="T461" s="35"/>
      <c r="Z461" s="42"/>
    </row>
    <row r="462" spans="3:26" x14ac:dyDescent="0.25">
      <c r="C462" s="19"/>
      <c r="D462" s="4"/>
      <c r="F462" s="4"/>
      <c r="Q462" s="33"/>
      <c r="R462" s="35"/>
      <c r="S462" s="31"/>
      <c r="T462" s="35"/>
      <c r="Z462" s="42"/>
    </row>
    <row r="463" spans="3:26" x14ac:dyDescent="0.25">
      <c r="C463" s="19"/>
      <c r="D463" s="4"/>
      <c r="F463" s="4"/>
      <c r="Q463" s="33"/>
      <c r="R463" s="35"/>
      <c r="S463" s="31"/>
      <c r="T463" s="35"/>
      <c r="Z463" s="42"/>
    </row>
    <row r="464" spans="3:26" x14ac:dyDescent="0.25">
      <c r="C464" s="19"/>
      <c r="D464" s="4"/>
      <c r="F464" s="4"/>
      <c r="Q464" s="33"/>
      <c r="R464" s="35"/>
      <c r="S464" s="31"/>
      <c r="T464" s="35"/>
      <c r="Z464" s="42"/>
    </row>
    <row r="465" spans="3:26" x14ac:dyDescent="0.25">
      <c r="C465" s="19"/>
      <c r="D465" s="4"/>
      <c r="F465" s="4"/>
      <c r="Q465" s="33"/>
      <c r="R465" s="35"/>
      <c r="S465" s="31"/>
      <c r="T465" s="35"/>
      <c r="Z465" s="42"/>
    </row>
    <row r="466" spans="3:26" x14ac:dyDescent="0.25">
      <c r="C466" s="19"/>
      <c r="D466" s="4"/>
      <c r="F466" s="4"/>
      <c r="Q466" s="33"/>
      <c r="R466" s="35"/>
      <c r="S466" s="31"/>
      <c r="T466" s="35"/>
      <c r="Z466" s="42"/>
    </row>
    <row r="467" spans="3:26" x14ac:dyDescent="0.25">
      <c r="C467" s="19"/>
      <c r="D467" s="4"/>
      <c r="F467" s="4"/>
      <c r="Q467" s="33"/>
      <c r="R467" s="35"/>
      <c r="S467" s="31"/>
      <c r="T467" s="35"/>
      <c r="Z467" s="42"/>
    </row>
    <row r="468" spans="3:26" x14ac:dyDescent="0.25">
      <c r="C468" s="19"/>
      <c r="D468" s="4"/>
      <c r="F468" s="4"/>
      <c r="Q468" s="33"/>
      <c r="R468" s="35"/>
      <c r="S468" s="31"/>
      <c r="T468" s="35"/>
      <c r="Z468" s="42"/>
    </row>
    <row r="469" spans="3:26" x14ac:dyDescent="0.25">
      <c r="C469" s="19"/>
      <c r="D469" s="4"/>
      <c r="F469" s="4"/>
      <c r="Q469" s="33"/>
      <c r="R469" s="35"/>
      <c r="S469" s="31"/>
      <c r="T469" s="35"/>
      <c r="Z469" s="42"/>
    </row>
    <row r="470" spans="3:26" x14ac:dyDescent="0.25">
      <c r="C470" s="19"/>
      <c r="D470" s="4"/>
      <c r="F470" s="4"/>
      <c r="Q470" s="33"/>
      <c r="R470" s="35"/>
      <c r="S470" s="31"/>
      <c r="T470" s="35"/>
      <c r="Z470" s="42"/>
    </row>
    <row r="471" spans="3:26" x14ac:dyDescent="0.25">
      <c r="C471" s="19"/>
      <c r="D471" s="4"/>
      <c r="F471" s="4"/>
      <c r="Q471" s="33"/>
      <c r="R471" s="35"/>
      <c r="S471" s="31"/>
      <c r="T471" s="35"/>
      <c r="Z471" s="42"/>
    </row>
    <row r="472" spans="3:26" x14ac:dyDescent="0.25">
      <c r="C472" s="19"/>
      <c r="D472" s="4"/>
      <c r="F472" s="4"/>
      <c r="Q472" s="33"/>
      <c r="R472" s="35"/>
      <c r="S472" s="31"/>
      <c r="T472" s="35"/>
      <c r="Z472" s="42"/>
    </row>
    <row r="473" spans="3:26" x14ac:dyDescent="0.25">
      <c r="C473" s="19"/>
      <c r="D473" s="4"/>
      <c r="F473" s="4"/>
      <c r="Q473" s="33"/>
      <c r="R473" s="35"/>
      <c r="S473" s="31"/>
      <c r="T473" s="35"/>
      <c r="Z473" s="42"/>
    </row>
    <row r="474" spans="3:26" x14ac:dyDescent="0.25">
      <c r="C474" s="19"/>
      <c r="D474" s="4"/>
      <c r="F474" s="4"/>
      <c r="Q474" s="33"/>
      <c r="R474" s="35"/>
      <c r="S474" s="31"/>
      <c r="T474" s="35"/>
      <c r="Z474" s="42"/>
    </row>
    <row r="475" spans="3:26" x14ac:dyDescent="0.25">
      <c r="C475" s="19"/>
      <c r="D475" s="4"/>
      <c r="F475" s="4"/>
      <c r="Q475" s="33"/>
      <c r="R475" s="35"/>
      <c r="S475" s="31"/>
      <c r="T475" s="35"/>
      <c r="Z475" s="42"/>
    </row>
    <row r="476" spans="3:26" x14ac:dyDescent="0.25">
      <c r="C476" s="19"/>
      <c r="D476" s="4"/>
      <c r="F476" s="4"/>
      <c r="Q476" s="33"/>
      <c r="R476" s="35"/>
      <c r="S476" s="31"/>
      <c r="T476" s="35"/>
      <c r="Z476" s="42"/>
    </row>
    <row r="477" spans="3:26" x14ac:dyDescent="0.25">
      <c r="C477" s="19"/>
      <c r="D477" s="4"/>
      <c r="F477" s="4"/>
      <c r="Q477" s="33"/>
      <c r="R477" s="35"/>
      <c r="S477" s="31"/>
      <c r="T477" s="35"/>
      <c r="Z477" s="42"/>
    </row>
    <row r="478" spans="3:26" x14ac:dyDescent="0.25">
      <c r="C478" s="19"/>
      <c r="D478" s="4"/>
      <c r="F478" s="4"/>
      <c r="Q478" s="33"/>
      <c r="R478" s="35"/>
      <c r="S478" s="31"/>
      <c r="T478" s="35"/>
      <c r="Z478" s="42"/>
    </row>
    <row r="479" spans="3:26" x14ac:dyDescent="0.25">
      <c r="C479" s="19"/>
      <c r="D479" s="4"/>
      <c r="F479" s="4"/>
      <c r="Q479" s="33"/>
      <c r="R479" s="35"/>
      <c r="S479" s="31"/>
      <c r="T479" s="35"/>
      <c r="Z479" s="42"/>
    </row>
    <row r="480" spans="3:26" x14ac:dyDescent="0.25">
      <c r="C480" s="19"/>
      <c r="D480" s="4"/>
      <c r="F480" s="4"/>
      <c r="Q480" s="33"/>
      <c r="R480" s="35"/>
      <c r="S480" s="31"/>
      <c r="T480" s="35"/>
      <c r="Z480" s="42"/>
    </row>
    <row r="481" spans="3:26" x14ac:dyDescent="0.25">
      <c r="C481" s="19"/>
      <c r="D481" s="4"/>
      <c r="F481" s="4"/>
      <c r="Q481" s="33"/>
      <c r="R481" s="35"/>
      <c r="S481" s="31"/>
      <c r="T481" s="35"/>
      <c r="Z481" s="42"/>
    </row>
    <row r="482" spans="3:26" x14ac:dyDescent="0.25">
      <c r="C482" s="19"/>
      <c r="D482" s="4"/>
      <c r="F482" s="4"/>
      <c r="Q482" s="33"/>
      <c r="R482" s="35"/>
      <c r="S482" s="31"/>
      <c r="T482" s="35"/>
      <c r="Z482" s="42"/>
    </row>
    <row r="483" spans="3:26" x14ac:dyDescent="0.25">
      <c r="C483" s="19"/>
      <c r="D483" s="4"/>
      <c r="F483" s="4"/>
      <c r="Q483" s="33"/>
      <c r="R483" s="35"/>
      <c r="S483" s="31"/>
      <c r="T483" s="35"/>
      <c r="Z483" s="42"/>
    </row>
    <row r="484" spans="3:26" x14ac:dyDescent="0.25">
      <c r="C484" s="19"/>
      <c r="D484" s="4"/>
      <c r="F484" s="4"/>
      <c r="Q484" s="33"/>
      <c r="R484" s="35"/>
      <c r="S484" s="31"/>
      <c r="T484" s="35"/>
      <c r="Z484" s="42"/>
    </row>
    <row r="485" spans="3:26" x14ac:dyDescent="0.25">
      <c r="C485" s="19"/>
      <c r="D485" s="4"/>
      <c r="F485" s="4"/>
      <c r="Q485" s="33"/>
      <c r="R485" s="35"/>
      <c r="S485" s="31"/>
      <c r="T485" s="35"/>
      <c r="Z485" s="42"/>
    </row>
    <row r="486" spans="3:26" x14ac:dyDescent="0.25">
      <c r="C486" s="19"/>
      <c r="D486" s="4"/>
      <c r="F486" s="4"/>
      <c r="Q486" s="33"/>
      <c r="R486" s="35"/>
      <c r="S486" s="31"/>
      <c r="T486" s="35"/>
      <c r="Z486" s="42"/>
    </row>
    <row r="487" spans="3:26" x14ac:dyDescent="0.25">
      <c r="C487" s="19"/>
      <c r="D487" s="4"/>
      <c r="F487" s="4"/>
      <c r="Q487" s="33"/>
      <c r="R487" s="35"/>
      <c r="S487" s="31"/>
      <c r="T487" s="35"/>
      <c r="Z487" s="42"/>
    </row>
    <row r="488" spans="3:26" x14ac:dyDescent="0.25">
      <c r="C488" s="19"/>
      <c r="D488" s="4"/>
      <c r="F488" s="4"/>
      <c r="Q488" s="33"/>
      <c r="R488" s="35"/>
      <c r="S488" s="31"/>
      <c r="T488" s="35"/>
      <c r="Z488" s="42"/>
    </row>
    <row r="489" spans="3:26" x14ac:dyDescent="0.25">
      <c r="C489" s="19"/>
      <c r="D489" s="4"/>
      <c r="F489" s="4"/>
      <c r="Q489" s="33"/>
      <c r="R489" s="35"/>
      <c r="S489" s="31"/>
      <c r="T489" s="35"/>
      <c r="Z489" s="42"/>
    </row>
    <row r="490" spans="3:26" x14ac:dyDescent="0.25">
      <c r="C490" s="19"/>
      <c r="D490" s="4"/>
      <c r="F490" s="4"/>
      <c r="Q490" s="33"/>
      <c r="R490" s="35"/>
      <c r="S490" s="31"/>
      <c r="T490" s="35"/>
      <c r="Z490" s="42"/>
    </row>
    <row r="491" spans="3:26" x14ac:dyDescent="0.25">
      <c r="C491" s="19"/>
      <c r="D491" s="4"/>
      <c r="F491" s="4"/>
      <c r="Q491" s="33"/>
      <c r="R491" s="35"/>
      <c r="S491" s="31"/>
      <c r="T491" s="35"/>
      <c r="Z491" s="42"/>
    </row>
    <row r="492" spans="3:26" x14ac:dyDescent="0.25">
      <c r="C492" s="19"/>
      <c r="D492" s="4"/>
      <c r="F492" s="4"/>
      <c r="Q492" s="33"/>
      <c r="R492" s="35"/>
      <c r="S492" s="31"/>
      <c r="T492" s="35"/>
      <c r="Z492" s="42"/>
    </row>
    <row r="493" spans="3:26" x14ac:dyDescent="0.25">
      <c r="C493" s="19"/>
      <c r="D493" s="4"/>
      <c r="F493" s="4"/>
      <c r="Q493" s="33"/>
      <c r="R493" s="35"/>
      <c r="S493" s="31"/>
      <c r="T493" s="35"/>
      <c r="Z493" s="42"/>
    </row>
    <row r="494" spans="3:26" x14ac:dyDescent="0.25">
      <c r="C494" s="19"/>
      <c r="D494" s="4"/>
      <c r="F494" s="4"/>
      <c r="Q494" s="33"/>
      <c r="R494" s="35"/>
      <c r="S494" s="31"/>
      <c r="T494" s="35"/>
      <c r="Z494" s="42"/>
    </row>
    <row r="495" spans="3:26" x14ac:dyDescent="0.25">
      <c r="C495" s="19"/>
      <c r="D495" s="4"/>
      <c r="F495" s="4"/>
      <c r="Q495" s="33"/>
      <c r="R495" s="35"/>
      <c r="S495" s="31"/>
      <c r="T495" s="35"/>
      <c r="Z495" s="42"/>
    </row>
    <row r="496" spans="3:26" x14ac:dyDescent="0.25">
      <c r="C496" s="19"/>
      <c r="D496" s="4"/>
      <c r="F496" s="4"/>
      <c r="Q496" s="33"/>
      <c r="R496" s="35"/>
      <c r="S496" s="31"/>
      <c r="T496" s="35"/>
      <c r="Z496" s="42"/>
    </row>
    <row r="497" spans="3:26" x14ac:dyDescent="0.25">
      <c r="C497" s="19"/>
      <c r="D497" s="4"/>
      <c r="F497" s="4"/>
      <c r="Q497" s="33"/>
      <c r="R497" s="35"/>
      <c r="S497" s="31"/>
      <c r="T497" s="35"/>
      <c r="Z497" s="42"/>
    </row>
    <row r="498" spans="3:26" x14ac:dyDescent="0.25">
      <c r="C498" s="19"/>
      <c r="D498" s="4"/>
      <c r="F498" s="4"/>
      <c r="Q498" s="33"/>
      <c r="R498" s="35"/>
      <c r="S498" s="31"/>
      <c r="T498" s="35"/>
      <c r="Z498" s="42"/>
    </row>
    <row r="499" spans="3:26" x14ac:dyDescent="0.25">
      <c r="C499" s="19"/>
      <c r="D499" s="4"/>
      <c r="F499" s="4"/>
      <c r="Q499" s="33"/>
      <c r="R499" s="35"/>
      <c r="S499" s="31"/>
      <c r="T499" s="35"/>
      <c r="Z499" s="42"/>
    </row>
    <row r="500" spans="3:26" x14ac:dyDescent="0.25">
      <c r="C500" s="19"/>
      <c r="D500" s="4"/>
      <c r="F500" s="4"/>
      <c r="Q500" s="33"/>
      <c r="R500" s="35"/>
      <c r="S500" s="31"/>
      <c r="T500" s="35"/>
      <c r="Z500" s="42"/>
    </row>
    <row r="501" spans="3:26" x14ac:dyDescent="0.25">
      <c r="C501" s="19"/>
      <c r="D501" s="4"/>
      <c r="F501" s="4"/>
      <c r="Q501" s="33"/>
      <c r="R501" s="35"/>
      <c r="S501" s="31"/>
      <c r="T501" s="35"/>
      <c r="Z501" s="42"/>
    </row>
    <row r="502" spans="3:26" x14ac:dyDescent="0.25">
      <c r="C502" s="19"/>
      <c r="D502" s="4"/>
      <c r="F502" s="4"/>
      <c r="Q502" s="33"/>
      <c r="R502" s="35"/>
      <c r="S502" s="31"/>
      <c r="T502" s="35"/>
      <c r="Z502" s="42"/>
    </row>
    <row r="503" spans="3:26" x14ac:dyDescent="0.25">
      <c r="C503" s="19"/>
      <c r="D503" s="4"/>
      <c r="F503" s="4"/>
      <c r="Q503" s="33"/>
      <c r="R503" s="35"/>
      <c r="S503" s="31"/>
      <c r="T503" s="35"/>
      <c r="Z503" s="42"/>
    </row>
    <row r="504" spans="3:26" x14ac:dyDescent="0.25">
      <c r="C504" s="19"/>
      <c r="D504" s="4"/>
      <c r="F504" s="4"/>
      <c r="Q504" s="33"/>
      <c r="R504" s="35"/>
      <c r="S504" s="31"/>
      <c r="T504" s="35"/>
      <c r="Z504" s="42"/>
    </row>
    <row r="505" spans="3:26" x14ac:dyDescent="0.25">
      <c r="C505" s="19"/>
      <c r="D505" s="4"/>
      <c r="F505" s="4"/>
      <c r="Q505" s="33"/>
      <c r="R505" s="35"/>
      <c r="S505" s="31"/>
      <c r="T505" s="35"/>
      <c r="Z505" s="42"/>
    </row>
    <row r="506" spans="3:26" x14ac:dyDescent="0.25">
      <c r="C506" s="19"/>
      <c r="D506" s="4"/>
      <c r="F506" s="4"/>
      <c r="Q506" s="33"/>
      <c r="R506" s="35"/>
      <c r="S506" s="31"/>
      <c r="T506" s="35"/>
      <c r="Z506" s="42"/>
    </row>
    <row r="507" spans="3:26" x14ac:dyDescent="0.25">
      <c r="C507" s="19"/>
      <c r="D507" s="4"/>
      <c r="F507" s="4"/>
      <c r="Q507" s="33"/>
      <c r="R507" s="35"/>
      <c r="S507" s="31"/>
      <c r="T507" s="35"/>
      <c r="Z507" s="42"/>
    </row>
    <row r="508" spans="3:26" x14ac:dyDescent="0.25">
      <c r="C508" s="19"/>
      <c r="D508" s="4"/>
      <c r="F508" s="4"/>
      <c r="Q508" s="33"/>
      <c r="R508" s="35"/>
      <c r="S508" s="31"/>
      <c r="T508" s="35"/>
      <c r="Z508" s="42"/>
    </row>
    <row r="509" spans="3:26" x14ac:dyDescent="0.25">
      <c r="C509" s="19"/>
      <c r="D509" s="4"/>
      <c r="F509" s="4"/>
      <c r="Q509" s="33"/>
      <c r="R509" s="35"/>
      <c r="S509" s="31"/>
      <c r="T509" s="35"/>
      <c r="Z509" s="42"/>
    </row>
    <row r="510" spans="3:26" x14ac:dyDescent="0.25">
      <c r="C510" s="19"/>
      <c r="D510" s="4"/>
      <c r="F510" s="4"/>
      <c r="Q510" s="33"/>
      <c r="R510" s="35"/>
      <c r="S510" s="31"/>
      <c r="T510" s="35"/>
      <c r="Z510" s="42"/>
    </row>
    <row r="511" spans="3:26" x14ac:dyDescent="0.25">
      <c r="C511" s="19"/>
      <c r="D511" s="4"/>
      <c r="F511" s="4"/>
      <c r="Q511" s="33"/>
      <c r="R511" s="35"/>
      <c r="S511" s="31"/>
      <c r="T511" s="35"/>
      <c r="Z511" s="42"/>
    </row>
    <row r="512" spans="3:26" x14ac:dyDescent="0.25">
      <c r="C512" s="19"/>
      <c r="D512" s="4"/>
      <c r="F512" s="4"/>
      <c r="Q512" s="33"/>
      <c r="R512" s="35"/>
      <c r="S512" s="31"/>
      <c r="T512" s="35"/>
      <c r="Z512" s="42"/>
    </row>
    <row r="513" spans="3:26" x14ac:dyDescent="0.25">
      <c r="C513" s="19"/>
      <c r="D513" s="4"/>
      <c r="F513" s="4"/>
      <c r="Q513" s="33"/>
      <c r="R513" s="35"/>
      <c r="S513" s="31"/>
      <c r="T513" s="35"/>
      <c r="Z513" s="42"/>
    </row>
    <row r="514" spans="3:26" x14ac:dyDescent="0.25">
      <c r="C514" s="19"/>
      <c r="D514" s="4"/>
      <c r="F514" s="4"/>
      <c r="Q514" s="33"/>
      <c r="R514" s="35"/>
      <c r="S514" s="31"/>
      <c r="T514" s="35"/>
      <c r="Z514" s="42"/>
    </row>
    <row r="515" spans="3:26" x14ac:dyDescent="0.25">
      <c r="C515" s="19"/>
      <c r="D515" s="4"/>
      <c r="F515" s="4"/>
      <c r="Q515" s="33"/>
      <c r="R515" s="35"/>
      <c r="S515" s="31"/>
      <c r="T515" s="35"/>
      <c r="Z515" s="42"/>
    </row>
    <row r="516" spans="3:26" x14ac:dyDescent="0.25">
      <c r="C516" s="19"/>
      <c r="D516" s="4"/>
      <c r="F516" s="4"/>
      <c r="Q516" s="33"/>
      <c r="R516" s="35"/>
      <c r="S516" s="31"/>
      <c r="T516" s="35"/>
      <c r="Z516" s="42"/>
    </row>
    <row r="517" spans="3:26" x14ac:dyDescent="0.25">
      <c r="C517" s="19"/>
      <c r="D517" s="4"/>
      <c r="F517" s="4"/>
      <c r="Q517" s="33"/>
      <c r="R517" s="35"/>
      <c r="S517" s="31"/>
      <c r="T517" s="35"/>
      <c r="Z517" s="42"/>
    </row>
    <row r="518" spans="3:26" x14ac:dyDescent="0.25">
      <c r="C518" s="19"/>
      <c r="D518" s="4"/>
      <c r="F518" s="4"/>
      <c r="Q518" s="33"/>
      <c r="R518" s="35"/>
      <c r="S518" s="31"/>
      <c r="T518" s="35"/>
      <c r="Z518" s="42"/>
    </row>
    <row r="519" spans="3:26" x14ac:dyDescent="0.25">
      <c r="C519" s="19"/>
      <c r="D519" s="4"/>
      <c r="F519" s="4"/>
      <c r="Q519" s="33"/>
      <c r="R519" s="35"/>
      <c r="S519" s="31"/>
      <c r="T519" s="35"/>
      <c r="Z519" s="42"/>
    </row>
    <row r="520" spans="3:26" x14ac:dyDescent="0.25">
      <c r="C520" s="19"/>
      <c r="D520" s="4"/>
      <c r="F520" s="4"/>
      <c r="Q520" s="33"/>
      <c r="R520" s="35"/>
      <c r="S520" s="31"/>
      <c r="T520" s="35"/>
      <c r="Z520" s="42"/>
    </row>
    <row r="521" spans="3:26" x14ac:dyDescent="0.25">
      <c r="C521" s="19"/>
      <c r="D521" s="4"/>
      <c r="F521" s="4"/>
      <c r="Q521" s="33"/>
      <c r="R521" s="35"/>
      <c r="S521" s="31"/>
      <c r="T521" s="35"/>
      <c r="Z521" s="42"/>
    </row>
    <row r="522" spans="3:26" x14ac:dyDescent="0.25">
      <c r="C522" s="19"/>
      <c r="D522" s="4"/>
      <c r="F522" s="4"/>
      <c r="Q522" s="33"/>
      <c r="R522" s="35"/>
      <c r="S522" s="31"/>
      <c r="T522" s="35"/>
      <c r="Z522" s="42"/>
    </row>
    <row r="523" spans="3:26" x14ac:dyDescent="0.25">
      <c r="C523" s="19"/>
      <c r="D523" s="4"/>
      <c r="F523" s="4"/>
      <c r="Q523" s="33"/>
      <c r="R523" s="35"/>
      <c r="S523" s="31"/>
      <c r="T523" s="35"/>
      <c r="Z523" s="42"/>
    </row>
    <row r="524" spans="3:26" x14ac:dyDescent="0.25">
      <c r="C524" s="19"/>
      <c r="D524" s="4"/>
      <c r="F524" s="4"/>
      <c r="Q524" s="33"/>
      <c r="R524" s="35"/>
      <c r="S524" s="31"/>
      <c r="T524" s="35"/>
      <c r="Z524" s="42"/>
    </row>
    <row r="525" spans="3:26" x14ac:dyDescent="0.25">
      <c r="C525" s="19"/>
      <c r="D525" s="4"/>
      <c r="F525" s="4"/>
      <c r="Q525" s="33"/>
      <c r="R525" s="35"/>
      <c r="S525" s="31"/>
      <c r="T525" s="35"/>
      <c r="Z525" s="42"/>
    </row>
    <row r="526" spans="3:26" x14ac:dyDescent="0.25">
      <c r="C526" s="19"/>
      <c r="D526" s="4"/>
      <c r="F526" s="4"/>
      <c r="Q526" s="33"/>
      <c r="R526" s="35"/>
      <c r="S526" s="31"/>
      <c r="T526" s="35"/>
      <c r="Z526" s="42"/>
    </row>
    <row r="527" spans="3:26" x14ac:dyDescent="0.25">
      <c r="C527" s="19"/>
      <c r="D527" s="4"/>
      <c r="F527" s="4"/>
      <c r="Q527" s="33"/>
      <c r="R527" s="35"/>
      <c r="S527" s="31"/>
      <c r="T527" s="35"/>
      <c r="Z527" s="42"/>
    </row>
    <row r="528" spans="3:26" x14ac:dyDescent="0.25">
      <c r="C528" s="19"/>
      <c r="D528" s="4"/>
      <c r="F528" s="4"/>
      <c r="Q528" s="33"/>
      <c r="R528" s="35"/>
      <c r="S528" s="31"/>
      <c r="T528" s="35"/>
      <c r="Z528" s="42"/>
    </row>
    <row r="529" spans="3:26" x14ac:dyDescent="0.25">
      <c r="C529" s="19"/>
      <c r="D529" s="4"/>
      <c r="F529" s="4"/>
      <c r="Q529" s="33"/>
      <c r="R529" s="35"/>
      <c r="S529" s="31"/>
      <c r="T529" s="35"/>
      <c r="Z529" s="42"/>
    </row>
    <row r="530" spans="3:26" x14ac:dyDescent="0.25">
      <c r="C530" s="19"/>
      <c r="D530" s="4"/>
      <c r="F530" s="4"/>
      <c r="Q530" s="33"/>
      <c r="R530" s="35"/>
      <c r="S530" s="31"/>
      <c r="T530" s="35"/>
      <c r="Z530" s="42"/>
    </row>
    <row r="531" spans="3:26" x14ac:dyDescent="0.25">
      <c r="C531" s="19"/>
      <c r="D531" s="4"/>
      <c r="F531" s="4"/>
      <c r="Q531" s="33"/>
      <c r="R531" s="35"/>
      <c r="S531" s="31"/>
      <c r="T531" s="35"/>
      <c r="Z531" s="42"/>
    </row>
    <row r="532" spans="3:26" x14ac:dyDescent="0.25">
      <c r="C532" s="19"/>
      <c r="D532" s="4"/>
      <c r="F532" s="4"/>
      <c r="Q532" s="33"/>
      <c r="R532" s="35"/>
      <c r="S532" s="31"/>
      <c r="T532" s="35"/>
      <c r="Z532" s="42"/>
    </row>
    <row r="533" spans="3:26" x14ac:dyDescent="0.25">
      <c r="C533" s="19"/>
      <c r="D533" s="4"/>
      <c r="F533" s="4"/>
      <c r="Q533" s="33"/>
      <c r="R533" s="35"/>
      <c r="S533" s="31"/>
      <c r="T533" s="35"/>
      <c r="Z533" s="42"/>
    </row>
    <row r="534" spans="3:26" x14ac:dyDescent="0.25">
      <c r="C534" s="19"/>
      <c r="D534" s="4"/>
      <c r="F534" s="4"/>
      <c r="Q534" s="33"/>
      <c r="R534" s="35"/>
      <c r="S534" s="31"/>
      <c r="T534" s="35"/>
      <c r="Z534" s="42"/>
    </row>
    <row r="535" spans="3:26" x14ac:dyDescent="0.25">
      <c r="C535" s="19"/>
      <c r="D535" s="4"/>
      <c r="F535" s="4"/>
      <c r="Q535" s="33"/>
      <c r="R535" s="35"/>
      <c r="S535" s="31"/>
      <c r="T535" s="35"/>
      <c r="Z535" s="42"/>
    </row>
    <row r="536" spans="3:26" x14ac:dyDescent="0.25">
      <c r="C536" s="19"/>
      <c r="D536" s="4"/>
      <c r="F536" s="4"/>
      <c r="Q536" s="33"/>
      <c r="R536" s="35"/>
      <c r="S536" s="31"/>
      <c r="T536" s="35"/>
      <c r="Z536" s="42"/>
    </row>
    <row r="537" spans="3:26" x14ac:dyDescent="0.25">
      <c r="C537" s="19"/>
      <c r="D537" s="4"/>
      <c r="F537" s="4"/>
      <c r="Q537" s="33"/>
      <c r="R537" s="35"/>
      <c r="S537" s="31"/>
      <c r="T537" s="35"/>
      <c r="Z537" s="42"/>
    </row>
    <row r="538" spans="3:26" x14ac:dyDescent="0.25">
      <c r="C538" s="19"/>
      <c r="D538" s="4"/>
      <c r="F538" s="4"/>
      <c r="Q538" s="33"/>
      <c r="R538" s="35"/>
      <c r="S538" s="31"/>
      <c r="T538" s="35"/>
      <c r="Z538" s="42"/>
    </row>
    <row r="539" spans="3:26" x14ac:dyDescent="0.25">
      <c r="C539" s="19"/>
      <c r="D539" s="4"/>
      <c r="F539" s="4"/>
      <c r="Q539" s="33"/>
      <c r="R539" s="35"/>
      <c r="S539" s="31"/>
      <c r="T539" s="35"/>
      <c r="Z539" s="42"/>
    </row>
    <row r="540" spans="3:26" x14ac:dyDescent="0.25">
      <c r="C540" s="19"/>
      <c r="D540" s="4"/>
      <c r="F540" s="4"/>
      <c r="Q540" s="33"/>
      <c r="R540" s="35"/>
      <c r="S540" s="31"/>
      <c r="T540" s="35"/>
      <c r="Z540" s="42"/>
    </row>
    <row r="541" spans="3:26" x14ac:dyDescent="0.25">
      <c r="C541" s="19"/>
      <c r="D541" s="4"/>
      <c r="F541" s="4"/>
      <c r="Q541" s="33"/>
      <c r="R541" s="35"/>
      <c r="S541" s="31"/>
      <c r="T541" s="35"/>
      <c r="Z541" s="42"/>
    </row>
    <row r="542" spans="3:26" x14ac:dyDescent="0.25">
      <c r="C542" s="19"/>
      <c r="D542" s="4"/>
      <c r="F542" s="4"/>
      <c r="Q542" s="33"/>
      <c r="R542" s="35"/>
      <c r="S542" s="31"/>
      <c r="T542" s="35"/>
      <c r="Z542" s="42"/>
    </row>
    <row r="543" spans="3:26" x14ac:dyDescent="0.25">
      <c r="C543" s="19"/>
      <c r="D543" s="4"/>
      <c r="F543" s="4"/>
      <c r="Q543" s="33"/>
      <c r="R543" s="35"/>
      <c r="S543" s="31"/>
      <c r="T543" s="35"/>
      <c r="Z543" s="42"/>
    </row>
    <row r="544" spans="3:26" x14ac:dyDescent="0.25">
      <c r="C544" s="19"/>
      <c r="D544" s="4"/>
      <c r="F544" s="4"/>
      <c r="Q544" s="33"/>
      <c r="R544" s="35"/>
      <c r="S544" s="31"/>
      <c r="T544" s="35"/>
      <c r="Z544" s="42"/>
    </row>
    <row r="545" spans="3:26" x14ac:dyDescent="0.25">
      <c r="C545" s="19"/>
      <c r="D545" s="4"/>
      <c r="F545" s="4"/>
      <c r="Q545" s="33"/>
      <c r="R545" s="35"/>
      <c r="S545" s="31"/>
      <c r="T545" s="35"/>
      <c r="Z545" s="42"/>
    </row>
    <row r="546" spans="3:26" x14ac:dyDescent="0.25">
      <c r="C546" s="19"/>
      <c r="D546" s="4"/>
      <c r="F546" s="4"/>
      <c r="Q546" s="33"/>
      <c r="R546" s="35"/>
      <c r="S546" s="31"/>
      <c r="T546" s="35"/>
      <c r="Z546" s="42"/>
    </row>
    <row r="547" spans="3:26" x14ac:dyDescent="0.25">
      <c r="C547" s="19"/>
      <c r="D547" s="4"/>
      <c r="F547" s="4"/>
      <c r="Q547" s="33"/>
      <c r="R547" s="35"/>
      <c r="S547" s="31"/>
      <c r="T547" s="35"/>
      <c r="Z547" s="42"/>
    </row>
    <row r="548" spans="3:26" x14ac:dyDescent="0.25">
      <c r="C548" s="19"/>
      <c r="D548" s="4"/>
      <c r="F548" s="4"/>
      <c r="Q548" s="33"/>
      <c r="R548" s="35"/>
      <c r="S548" s="31"/>
      <c r="T548" s="35"/>
      <c r="Z548" s="42"/>
    </row>
    <row r="549" spans="3:26" x14ac:dyDescent="0.25">
      <c r="C549" s="19"/>
      <c r="D549" s="4"/>
      <c r="F549" s="4"/>
      <c r="Q549" s="33"/>
      <c r="R549" s="35"/>
      <c r="S549" s="31"/>
      <c r="T549" s="35"/>
      <c r="Z549" s="42"/>
    </row>
    <row r="550" spans="3:26" x14ac:dyDescent="0.25">
      <c r="C550" s="19"/>
      <c r="D550" s="4"/>
      <c r="F550" s="4"/>
      <c r="Q550" s="33"/>
      <c r="R550" s="35"/>
      <c r="S550" s="31"/>
      <c r="T550" s="35"/>
      <c r="Z550" s="42"/>
    </row>
    <row r="551" spans="3:26" x14ac:dyDescent="0.25">
      <c r="C551" s="19"/>
      <c r="D551" s="4"/>
      <c r="F551" s="4"/>
      <c r="Q551" s="33"/>
      <c r="R551" s="35"/>
      <c r="S551" s="31"/>
      <c r="T551" s="35"/>
      <c r="Z551" s="42"/>
    </row>
    <row r="552" spans="3:26" x14ac:dyDescent="0.25">
      <c r="C552" s="19"/>
      <c r="D552" s="4"/>
      <c r="F552" s="4"/>
      <c r="Q552" s="33"/>
      <c r="R552" s="35"/>
      <c r="S552" s="31"/>
      <c r="T552" s="35"/>
      <c r="Z552" s="42"/>
    </row>
    <row r="553" spans="3:26" x14ac:dyDescent="0.25">
      <c r="C553" s="19"/>
      <c r="D553" s="4"/>
      <c r="F553" s="4"/>
      <c r="Q553" s="33"/>
      <c r="R553" s="35"/>
      <c r="S553" s="31"/>
      <c r="T553" s="35"/>
      <c r="Z553" s="42"/>
    </row>
    <row r="554" spans="3:26" x14ac:dyDescent="0.25">
      <c r="C554" s="19"/>
      <c r="D554" s="4"/>
      <c r="F554" s="4"/>
      <c r="Q554" s="33"/>
      <c r="R554" s="35"/>
      <c r="S554" s="31"/>
      <c r="T554" s="35"/>
      <c r="Z554" s="42"/>
    </row>
    <row r="555" spans="3:26" x14ac:dyDescent="0.25">
      <c r="C555" s="19"/>
      <c r="D555" s="4"/>
      <c r="F555" s="4"/>
      <c r="Q555" s="33"/>
      <c r="R555" s="35"/>
      <c r="S555" s="31"/>
      <c r="T555" s="35"/>
      <c r="Z555" s="42"/>
    </row>
    <row r="556" spans="3:26" x14ac:dyDescent="0.25">
      <c r="C556" s="19"/>
      <c r="D556" s="4"/>
      <c r="F556" s="4"/>
      <c r="Q556" s="33"/>
      <c r="R556" s="35"/>
      <c r="S556" s="31"/>
      <c r="T556" s="35"/>
      <c r="Z556" s="42"/>
    </row>
    <row r="557" spans="3:26" x14ac:dyDescent="0.25">
      <c r="C557" s="19"/>
      <c r="D557" s="4"/>
      <c r="F557" s="4"/>
      <c r="Q557" s="33"/>
      <c r="R557" s="35"/>
      <c r="S557" s="31"/>
      <c r="T557" s="35"/>
      <c r="Z557" s="42"/>
    </row>
    <row r="558" spans="3:26" x14ac:dyDescent="0.25">
      <c r="C558" s="19"/>
      <c r="D558" s="4"/>
      <c r="F558" s="4"/>
      <c r="Q558" s="33"/>
      <c r="R558" s="35"/>
      <c r="S558" s="31"/>
      <c r="T558" s="35"/>
      <c r="Z558" s="42"/>
    </row>
    <row r="559" spans="3:26" x14ac:dyDescent="0.25">
      <c r="C559" s="19"/>
      <c r="D559" s="4"/>
      <c r="F559" s="4"/>
      <c r="Q559" s="33"/>
      <c r="R559" s="35"/>
      <c r="S559" s="31"/>
      <c r="T559" s="35"/>
      <c r="Z559" s="42"/>
    </row>
    <row r="560" spans="3:26" x14ac:dyDescent="0.25">
      <c r="C560" s="19"/>
      <c r="D560" s="4"/>
      <c r="F560" s="4"/>
      <c r="Q560" s="33"/>
      <c r="R560" s="35"/>
      <c r="S560" s="31"/>
      <c r="T560" s="35"/>
      <c r="Z560" s="42"/>
    </row>
    <row r="561" spans="3:26" x14ac:dyDescent="0.25">
      <c r="C561" s="19"/>
      <c r="D561" s="4"/>
      <c r="F561" s="4"/>
      <c r="Q561" s="33"/>
      <c r="R561" s="35"/>
      <c r="S561" s="31"/>
      <c r="T561" s="35"/>
      <c r="Z561" s="42"/>
    </row>
    <row r="562" spans="3:26" x14ac:dyDescent="0.25">
      <c r="C562" s="19"/>
      <c r="D562" s="4"/>
      <c r="F562" s="4"/>
      <c r="Q562" s="33"/>
      <c r="R562" s="35"/>
      <c r="S562" s="31"/>
      <c r="T562" s="35"/>
      <c r="Z562" s="42"/>
    </row>
    <row r="563" spans="3:26" x14ac:dyDescent="0.25">
      <c r="C563" s="19"/>
      <c r="D563" s="4"/>
      <c r="F563" s="4"/>
      <c r="Q563" s="33"/>
      <c r="R563" s="35"/>
      <c r="S563" s="31"/>
      <c r="T563" s="35"/>
      <c r="Z563" s="42"/>
    </row>
    <row r="564" spans="3:26" x14ac:dyDescent="0.25">
      <c r="C564" s="19"/>
      <c r="D564" s="4"/>
      <c r="F564" s="4"/>
      <c r="Q564" s="33"/>
      <c r="R564" s="35"/>
      <c r="S564" s="31"/>
      <c r="T564" s="35"/>
      <c r="Z564" s="42"/>
    </row>
    <row r="565" spans="3:26" x14ac:dyDescent="0.25">
      <c r="C565" s="19"/>
      <c r="D565" s="4"/>
      <c r="F565" s="4"/>
      <c r="Q565" s="33"/>
      <c r="R565" s="35"/>
      <c r="S565" s="31"/>
      <c r="T565" s="35"/>
      <c r="Z565" s="42"/>
    </row>
    <row r="566" spans="3:26" x14ac:dyDescent="0.25">
      <c r="C566" s="19"/>
      <c r="D566" s="4"/>
      <c r="F566" s="4"/>
      <c r="Q566" s="33"/>
      <c r="R566" s="35"/>
      <c r="S566" s="31"/>
      <c r="T566" s="35"/>
      <c r="Z566" s="42"/>
    </row>
    <row r="567" spans="3:26" x14ac:dyDescent="0.25">
      <c r="C567" s="19"/>
      <c r="D567" s="4"/>
      <c r="F567" s="4"/>
      <c r="Q567" s="33"/>
      <c r="R567" s="35"/>
      <c r="S567" s="31"/>
      <c r="T567" s="35"/>
      <c r="Z567" s="42"/>
    </row>
    <row r="568" spans="3:26" x14ac:dyDescent="0.25">
      <c r="C568" s="19"/>
      <c r="D568" s="4"/>
      <c r="F568" s="4"/>
      <c r="Q568" s="33"/>
      <c r="R568" s="35"/>
      <c r="S568" s="31"/>
      <c r="T568" s="35"/>
      <c r="Z568" s="42"/>
    </row>
    <row r="569" spans="3:26" x14ac:dyDescent="0.25">
      <c r="C569" s="19"/>
      <c r="D569" s="4"/>
      <c r="F569" s="4"/>
      <c r="Q569" s="33"/>
      <c r="R569" s="35"/>
      <c r="S569" s="31"/>
      <c r="T569" s="35"/>
      <c r="Z569" s="42"/>
    </row>
    <row r="570" spans="3:26" x14ac:dyDescent="0.25">
      <c r="C570" s="19"/>
      <c r="D570" s="4"/>
      <c r="F570" s="4"/>
      <c r="Q570" s="33"/>
      <c r="R570" s="35"/>
      <c r="S570" s="31"/>
      <c r="T570" s="35"/>
      <c r="Z570" s="42"/>
    </row>
    <row r="571" spans="3:26" x14ac:dyDescent="0.25">
      <c r="C571" s="19"/>
      <c r="D571" s="4"/>
      <c r="F571" s="4"/>
      <c r="Q571" s="33"/>
      <c r="R571" s="35"/>
      <c r="S571" s="31"/>
      <c r="T571" s="35"/>
      <c r="Z571" s="42"/>
    </row>
    <row r="572" spans="3:26" x14ac:dyDescent="0.25">
      <c r="C572" s="19"/>
      <c r="D572" s="4"/>
      <c r="F572" s="4"/>
      <c r="Q572" s="33"/>
      <c r="R572" s="35"/>
      <c r="S572" s="31"/>
      <c r="T572" s="35"/>
      <c r="Z572" s="42"/>
    </row>
    <row r="573" spans="3:26" x14ac:dyDescent="0.25">
      <c r="C573" s="19"/>
      <c r="D573" s="4"/>
      <c r="F573" s="4"/>
      <c r="Q573" s="33"/>
      <c r="R573" s="35"/>
      <c r="S573" s="31"/>
      <c r="T573" s="35"/>
      <c r="Z573" s="42"/>
    </row>
    <row r="574" spans="3:26" x14ac:dyDescent="0.25">
      <c r="C574" s="19"/>
      <c r="D574" s="4"/>
      <c r="F574" s="4"/>
      <c r="Q574" s="33"/>
      <c r="R574" s="35"/>
      <c r="S574" s="31"/>
      <c r="T574" s="35"/>
      <c r="Z574" s="42"/>
    </row>
    <row r="575" spans="3:26" x14ac:dyDescent="0.25">
      <c r="C575" s="19"/>
      <c r="D575" s="4"/>
      <c r="F575" s="4"/>
      <c r="Q575" s="33"/>
      <c r="R575" s="35"/>
      <c r="S575" s="31"/>
      <c r="T575" s="35"/>
      <c r="Z575" s="42"/>
    </row>
    <row r="576" spans="3:26" x14ac:dyDescent="0.25">
      <c r="C576" s="19"/>
      <c r="D576" s="4"/>
      <c r="F576" s="4"/>
      <c r="Q576" s="33"/>
      <c r="R576" s="35"/>
      <c r="S576" s="31"/>
      <c r="T576" s="35"/>
      <c r="Z576" s="42"/>
    </row>
    <row r="577" spans="3:26" x14ac:dyDescent="0.25">
      <c r="C577" s="19"/>
      <c r="D577" s="4"/>
      <c r="F577" s="4"/>
      <c r="Q577" s="33"/>
      <c r="R577" s="35"/>
      <c r="S577" s="31"/>
      <c r="T577" s="35"/>
      <c r="Z577" s="42"/>
    </row>
    <row r="578" spans="3:26" x14ac:dyDescent="0.25">
      <c r="C578" s="19"/>
      <c r="D578" s="4"/>
      <c r="F578" s="4"/>
      <c r="Q578" s="33"/>
      <c r="R578" s="35"/>
      <c r="S578" s="31"/>
      <c r="T578" s="35"/>
      <c r="Z578" s="42"/>
    </row>
    <row r="579" spans="3:26" x14ac:dyDescent="0.25">
      <c r="C579" s="19"/>
      <c r="D579" s="4"/>
      <c r="F579" s="4"/>
      <c r="Q579" s="33"/>
      <c r="R579" s="35"/>
      <c r="S579" s="31"/>
      <c r="T579" s="35"/>
      <c r="Z579" s="42"/>
    </row>
    <row r="580" spans="3:26" x14ac:dyDescent="0.25">
      <c r="C580" s="19"/>
      <c r="D580" s="4"/>
      <c r="F580" s="4"/>
      <c r="Q580" s="33"/>
      <c r="R580" s="35"/>
      <c r="S580" s="31"/>
      <c r="T580" s="35"/>
      <c r="Z580" s="42"/>
    </row>
    <row r="581" spans="3:26" x14ac:dyDescent="0.25">
      <c r="C581" s="19"/>
      <c r="D581" s="4"/>
      <c r="F581" s="4"/>
      <c r="Q581" s="33"/>
      <c r="R581" s="35"/>
      <c r="S581" s="31"/>
      <c r="T581" s="35"/>
      <c r="Z581" s="42"/>
    </row>
    <row r="582" spans="3:26" x14ac:dyDescent="0.25">
      <c r="C582" s="19"/>
      <c r="D582" s="4"/>
      <c r="F582" s="4"/>
      <c r="Q582" s="33"/>
      <c r="R582" s="35"/>
      <c r="S582" s="31"/>
      <c r="T582" s="35"/>
      <c r="Z582" s="42"/>
    </row>
    <row r="583" spans="3:26" x14ac:dyDescent="0.25">
      <c r="C583" s="19"/>
      <c r="D583" s="4"/>
      <c r="F583" s="4"/>
      <c r="Q583" s="33"/>
      <c r="R583" s="35"/>
      <c r="S583" s="31"/>
      <c r="T583" s="35"/>
      <c r="Z583" s="42"/>
    </row>
    <row r="584" spans="3:26" x14ac:dyDescent="0.25">
      <c r="C584" s="19"/>
      <c r="D584" s="4"/>
      <c r="F584" s="4"/>
      <c r="Q584" s="33"/>
      <c r="R584" s="35"/>
      <c r="S584" s="31"/>
      <c r="T584" s="35"/>
      <c r="Z584" s="42"/>
    </row>
    <row r="585" spans="3:26" x14ac:dyDescent="0.25">
      <c r="C585" s="19"/>
      <c r="D585" s="4"/>
      <c r="F585" s="4"/>
      <c r="Q585" s="33"/>
      <c r="R585" s="35"/>
      <c r="S585" s="31"/>
      <c r="T585" s="35"/>
      <c r="Z585" s="42"/>
    </row>
    <row r="586" spans="3:26" x14ac:dyDescent="0.25">
      <c r="C586" s="19"/>
      <c r="D586" s="4"/>
      <c r="F586" s="4"/>
      <c r="Q586" s="33"/>
      <c r="R586" s="35"/>
      <c r="S586" s="31"/>
      <c r="T586" s="35"/>
      <c r="Z586" s="42"/>
    </row>
    <row r="587" spans="3:26" x14ac:dyDescent="0.25">
      <c r="C587" s="19"/>
      <c r="D587" s="4"/>
      <c r="F587" s="4"/>
      <c r="Q587" s="33"/>
      <c r="R587" s="35"/>
      <c r="S587" s="31"/>
      <c r="T587" s="35"/>
      <c r="Z587" s="42"/>
    </row>
    <row r="588" spans="3:26" x14ac:dyDescent="0.25">
      <c r="C588" s="19"/>
      <c r="D588" s="4"/>
      <c r="F588" s="4"/>
      <c r="Q588" s="33"/>
      <c r="R588" s="35"/>
      <c r="S588" s="31"/>
      <c r="T588" s="35"/>
      <c r="Z588" s="42"/>
    </row>
    <row r="589" spans="3:26" x14ac:dyDescent="0.25">
      <c r="C589" s="19"/>
      <c r="D589" s="4"/>
      <c r="F589" s="4"/>
      <c r="Q589" s="33"/>
      <c r="R589" s="35"/>
      <c r="S589" s="31"/>
      <c r="T589" s="35"/>
      <c r="Z589" s="42"/>
    </row>
    <row r="590" spans="3:26" x14ac:dyDescent="0.25">
      <c r="C590" s="19"/>
      <c r="D590" s="4"/>
      <c r="F590" s="4"/>
      <c r="Q590" s="33"/>
      <c r="R590" s="35"/>
      <c r="S590" s="31"/>
      <c r="T590" s="35"/>
      <c r="Z590" s="42"/>
    </row>
    <row r="591" spans="3:26" x14ac:dyDescent="0.25">
      <c r="C591" s="19"/>
      <c r="D591" s="4"/>
      <c r="F591" s="4"/>
      <c r="Q591" s="33"/>
      <c r="R591" s="35"/>
      <c r="S591" s="31"/>
      <c r="T591" s="35"/>
      <c r="Z591" s="42"/>
    </row>
    <row r="592" spans="3:26" x14ac:dyDescent="0.25">
      <c r="C592" s="19"/>
      <c r="D592" s="4"/>
      <c r="F592" s="4"/>
      <c r="Q592" s="33"/>
      <c r="R592" s="35"/>
      <c r="S592" s="31"/>
      <c r="T592" s="35"/>
      <c r="Z592" s="42"/>
    </row>
    <row r="593" spans="3:26" x14ac:dyDescent="0.25">
      <c r="C593" s="19"/>
      <c r="D593" s="4"/>
      <c r="F593" s="4"/>
      <c r="Q593" s="33"/>
      <c r="R593" s="35"/>
      <c r="S593" s="31"/>
      <c r="T593" s="35"/>
      <c r="Z593" s="42"/>
    </row>
    <row r="594" spans="3:26" x14ac:dyDescent="0.25">
      <c r="C594" s="19"/>
      <c r="D594" s="4"/>
      <c r="F594" s="4"/>
      <c r="Q594" s="33"/>
      <c r="R594" s="35"/>
      <c r="S594" s="31"/>
      <c r="T594" s="35"/>
      <c r="Z594" s="42"/>
    </row>
    <row r="595" spans="3:26" x14ac:dyDescent="0.25">
      <c r="C595" s="19"/>
      <c r="D595" s="4"/>
      <c r="F595" s="4"/>
      <c r="Q595" s="33"/>
      <c r="R595" s="35"/>
      <c r="S595" s="31"/>
      <c r="T595" s="35"/>
      <c r="Z595" s="42"/>
    </row>
    <row r="596" spans="3:26" x14ac:dyDescent="0.25">
      <c r="C596" s="19"/>
      <c r="D596" s="4"/>
      <c r="F596" s="4"/>
      <c r="Q596" s="33"/>
      <c r="R596" s="35"/>
      <c r="S596" s="31"/>
      <c r="T596" s="35"/>
      <c r="Z596" s="42"/>
    </row>
    <row r="597" spans="3:26" x14ac:dyDescent="0.25">
      <c r="C597" s="19"/>
      <c r="D597" s="4"/>
      <c r="F597" s="4"/>
      <c r="Q597" s="33"/>
      <c r="R597" s="35"/>
      <c r="S597" s="31"/>
      <c r="T597" s="35"/>
      <c r="Z597" s="42"/>
    </row>
    <row r="598" spans="3:26" x14ac:dyDescent="0.25">
      <c r="C598" s="19"/>
      <c r="D598" s="4"/>
      <c r="F598" s="4"/>
      <c r="Q598" s="33"/>
      <c r="R598" s="35"/>
      <c r="S598" s="31"/>
      <c r="T598" s="35"/>
      <c r="Z598" s="42"/>
    </row>
    <row r="599" spans="3:26" x14ac:dyDescent="0.25">
      <c r="C599" s="19"/>
      <c r="D599" s="4"/>
      <c r="F599" s="4"/>
      <c r="Q599" s="33"/>
      <c r="R599" s="35"/>
      <c r="S599" s="31"/>
      <c r="T599" s="35"/>
      <c r="Z599" s="42"/>
    </row>
    <row r="600" spans="3:26" x14ac:dyDescent="0.25">
      <c r="C600" s="19"/>
      <c r="D600" s="4"/>
      <c r="F600" s="4"/>
      <c r="Q600" s="33"/>
      <c r="R600" s="35"/>
      <c r="S600" s="31"/>
      <c r="T600" s="35"/>
      <c r="Z600" s="42"/>
    </row>
    <row r="601" spans="3:26" x14ac:dyDescent="0.25">
      <c r="C601" s="19"/>
      <c r="D601" s="4"/>
      <c r="F601" s="4"/>
      <c r="Q601" s="33"/>
      <c r="R601" s="35"/>
      <c r="S601" s="31"/>
      <c r="T601" s="35"/>
      <c r="Z601" s="42"/>
    </row>
    <row r="602" spans="3:26" x14ac:dyDescent="0.25">
      <c r="C602" s="19"/>
      <c r="D602" s="4"/>
      <c r="F602" s="4"/>
      <c r="Q602" s="33"/>
      <c r="R602" s="35"/>
      <c r="S602" s="31"/>
      <c r="T602" s="35"/>
      <c r="Z602" s="42"/>
    </row>
    <row r="603" spans="3:26" x14ac:dyDescent="0.25">
      <c r="C603" s="19"/>
      <c r="D603" s="4"/>
      <c r="F603" s="4"/>
      <c r="Q603" s="33"/>
      <c r="R603" s="35"/>
      <c r="S603" s="31"/>
      <c r="T603" s="35"/>
      <c r="Z603" s="42"/>
    </row>
    <row r="604" spans="3:26" x14ac:dyDescent="0.25">
      <c r="C604" s="19"/>
      <c r="D604" s="4"/>
      <c r="F604" s="4"/>
      <c r="Q604" s="33"/>
      <c r="R604" s="35"/>
      <c r="S604" s="31"/>
      <c r="T604" s="35"/>
      <c r="Z604" s="42"/>
    </row>
    <row r="605" spans="3:26" x14ac:dyDescent="0.25">
      <c r="C605" s="19"/>
      <c r="D605" s="4"/>
      <c r="F605" s="4"/>
      <c r="Q605" s="33"/>
      <c r="R605" s="35"/>
      <c r="S605" s="31"/>
      <c r="T605" s="35"/>
      <c r="Z605" s="42"/>
    </row>
    <row r="606" spans="3:26" x14ac:dyDescent="0.25">
      <c r="C606" s="19"/>
      <c r="D606" s="4"/>
      <c r="F606" s="4"/>
      <c r="Q606" s="33"/>
      <c r="R606" s="35"/>
      <c r="S606" s="31"/>
      <c r="T606" s="35"/>
      <c r="Z606" s="42"/>
    </row>
    <row r="607" spans="3:26" x14ac:dyDescent="0.25">
      <c r="C607" s="19"/>
      <c r="D607" s="4"/>
      <c r="F607" s="4"/>
      <c r="Q607" s="33"/>
      <c r="R607" s="35"/>
      <c r="S607" s="31"/>
      <c r="T607" s="35"/>
      <c r="Z607" s="42"/>
    </row>
    <row r="608" spans="3:26" x14ac:dyDescent="0.25">
      <c r="C608" s="19"/>
      <c r="D608" s="4"/>
      <c r="F608" s="4"/>
      <c r="Q608" s="33"/>
      <c r="R608" s="35"/>
      <c r="S608" s="31"/>
      <c r="T608" s="35"/>
      <c r="Z608" s="42"/>
    </row>
    <row r="609" spans="3:26" x14ac:dyDescent="0.25">
      <c r="C609" s="19"/>
      <c r="D609" s="4"/>
      <c r="F609" s="4"/>
      <c r="Q609" s="33"/>
      <c r="R609" s="35"/>
      <c r="S609" s="31"/>
      <c r="T609" s="35"/>
      <c r="Z609" s="42"/>
    </row>
    <row r="610" spans="3:26" x14ac:dyDescent="0.25">
      <c r="C610" s="19"/>
      <c r="D610" s="4"/>
      <c r="F610" s="4"/>
      <c r="Q610" s="33"/>
      <c r="R610" s="35"/>
      <c r="S610" s="31"/>
      <c r="T610" s="35"/>
      <c r="Z610" s="42"/>
    </row>
    <row r="611" spans="3:26" x14ac:dyDescent="0.25">
      <c r="C611" s="19"/>
      <c r="D611" s="4"/>
      <c r="F611" s="4"/>
      <c r="Q611" s="33"/>
      <c r="R611" s="35"/>
      <c r="S611" s="31"/>
      <c r="T611" s="35"/>
      <c r="Z611" s="42"/>
    </row>
    <row r="612" spans="3:26" x14ac:dyDescent="0.25">
      <c r="C612" s="19"/>
      <c r="D612" s="4"/>
      <c r="F612" s="4"/>
      <c r="Q612" s="33"/>
      <c r="R612" s="35"/>
      <c r="S612" s="31"/>
      <c r="T612" s="35"/>
      <c r="Z612" s="42"/>
    </row>
    <row r="613" spans="3:26" x14ac:dyDescent="0.25">
      <c r="C613" s="19"/>
      <c r="D613" s="4"/>
      <c r="F613" s="4"/>
      <c r="Q613" s="33"/>
      <c r="R613" s="35"/>
      <c r="S613" s="31"/>
      <c r="T613" s="35"/>
      <c r="Z613" s="42"/>
    </row>
    <row r="614" spans="3:26" x14ac:dyDescent="0.25">
      <c r="C614" s="19"/>
      <c r="D614" s="4"/>
      <c r="F614" s="4"/>
      <c r="Q614" s="33"/>
      <c r="R614" s="35"/>
      <c r="S614" s="31"/>
      <c r="T614" s="35"/>
      <c r="Z614" s="42"/>
    </row>
    <row r="615" spans="3:26" x14ac:dyDescent="0.25">
      <c r="C615" s="19"/>
      <c r="D615" s="4"/>
      <c r="F615" s="4"/>
      <c r="Q615" s="33"/>
      <c r="R615" s="35"/>
      <c r="S615" s="31"/>
      <c r="T615" s="35"/>
      <c r="Z615" s="42"/>
    </row>
    <row r="616" spans="3:26" x14ac:dyDescent="0.25">
      <c r="C616" s="19"/>
      <c r="D616" s="4"/>
      <c r="F616" s="4"/>
      <c r="Q616" s="33"/>
      <c r="R616" s="35"/>
      <c r="S616" s="31"/>
      <c r="T616" s="35"/>
      <c r="Z616" s="42"/>
    </row>
    <row r="617" spans="3:26" x14ac:dyDescent="0.25">
      <c r="C617" s="19"/>
      <c r="D617" s="4"/>
      <c r="F617" s="4"/>
      <c r="Q617" s="33"/>
      <c r="R617" s="35"/>
      <c r="S617" s="31"/>
      <c r="T617" s="35"/>
      <c r="Z617" s="42"/>
    </row>
    <row r="618" spans="3:26" x14ac:dyDescent="0.25">
      <c r="C618" s="19"/>
      <c r="D618" s="4"/>
      <c r="F618" s="4"/>
      <c r="Q618" s="33"/>
      <c r="R618" s="35"/>
      <c r="S618" s="31"/>
      <c r="T618" s="35"/>
      <c r="Z618" s="42"/>
    </row>
    <row r="619" spans="3:26" x14ac:dyDescent="0.25">
      <c r="C619" s="19"/>
      <c r="D619" s="4"/>
      <c r="F619" s="4"/>
      <c r="Q619" s="33"/>
      <c r="R619" s="35"/>
      <c r="S619" s="31"/>
      <c r="T619" s="35"/>
      <c r="Z619" s="42"/>
    </row>
    <row r="620" spans="3:26" x14ac:dyDescent="0.25">
      <c r="C620" s="19"/>
      <c r="D620" s="4"/>
      <c r="F620" s="4"/>
      <c r="Q620" s="33"/>
      <c r="R620" s="35"/>
      <c r="S620" s="31"/>
      <c r="T620" s="35"/>
      <c r="Z620" s="42"/>
    </row>
    <row r="621" spans="3:26" x14ac:dyDescent="0.25">
      <c r="C621" s="19"/>
      <c r="D621" s="4"/>
      <c r="F621" s="4"/>
      <c r="Q621" s="33"/>
      <c r="R621" s="35"/>
      <c r="S621" s="31"/>
      <c r="T621" s="35"/>
      <c r="Z621" s="42"/>
    </row>
    <row r="622" spans="3:26" x14ac:dyDescent="0.25">
      <c r="C622" s="19"/>
      <c r="D622" s="4"/>
      <c r="F622" s="4"/>
      <c r="Q622" s="33"/>
      <c r="R622" s="35"/>
      <c r="S622" s="31"/>
      <c r="T622" s="35"/>
      <c r="Z622" s="42"/>
    </row>
    <row r="623" spans="3:26" x14ac:dyDescent="0.25">
      <c r="C623" s="19"/>
      <c r="D623" s="4"/>
      <c r="F623" s="4"/>
      <c r="Q623" s="33"/>
      <c r="R623" s="35"/>
      <c r="S623" s="31"/>
      <c r="T623" s="35"/>
      <c r="Z623" s="42"/>
    </row>
    <row r="624" spans="3:26" x14ac:dyDescent="0.25">
      <c r="C624" s="19"/>
      <c r="D624" s="4"/>
      <c r="F624" s="4"/>
      <c r="Q624" s="33"/>
      <c r="R624" s="35"/>
      <c r="S624" s="31"/>
      <c r="T624" s="35"/>
      <c r="Z624" s="42"/>
    </row>
    <row r="625" spans="3:26" x14ac:dyDescent="0.25">
      <c r="C625" s="19"/>
      <c r="D625" s="4"/>
      <c r="F625" s="4"/>
      <c r="Q625" s="33"/>
      <c r="R625" s="35"/>
      <c r="S625" s="31"/>
      <c r="T625" s="35"/>
      <c r="Z625" s="42"/>
    </row>
    <row r="626" spans="3:26" x14ac:dyDescent="0.25">
      <c r="C626" s="19"/>
      <c r="D626" s="4"/>
      <c r="F626" s="4"/>
      <c r="Q626" s="33"/>
      <c r="R626" s="35"/>
      <c r="S626" s="31"/>
      <c r="T626" s="35"/>
      <c r="Z626" s="42"/>
    </row>
    <row r="627" spans="3:26" x14ac:dyDescent="0.25">
      <c r="C627" s="19"/>
      <c r="D627" s="4"/>
      <c r="F627" s="4"/>
      <c r="Q627" s="33"/>
      <c r="R627" s="35"/>
      <c r="S627" s="31"/>
      <c r="T627" s="35"/>
      <c r="Z627" s="42"/>
    </row>
    <row r="628" spans="3:26" x14ac:dyDescent="0.25">
      <c r="C628" s="19"/>
      <c r="D628" s="4"/>
      <c r="F628" s="4"/>
      <c r="Q628" s="33"/>
      <c r="R628" s="35"/>
      <c r="S628" s="31"/>
      <c r="T628" s="35"/>
      <c r="Z628" s="42"/>
    </row>
    <row r="629" spans="3:26" x14ac:dyDescent="0.25">
      <c r="C629" s="19"/>
      <c r="D629" s="4"/>
      <c r="F629" s="4"/>
      <c r="Q629" s="33"/>
      <c r="R629" s="35"/>
      <c r="S629" s="31"/>
      <c r="T629" s="35"/>
      <c r="Z629" s="42"/>
    </row>
    <row r="630" spans="3:26" x14ac:dyDescent="0.25">
      <c r="C630" s="19"/>
      <c r="D630" s="4"/>
      <c r="F630" s="4"/>
      <c r="Q630" s="33"/>
      <c r="R630" s="35"/>
      <c r="S630" s="31"/>
      <c r="T630" s="35"/>
      <c r="Z630" s="42"/>
    </row>
    <row r="631" spans="3:26" x14ac:dyDescent="0.25">
      <c r="C631" s="19"/>
      <c r="D631" s="4"/>
      <c r="F631" s="4"/>
      <c r="Q631" s="33"/>
      <c r="R631" s="35"/>
      <c r="S631" s="31"/>
      <c r="T631" s="35"/>
      <c r="Z631" s="42"/>
    </row>
    <row r="632" spans="3:26" x14ac:dyDescent="0.25">
      <c r="C632" s="19"/>
      <c r="D632" s="4"/>
      <c r="F632" s="4"/>
      <c r="Q632" s="33"/>
      <c r="R632" s="35"/>
      <c r="S632" s="31"/>
      <c r="T632" s="35"/>
      <c r="Z632" s="42"/>
    </row>
    <row r="633" spans="3:26" x14ac:dyDescent="0.25">
      <c r="C633" s="19"/>
      <c r="D633" s="4"/>
      <c r="F633" s="4"/>
      <c r="Q633" s="33"/>
      <c r="R633" s="35"/>
      <c r="S633" s="31"/>
      <c r="T633" s="35"/>
      <c r="Z633" s="42"/>
    </row>
    <row r="634" spans="3:26" x14ac:dyDescent="0.25">
      <c r="C634" s="19"/>
      <c r="D634" s="4"/>
      <c r="F634" s="4"/>
      <c r="Q634" s="33"/>
      <c r="R634" s="35"/>
      <c r="S634" s="31"/>
      <c r="T634" s="35"/>
      <c r="Z634" s="42"/>
    </row>
    <row r="635" spans="3:26" x14ac:dyDescent="0.25">
      <c r="C635" s="19"/>
      <c r="D635" s="4"/>
      <c r="F635" s="4"/>
      <c r="Q635" s="33"/>
      <c r="R635" s="35"/>
      <c r="S635" s="31"/>
      <c r="T635" s="35"/>
      <c r="Z635" s="42"/>
    </row>
    <row r="636" spans="3:26" x14ac:dyDescent="0.25">
      <c r="C636" s="19"/>
      <c r="D636" s="4"/>
      <c r="F636" s="4"/>
      <c r="Q636" s="33"/>
      <c r="R636" s="35"/>
      <c r="S636" s="31"/>
      <c r="T636" s="35"/>
      <c r="Z636" s="42"/>
    </row>
    <row r="637" spans="3:26" x14ac:dyDescent="0.25">
      <c r="C637" s="19"/>
      <c r="D637" s="4"/>
      <c r="F637" s="4"/>
      <c r="Q637" s="33"/>
      <c r="R637" s="35"/>
      <c r="S637" s="31"/>
      <c r="T637" s="35"/>
      <c r="Z637" s="42"/>
    </row>
    <row r="638" spans="3:26" x14ac:dyDescent="0.25">
      <c r="C638" s="19"/>
      <c r="D638" s="4"/>
      <c r="F638" s="4"/>
      <c r="Q638" s="33"/>
      <c r="R638" s="35"/>
      <c r="S638" s="31"/>
      <c r="T638" s="35"/>
      <c r="Z638" s="42"/>
    </row>
    <row r="639" spans="3:26" x14ac:dyDescent="0.25">
      <c r="C639" s="19"/>
      <c r="D639" s="4"/>
      <c r="F639" s="4"/>
      <c r="Q639" s="33"/>
      <c r="R639" s="35"/>
      <c r="S639" s="31"/>
      <c r="T639" s="35"/>
      <c r="Z639" s="42"/>
    </row>
    <row r="640" spans="3:26" x14ac:dyDescent="0.25">
      <c r="C640" s="19"/>
      <c r="D640" s="4"/>
      <c r="F640" s="4"/>
      <c r="Q640" s="33"/>
      <c r="R640" s="35"/>
      <c r="S640" s="31"/>
      <c r="T640" s="35"/>
      <c r="Z640" s="42"/>
    </row>
    <row r="641" spans="3:26" x14ac:dyDescent="0.25">
      <c r="C641" s="19"/>
      <c r="D641" s="4"/>
      <c r="F641" s="4"/>
      <c r="Q641" s="33"/>
      <c r="R641" s="35"/>
      <c r="S641" s="31"/>
      <c r="T641" s="35"/>
      <c r="Z641" s="42"/>
    </row>
    <row r="642" spans="3:26" x14ac:dyDescent="0.25">
      <c r="C642" s="19"/>
      <c r="D642" s="4"/>
      <c r="F642" s="4"/>
      <c r="Q642" s="33"/>
      <c r="R642" s="35"/>
      <c r="S642" s="31"/>
      <c r="T642" s="35"/>
      <c r="Z642" s="42"/>
    </row>
    <row r="643" spans="3:26" x14ac:dyDescent="0.25">
      <c r="C643" s="19"/>
      <c r="D643" s="4"/>
      <c r="F643" s="4"/>
      <c r="Q643" s="33"/>
      <c r="R643" s="35"/>
      <c r="S643" s="31"/>
      <c r="T643" s="35"/>
      <c r="Z643" s="42"/>
    </row>
    <row r="644" spans="3:26" x14ac:dyDescent="0.25">
      <c r="C644" s="19"/>
      <c r="D644" s="4"/>
      <c r="F644" s="4"/>
      <c r="Q644" s="33"/>
      <c r="R644" s="35"/>
      <c r="S644" s="31"/>
      <c r="T644" s="35"/>
      <c r="Z644" s="42"/>
    </row>
    <row r="645" spans="3:26" x14ac:dyDescent="0.25">
      <c r="C645" s="19"/>
      <c r="D645" s="4"/>
      <c r="F645" s="4"/>
      <c r="Q645" s="33"/>
      <c r="R645" s="35"/>
      <c r="S645" s="31"/>
      <c r="T645" s="35"/>
      <c r="Z645" s="42"/>
    </row>
    <row r="646" spans="3:26" x14ac:dyDescent="0.25">
      <c r="C646" s="19"/>
      <c r="D646" s="4"/>
      <c r="F646" s="4"/>
      <c r="Q646" s="33"/>
      <c r="R646" s="35"/>
      <c r="S646" s="31"/>
      <c r="T646" s="35"/>
      <c r="Z646" s="42"/>
    </row>
    <row r="647" spans="3:26" x14ac:dyDescent="0.25">
      <c r="C647" s="19"/>
      <c r="D647" s="4"/>
      <c r="F647" s="4"/>
      <c r="Q647" s="33"/>
      <c r="R647" s="35"/>
      <c r="S647" s="31"/>
      <c r="T647" s="35"/>
      <c r="Z647" s="42"/>
    </row>
    <row r="648" spans="3:26" x14ac:dyDescent="0.25">
      <c r="C648" s="19"/>
      <c r="D648" s="4"/>
      <c r="F648" s="4"/>
      <c r="Q648" s="33"/>
      <c r="R648" s="35"/>
      <c r="S648" s="31"/>
      <c r="T648" s="35"/>
      <c r="Z648" s="42"/>
    </row>
    <row r="649" spans="3:26" x14ac:dyDescent="0.25">
      <c r="C649" s="19"/>
      <c r="D649" s="4"/>
      <c r="F649" s="4"/>
      <c r="Q649" s="33"/>
      <c r="R649" s="35"/>
      <c r="S649" s="31"/>
      <c r="T649" s="35"/>
      <c r="Z649" s="42"/>
    </row>
    <row r="650" spans="3:26" x14ac:dyDescent="0.25">
      <c r="C650" s="19"/>
      <c r="D650" s="4"/>
      <c r="F650" s="4"/>
      <c r="Q650" s="33"/>
      <c r="R650" s="35"/>
      <c r="S650" s="31"/>
      <c r="T650" s="35"/>
      <c r="Z650" s="42"/>
    </row>
    <row r="651" spans="3:26" x14ac:dyDescent="0.25">
      <c r="C651" s="19"/>
      <c r="D651" s="4"/>
      <c r="F651" s="4"/>
      <c r="Q651" s="33"/>
      <c r="R651" s="35"/>
      <c r="S651" s="31"/>
      <c r="T651" s="35"/>
      <c r="Z651" s="42"/>
    </row>
    <row r="652" spans="3:26" x14ac:dyDescent="0.25">
      <c r="C652" s="19"/>
      <c r="D652" s="4"/>
      <c r="F652" s="4"/>
      <c r="Q652" s="33"/>
      <c r="R652" s="35"/>
      <c r="S652" s="31"/>
      <c r="T652" s="35"/>
      <c r="Z652" s="42"/>
    </row>
    <row r="653" spans="3:26" x14ac:dyDescent="0.25">
      <c r="C653" s="19"/>
      <c r="D653" s="4"/>
      <c r="F653" s="4"/>
      <c r="Q653" s="33"/>
      <c r="R653" s="35"/>
      <c r="S653" s="31"/>
      <c r="T653" s="35"/>
      <c r="Z653" s="42"/>
    </row>
    <row r="654" spans="3:26" x14ac:dyDescent="0.25">
      <c r="C654" s="19"/>
      <c r="D654" s="4"/>
      <c r="F654" s="4"/>
      <c r="Q654" s="33"/>
      <c r="R654" s="35"/>
      <c r="S654" s="31"/>
      <c r="T654" s="35"/>
      <c r="Z654" s="42"/>
    </row>
    <row r="655" spans="3:26" x14ac:dyDescent="0.25">
      <c r="C655" s="19"/>
      <c r="D655" s="4"/>
      <c r="F655" s="4"/>
      <c r="Q655" s="33"/>
      <c r="R655" s="35"/>
      <c r="S655" s="31"/>
      <c r="T655" s="35"/>
      <c r="Z655" s="42"/>
    </row>
    <row r="656" spans="3:26" x14ac:dyDescent="0.25">
      <c r="C656" s="19"/>
      <c r="D656" s="4"/>
      <c r="F656" s="4"/>
      <c r="Q656" s="33"/>
      <c r="R656" s="35"/>
      <c r="S656" s="31"/>
      <c r="T656" s="35"/>
      <c r="Z656" s="42"/>
    </row>
    <row r="657" spans="3:26" x14ac:dyDescent="0.25">
      <c r="C657" s="19"/>
      <c r="D657" s="4"/>
      <c r="F657" s="4"/>
      <c r="Q657" s="33"/>
      <c r="R657" s="35"/>
      <c r="S657" s="31"/>
      <c r="T657" s="35"/>
      <c r="Z657" s="42"/>
    </row>
    <row r="658" spans="3:26" x14ac:dyDescent="0.25">
      <c r="C658" s="19"/>
      <c r="D658" s="4"/>
      <c r="F658" s="4"/>
      <c r="Q658" s="33"/>
      <c r="R658" s="35"/>
      <c r="S658" s="31"/>
      <c r="T658" s="35"/>
      <c r="Z658" s="42"/>
    </row>
    <row r="659" spans="3:26" x14ac:dyDescent="0.25">
      <c r="C659" s="19"/>
      <c r="D659" s="4"/>
      <c r="F659" s="4"/>
      <c r="Q659" s="33"/>
      <c r="R659" s="35"/>
      <c r="S659" s="31"/>
      <c r="T659" s="35"/>
      <c r="Z659" s="42"/>
    </row>
    <row r="660" spans="3:26" x14ac:dyDescent="0.25">
      <c r="C660" s="19"/>
      <c r="D660" s="4"/>
      <c r="F660" s="4"/>
      <c r="Q660" s="33"/>
      <c r="R660" s="35"/>
      <c r="S660" s="31"/>
      <c r="T660" s="35"/>
      <c r="Z660" s="42"/>
    </row>
    <row r="661" spans="3:26" x14ac:dyDescent="0.25">
      <c r="C661" s="19"/>
      <c r="D661" s="4"/>
      <c r="F661" s="4"/>
      <c r="Q661" s="33"/>
      <c r="R661" s="35"/>
      <c r="S661" s="31"/>
      <c r="T661" s="35"/>
      <c r="Z661" s="42"/>
    </row>
    <row r="662" spans="3:26" x14ac:dyDescent="0.25">
      <c r="C662" s="19"/>
      <c r="D662" s="4"/>
      <c r="F662" s="4"/>
      <c r="Q662" s="33"/>
      <c r="R662" s="35"/>
      <c r="S662" s="31"/>
      <c r="T662" s="35"/>
      <c r="Z662" s="42"/>
    </row>
    <row r="663" spans="3:26" x14ac:dyDescent="0.25">
      <c r="C663" s="19"/>
      <c r="D663" s="4"/>
      <c r="F663" s="4"/>
      <c r="Q663" s="33"/>
      <c r="R663" s="35"/>
      <c r="S663" s="31"/>
      <c r="T663" s="35"/>
      <c r="Z663" s="42"/>
    </row>
    <row r="664" spans="3:26" x14ac:dyDescent="0.25">
      <c r="C664" s="19"/>
      <c r="D664" s="4"/>
      <c r="F664" s="4"/>
      <c r="Q664" s="33"/>
      <c r="R664" s="35"/>
      <c r="S664" s="31"/>
      <c r="T664" s="35"/>
      <c r="Z664" s="42"/>
    </row>
    <row r="665" spans="3:26" x14ac:dyDescent="0.25">
      <c r="C665" s="19"/>
      <c r="D665" s="4"/>
      <c r="F665" s="4"/>
      <c r="Q665" s="33"/>
      <c r="R665" s="35"/>
      <c r="S665" s="31"/>
      <c r="T665" s="35"/>
      <c r="Z665" s="42"/>
    </row>
    <row r="666" spans="3:26" x14ac:dyDescent="0.25">
      <c r="C666" s="19"/>
      <c r="D666" s="4"/>
      <c r="F666" s="4"/>
      <c r="Q666" s="33"/>
      <c r="R666" s="35"/>
      <c r="S666" s="31"/>
      <c r="T666" s="35"/>
      <c r="Z666" s="42"/>
    </row>
    <row r="667" spans="3:26" x14ac:dyDescent="0.25">
      <c r="C667" s="19"/>
      <c r="D667" s="4"/>
      <c r="F667" s="4"/>
      <c r="Q667" s="33"/>
      <c r="R667" s="35"/>
      <c r="S667" s="31"/>
      <c r="T667" s="35"/>
      <c r="Z667" s="42"/>
    </row>
    <row r="668" spans="3:26" x14ac:dyDescent="0.25">
      <c r="C668" s="19"/>
      <c r="D668" s="4"/>
      <c r="F668" s="4"/>
      <c r="Q668" s="33"/>
      <c r="R668" s="35"/>
      <c r="S668" s="31"/>
      <c r="T668" s="35"/>
      <c r="Z668" s="42"/>
    </row>
    <row r="669" spans="3:26" x14ac:dyDescent="0.25">
      <c r="C669" s="19"/>
      <c r="D669" s="4"/>
      <c r="F669" s="4"/>
      <c r="Q669" s="33"/>
      <c r="R669" s="35"/>
      <c r="S669" s="31"/>
      <c r="T669" s="35"/>
      <c r="Z669" s="42"/>
    </row>
    <row r="670" spans="3:26" x14ac:dyDescent="0.25">
      <c r="C670" s="19"/>
      <c r="D670" s="4"/>
      <c r="F670" s="4"/>
      <c r="Q670" s="33"/>
      <c r="R670" s="35"/>
      <c r="S670" s="31"/>
      <c r="T670" s="35"/>
      <c r="Z670" s="42"/>
    </row>
    <row r="671" spans="3:26" x14ac:dyDescent="0.25">
      <c r="C671" s="19"/>
      <c r="D671" s="4"/>
      <c r="F671" s="4"/>
      <c r="Q671" s="33"/>
      <c r="R671" s="35"/>
      <c r="S671" s="31"/>
      <c r="T671" s="35"/>
      <c r="Z671" s="42"/>
    </row>
    <row r="672" spans="3:26" x14ac:dyDescent="0.25">
      <c r="C672" s="19"/>
      <c r="D672" s="4"/>
      <c r="F672" s="4"/>
      <c r="Q672" s="33"/>
      <c r="R672" s="35"/>
      <c r="S672" s="31"/>
      <c r="T672" s="35"/>
      <c r="Z672" s="42"/>
    </row>
    <row r="673" spans="3:26" x14ac:dyDescent="0.25">
      <c r="C673" s="19"/>
      <c r="D673" s="4"/>
      <c r="F673" s="4"/>
      <c r="Q673" s="33"/>
      <c r="R673" s="35"/>
      <c r="S673" s="31"/>
      <c r="T673" s="35"/>
      <c r="Z673" s="42"/>
    </row>
    <row r="674" spans="3:26" x14ac:dyDescent="0.25">
      <c r="C674" s="19"/>
      <c r="D674" s="4"/>
      <c r="F674" s="4"/>
      <c r="Q674" s="33"/>
      <c r="R674" s="35"/>
      <c r="S674" s="31"/>
      <c r="T674" s="35"/>
      <c r="Z674" s="42"/>
    </row>
    <row r="675" spans="3:26" x14ac:dyDescent="0.25">
      <c r="C675" s="19"/>
      <c r="D675" s="4"/>
      <c r="F675" s="4"/>
      <c r="Q675" s="33"/>
      <c r="R675" s="35"/>
      <c r="S675" s="31"/>
      <c r="T675" s="35"/>
      <c r="Z675" s="42"/>
    </row>
    <row r="676" spans="3:26" x14ac:dyDescent="0.25">
      <c r="C676" s="19"/>
      <c r="D676" s="4"/>
      <c r="F676" s="4"/>
      <c r="Q676" s="33"/>
      <c r="R676" s="35"/>
      <c r="S676" s="31"/>
      <c r="T676" s="35"/>
      <c r="Z676" s="42"/>
    </row>
    <row r="677" spans="3:26" x14ac:dyDescent="0.25">
      <c r="C677" s="19"/>
      <c r="D677" s="4"/>
      <c r="F677" s="4"/>
      <c r="Q677" s="33"/>
      <c r="R677" s="35"/>
      <c r="S677" s="31"/>
      <c r="T677" s="35"/>
      <c r="Z677" s="42"/>
    </row>
    <row r="678" spans="3:26" x14ac:dyDescent="0.25">
      <c r="C678" s="19"/>
      <c r="D678" s="4"/>
      <c r="F678" s="4"/>
      <c r="Q678" s="33"/>
      <c r="R678" s="35"/>
      <c r="S678" s="31"/>
      <c r="T678" s="35"/>
      <c r="Z678" s="42"/>
    </row>
    <row r="679" spans="3:26" x14ac:dyDescent="0.25">
      <c r="C679" s="19"/>
      <c r="D679" s="4"/>
      <c r="F679" s="4"/>
      <c r="Q679" s="33"/>
      <c r="R679" s="35"/>
      <c r="S679" s="31"/>
      <c r="T679" s="35"/>
      <c r="Z679" s="42"/>
    </row>
    <row r="680" spans="3:26" x14ac:dyDescent="0.25">
      <c r="C680" s="19"/>
      <c r="D680" s="4"/>
      <c r="F680" s="4"/>
      <c r="Q680" s="33"/>
      <c r="R680" s="35"/>
      <c r="S680" s="31"/>
      <c r="T680" s="35"/>
      <c r="Z680" s="42"/>
    </row>
    <row r="681" spans="3:26" x14ac:dyDescent="0.25">
      <c r="C681" s="19"/>
      <c r="D681" s="4"/>
      <c r="F681" s="4"/>
      <c r="Q681" s="33"/>
      <c r="R681" s="35"/>
      <c r="S681" s="31"/>
      <c r="T681" s="35"/>
      <c r="Z681" s="42"/>
    </row>
    <row r="682" spans="3:26" x14ac:dyDescent="0.25">
      <c r="C682" s="19"/>
      <c r="D682" s="4"/>
      <c r="F682" s="4"/>
      <c r="Q682" s="33"/>
      <c r="R682" s="35"/>
      <c r="S682" s="31"/>
      <c r="T682" s="35"/>
      <c r="Z682" s="42"/>
    </row>
    <row r="683" spans="3:26" x14ac:dyDescent="0.25">
      <c r="C683" s="19"/>
      <c r="D683" s="4"/>
      <c r="F683" s="4"/>
      <c r="Q683" s="33"/>
      <c r="R683" s="35"/>
      <c r="S683" s="31"/>
      <c r="T683" s="35"/>
      <c r="Z683" s="42"/>
    </row>
    <row r="684" spans="3:26" x14ac:dyDescent="0.25">
      <c r="C684" s="19"/>
      <c r="D684" s="4"/>
      <c r="F684" s="4"/>
      <c r="Q684" s="33"/>
      <c r="R684" s="35"/>
      <c r="S684" s="31"/>
      <c r="T684" s="35"/>
      <c r="Z684" s="42"/>
    </row>
    <row r="685" spans="3:26" x14ac:dyDescent="0.25">
      <c r="C685" s="19"/>
      <c r="D685" s="4"/>
      <c r="F685" s="4"/>
      <c r="Q685" s="33"/>
      <c r="R685" s="35"/>
      <c r="S685" s="31"/>
      <c r="T685" s="35"/>
      <c r="Z685" s="42"/>
    </row>
    <row r="686" spans="3:26" x14ac:dyDescent="0.25">
      <c r="C686" s="19"/>
      <c r="D686" s="4"/>
      <c r="F686" s="4"/>
      <c r="Q686" s="33"/>
      <c r="R686" s="35"/>
      <c r="S686" s="31"/>
      <c r="T686" s="35"/>
      <c r="Z686" s="42"/>
    </row>
    <row r="687" spans="3:26" x14ac:dyDescent="0.25">
      <c r="C687" s="19"/>
      <c r="D687" s="4"/>
      <c r="F687" s="4"/>
      <c r="Q687" s="33"/>
      <c r="R687" s="35"/>
      <c r="S687" s="31"/>
      <c r="T687" s="35"/>
      <c r="Z687" s="42"/>
    </row>
    <row r="688" spans="3:26" x14ac:dyDescent="0.25">
      <c r="C688" s="19"/>
      <c r="D688" s="4"/>
      <c r="F688" s="4"/>
      <c r="Q688" s="33"/>
      <c r="R688" s="35"/>
      <c r="S688" s="31"/>
      <c r="T688" s="35"/>
      <c r="Z688" s="42"/>
    </row>
    <row r="689" spans="3:26" x14ac:dyDescent="0.25">
      <c r="C689" s="19"/>
      <c r="D689" s="4"/>
      <c r="F689" s="4"/>
      <c r="Q689" s="33"/>
      <c r="R689" s="35"/>
      <c r="S689" s="31"/>
      <c r="T689" s="35"/>
      <c r="Z689" s="42"/>
    </row>
    <row r="690" spans="3:26" x14ac:dyDescent="0.25">
      <c r="C690" s="19"/>
      <c r="D690" s="4"/>
      <c r="F690" s="4"/>
      <c r="Q690" s="33"/>
      <c r="R690" s="35"/>
      <c r="S690" s="31"/>
      <c r="T690" s="35"/>
      <c r="Z690" s="42"/>
    </row>
    <row r="691" spans="3:26" x14ac:dyDescent="0.25">
      <c r="C691" s="19"/>
      <c r="D691" s="4"/>
      <c r="F691" s="4"/>
      <c r="Q691" s="33"/>
      <c r="R691" s="35"/>
      <c r="S691" s="31"/>
      <c r="T691" s="35"/>
      <c r="Z691" s="42"/>
    </row>
    <row r="692" spans="3:26" x14ac:dyDescent="0.25">
      <c r="C692" s="19"/>
      <c r="D692" s="4"/>
      <c r="F692" s="4"/>
      <c r="Q692" s="33"/>
      <c r="R692" s="35"/>
      <c r="S692" s="31"/>
      <c r="T692" s="35"/>
      <c r="Z692" s="42"/>
    </row>
    <row r="693" spans="3:26" x14ac:dyDescent="0.25">
      <c r="C693" s="19"/>
      <c r="D693" s="4"/>
      <c r="F693" s="4"/>
      <c r="Q693" s="33"/>
      <c r="R693" s="35"/>
      <c r="S693" s="31"/>
      <c r="T693" s="35"/>
      <c r="Z693" s="42"/>
    </row>
    <row r="694" spans="3:26" x14ac:dyDescent="0.25">
      <c r="C694" s="19"/>
      <c r="D694" s="4"/>
      <c r="F694" s="4"/>
      <c r="Q694" s="33"/>
      <c r="R694" s="35"/>
      <c r="S694" s="31"/>
      <c r="T694" s="35"/>
      <c r="Z694" s="42"/>
    </row>
    <row r="695" spans="3:26" x14ac:dyDescent="0.25">
      <c r="C695" s="19"/>
      <c r="D695" s="4"/>
      <c r="F695" s="4"/>
      <c r="Q695" s="33"/>
      <c r="R695" s="35"/>
      <c r="S695" s="31"/>
      <c r="T695" s="35"/>
      <c r="Z695" s="42"/>
    </row>
    <row r="696" spans="3:26" x14ac:dyDescent="0.25">
      <c r="C696" s="19"/>
      <c r="D696" s="4"/>
      <c r="F696" s="4"/>
      <c r="Q696" s="33"/>
      <c r="R696" s="35"/>
      <c r="S696" s="31"/>
      <c r="T696" s="35"/>
      <c r="Z696" s="42"/>
    </row>
    <row r="697" spans="3:26" x14ac:dyDescent="0.25">
      <c r="C697" s="19"/>
      <c r="D697" s="4"/>
      <c r="F697" s="4"/>
      <c r="Q697" s="33"/>
      <c r="R697" s="35"/>
      <c r="S697" s="31"/>
      <c r="T697" s="35"/>
      <c r="Z697" s="42"/>
    </row>
    <row r="698" spans="3:26" x14ac:dyDescent="0.25">
      <c r="C698" s="19"/>
      <c r="D698" s="4"/>
      <c r="F698" s="4"/>
      <c r="Q698" s="33"/>
      <c r="R698" s="35"/>
      <c r="S698" s="31"/>
      <c r="T698" s="35"/>
      <c r="Z698" s="42"/>
    </row>
    <row r="699" spans="3:26" x14ac:dyDescent="0.25">
      <c r="C699" s="19"/>
      <c r="D699" s="4"/>
      <c r="F699" s="4"/>
      <c r="Q699" s="33"/>
      <c r="R699" s="35"/>
      <c r="S699" s="31"/>
      <c r="T699" s="35"/>
      <c r="Z699" s="42"/>
    </row>
    <row r="700" spans="3:26" x14ac:dyDescent="0.25">
      <c r="C700" s="19"/>
      <c r="D700" s="4"/>
      <c r="F700" s="4"/>
      <c r="Q700" s="33"/>
      <c r="R700" s="35"/>
      <c r="S700" s="31"/>
      <c r="T700" s="35"/>
      <c r="Z700" s="42"/>
    </row>
    <row r="701" spans="3:26" x14ac:dyDescent="0.25">
      <c r="C701" s="19"/>
      <c r="D701" s="4"/>
      <c r="F701" s="4"/>
      <c r="Q701" s="33"/>
      <c r="R701" s="35"/>
      <c r="S701" s="31"/>
      <c r="T701" s="35"/>
      <c r="Z701" s="42"/>
    </row>
    <row r="702" spans="3:26" x14ac:dyDescent="0.25">
      <c r="C702" s="19"/>
      <c r="D702" s="4"/>
      <c r="F702" s="4"/>
      <c r="Q702" s="33"/>
      <c r="R702" s="35"/>
      <c r="S702" s="31"/>
      <c r="T702" s="35"/>
      <c r="Z702" s="42"/>
    </row>
    <row r="703" spans="3:26" x14ac:dyDescent="0.25">
      <c r="C703" s="19"/>
      <c r="D703" s="4"/>
      <c r="F703" s="4"/>
      <c r="Q703" s="33"/>
      <c r="R703" s="35"/>
      <c r="S703" s="31"/>
      <c r="T703" s="35"/>
      <c r="Z703" s="42"/>
    </row>
    <row r="704" spans="3:26" x14ac:dyDescent="0.25">
      <c r="C704" s="19"/>
      <c r="D704" s="4"/>
      <c r="F704" s="4"/>
      <c r="Q704" s="33"/>
      <c r="R704" s="35"/>
      <c r="S704" s="31"/>
      <c r="T704" s="35"/>
      <c r="Z704" s="42"/>
    </row>
    <row r="705" spans="3:26" x14ac:dyDescent="0.25">
      <c r="C705" s="19"/>
      <c r="D705" s="4"/>
      <c r="F705" s="4"/>
      <c r="Q705" s="33"/>
      <c r="R705" s="35"/>
      <c r="S705" s="31"/>
      <c r="T705" s="35"/>
      <c r="Z705" s="42"/>
    </row>
    <row r="706" spans="3:26" x14ac:dyDescent="0.25">
      <c r="C706" s="19"/>
      <c r="D706" s="4"/>
      <c r="F706" s="4"/>
      <c r="Q706" s="33"/>
      <c r="R706" s="35"/>
      <c r="S706" s="31"/>
      <c r="T706" s="35"/>
      <c r="Z706" s="42"/>
    </row>
    <row r="707" spans="3:26" x14ac:dyDescent="0.25">
      <c r="C707" s="19"/>
      <c r="D707" s="4"/>
      <c r="F707" s="4"/>
      <c r="Q707" s="33"/>
      <c r="R707" s="35"/>
      <c r="S707" s="31"/>
      <c r="T707" s="35"/>
      <c r="Z707" s="42"/>
    </row>
    <row r="708" spans="3:26" x14ac:dyDescent="0.25">
      <c r="C708" s="19"/>
      <c r="D708" s="4"/>
      <c r="F708" s="4"/>
      <c r="Q708" s="33"/>
      <c r="R708" s="35"/>
      <c r="S708" s="31"/>
      <c r="T708" s="35"/>
      <c r="Z708" s="42"/>
    </row>
    <row r="709" spans="3:26" x14ac:dyDescent="0.25">
      <c r="C709" s="19"/>
      <c r="D709" s="4"/>
      <c r="F709" s="4"/>
      <c r="Q709" s="33"/>
      <c r="R709" s="35"/>
      <c r="S709" s="31"/>
      <c r="T709" s="35"/>
      <c r="Z709" s="42"/>
    </row>
    <row r="710" spans="3:26" x14ac:dyDescent="0.25">
      <c r="C710" s="19"/>
      <c r="D710" s="4"/>
      <c r="F710" s="4"/>
      <c r="Q710" s="33"/>
      <c r="R710" s="35"/>
      <c r="S710" s="31"/>
      <c r="T710" s="35"/>
      <c r="Z710" s="42"/>
    </row>
    <row r="711" spans="3:26" x14ac:dyDescent="0.25">
      <c r="C711" s="19"/>
      <c r="D711" s="4"/>
      <c r="F711" s="4"/>
      <c r="Q711" s="33"/>
      <c r="R711" s="35"/>
      <c r="S711" s="31"/>
      <c r="T711" s="35"/>
      <c r="Z711" s="42"/>
    </row>
    <row r="712" spans="3:26" x14ac:dyDescent="0.25">
      <c r="C712" s="19"/>
      <c r="D712" s="4"/>
      <c r="F712" s="4"/>
      <c r="Q712" s="33"/>
      <c r="R712" s="35"/>
      <c r="S712" s="31"/>
      <c r="T712" s="35"/>
      <c r="Z712" s="42"/>
    </row>
    <row r="713" spans="3:26" x14ac:dyDescent="0.25">
      <c r="C713" s="19"/>
      <c r="D713" s="4"/>
      <c r="F713" s="4"/>
      <c r="Q713" s="33"/>
      <c r="R713" s="35"/>
      <c r="S713" s="31"/>
      <c r="T713" s="35"/>
      <c r="Z713" s="42"/>
    </row>
    <row r="714" spans="3:26" x14ac:dyDescent="0.25">
      <c r="C714" s="19"/>
      <c r="D714" s="4"/>
      <c r="F714" s="4"/>
      <c r="Q714" s="33"/>
      <c r="R714" s="35"/>
      <c r="S714" s="31"/>
      <c r="T714" s="35"/>
      <c r="Z714" s="42"/>
    </row>
    <row r="715" spans="3:26" x14ac:dyDescent="0.25">
      <c r="C715" s="19"/>
      <c r="D715" s="4"/>
      <c r="F715" s="4"/>
      <c r="Q715" s="33"/>
      <c r="R715" s="35"/>
      <c r="S715" s="31"/>
      <c r="T715" s="35"/>
      <c r="Z715" s="42"/>
    </row>
    <row r="716" spans="3:26" x14ac:dyDescent="0.25">
      <c r="C716" s="19"/>
      <c r="D716" s="4"/>
      <c r="F716" s="4"/>
      <c r="Q716" s="33"/>
      <c r="R716" s="35"/>
      <c r="S716" s="31"/>
      <c r="T716" s="35"/>
      <c r="Z716" s="42"/>
    </row>
    <row r="717" spans="3:26" x14ac:dyDescent="0.25">
      <c r="C717" s="19"/>
      <c r="D717" s="4"/>
      <c r="F717" s="4"/>
      <c r="Q717" s="33"/>
      <c r="R717" s="35"/>
      <c r="S717" s="31"/>
      <c r="T717" s="35"/>
      <c r="Z717" s="42"/>
    </row>
    <row r="718" spans="3:26" x14ac:dyDescent="0.25">
      <c r="C718" s="19"/>
      <c r="D718" s="4"/>
      <c r="F718" s="4"/>
      <c r="Q718" s="33"/>
      <c r="R718" s="35"/>
      <c r="S718" s="31"/>
      <c r="T718" s="35"/>
      <c r="Z718" s="42"/>
    </row>
    <row r="719" spans="3:26" x14ac:dyDescent="0.25">
      <c r="C719" s="19"/>
      <c r="D719" s="4"/>
      <c r="F719" s="4"/>
      <c r="Q719" s="33"/>
      <c r="R719" s="35"/>
      <c r="S719" s="31"/>
      <c r="T719" s="35"/>
      <c r="Z719" s="42"/>
    </row>
    <row r="720" spans="3:26" x14ac:dyDescent="0.25">
      <c r="C720" s="19"/>
      <c r="D720" s="4"/>
      <c r="F720" s="4"/>
      <c r="Q720" s="33"/>
      <c r="R720" s="35"/>
      <c r="S720" s="31"/>
      <c r="T720" s="35"/>
      <c r="Z720" s="42"/>
    </row>
    <row r="721" spans="3:26" x14ac:dyDescent="0.25">
      <c r="C721" s="19"/>
      <c r="D721" s="4"/>
      <c r="F721" s="4"/>
      <c r="Q721" s="33"/>
      <c r="R721" s="35"/>
      <c r="S721" s="31"/>
      <c r="T721" s="35"/>
      <c r="Z721" s="42"/>
    </row>
    <row r="722" spans="3:26" x14ac:dyDescent="0.25">
      <c r="C722" s="19"/>
      <c r="D722" s="4"/>
      <c r="F722" s="4"/>
      <c r="Q722" s="33"/>
      <c r="R722" s="35"/>
      <c r="S722" s="31"/>
      <c r="T722" s="35"/>
      <c r="Z722" s="42"/>
    </row>
    <row r="723" spans="3:26" x14ac:dyDescent="0.25">
      <c r="C723" s="19"/>
      <c r="D723" s="4"/>
      <c r="F723" s="4"/>
      <c r="Q723" s="33"/>
      <c r="R723" s="35"/>
      <c r="S723" s="31"/>
      <c r="T723" s="35"/>
      <c r="Z723" s="42"/>
    </row>
    <row r="724" spans="3:26" x14ac:dyDescent="0.25">
      <c r="C724" s="19"/>
      <c r="D724" s="4"/>
      <c r="F724" s="4"/>
      <c r="Q724" s="33"/>
      <c r="R724" s="35"/>
      <c r="S724" s="31"/>
      <c r="T724" s="35"/>
      <c r="Z724" s="42"/>
    </row>
    <row r="725" spans="3:26" x14ac:dyDescent="0.25">
      <c r="C725" s="19"/>
      <c r="D725" s="4"/>
      <c r="F725" s="4"/>
      <c r="Q725" s="33"/>
      <c r="R725" s="35"/>
      <c r="S725" s="31"/>
      <c r="T725" s="35"/>
      <c r="Z725" s="42"/>
    </row>
    <row r="726" spans="3:26" x14ac:dyDescent="0.25">
      <c r="C726" s="19"/>
      <c r="D726" s="4"/>
      <c r="F726" s="4"/>
      <c r="Q726" s="33"/>
      <c r="R726" s="35"/>
      <c r="S726" s="31"/>
      <c r="T726" s="35"/>
      <c r="Z726" s="42"/>
    </row>
    <row r="727" spans="3:26" x14ac:dyDescent="0.25">
      <c r="C727" s="19"/>
      <c r="D727" s="4"/>
      <c r="F727" s="4"/>
      <c r="Q727" s="33"/>
      <c r="R727" s="35"/>
      <c r="S727" s="31"/>
      <c r="T727" s="35"/>
      <c r="Z727" s="42"/>
    </row>
    <row r="728" spans="3:26" x14ac:dyDescent="0.25">
      <c r="C728" s="19"/>
      <c r="D728" s="4"/>
      <c r="F728" s="4"/>
      <c r="Q728" s="33"/>
      <c r="R728" s="35"/>
      <c r="S728" s="31"/>
      <c r="T728" s="35"/>
      <c r="Z728" s="42"/>
    </row>
    <row r="729" spans="3:26" x14ac:dyDescent="0.25">
      <c r="C729" s="19"/>
      <c r="D729" s="4"/>
      <c r="F729" s="4"/>
      <c r="Q729" s="33"/>
      <c r="R729" s="35"/>
      <c r="S729" s="31"/>
      <c r="T729" s="35"/>
      <c r="Z729" s="42"/>
    </row>
    <row r="730" spans="3:26" x14ac:dyDescent="0.25">
      <c r="C730" s="19"/>
      <c r="D730" s="4"/>
      <c r="F730" s="4"/>
      <c r="Q730" s="33"/>
      <c r="R730" s="35"/>
      <c r="S730" s="31"/>
      <c r="T730" s="35"/>
      <c r="Z730" s="42"/>
    </row>
    <row r="731" spans="3:26" x14ac:dyDescent="0.25">
      <c r="C731" s="19"/>
      <c r="D731" s="4"/>
      <c r="F731" s="4"/>
      <c r="Q731" s="33"/>
      <c r="R731" s="35"/>
      <c r="S731" s="31"/>
      <c r="T731" s="35"/>
      <c r="Z731" s="42"/>
    </row>
    <row r="732" spans="3:26" x14ac:dyDescent="0.25">
      <c r="C732" s="19"/>
      <c r="D732" s="4"/>
      <c r="F732" s="4"/>
      <c r="Q732" s="33"/>
      <c r="R732" s="35"/>
      <c r="S732" s="31"/>
      <c r="T732" s="35"/>
      <c r="Z732" s="42"/>
    </row>
    <row r="733" spans="3:26" x14ac:dyDescent="0.25">
      <c r="C733" s="19"/>
      <c r="D733" s="4"/>
      <c r="F733" s="4"/>
      <c r="Q733" s="33"/>
      <c r="R733" s="35"/>
      <c r="S733" s="31"/>
      <c r="T733" s="35"/>
      <c r="Z733" s="42"/>
    </row>
    <row r="734" spans="3:26" x14ac:dyDescent="0.25">
      <c r="C734" s="19"/>
      <c r="D734" s="4"/>
      <c r="F734" s="4"/>
      <c r="Q734" s="33"/>
      <c r="R734" s="35"/>
      <c r="S734" s="31"/>
      <c r="T734" s="35"/>
      <c r="Z734" s="42"/>
    </row>
    <row r="735" spans="3:26" x14ac:dyDescent="0.25">
      <c r="C735" s="19"/>
      <c r="D735" s="4"/>
      <c r="F735" s="4"/>
      <c r="Q735" s="33"/>
      <c r="R735" s="35"/>
      <c r="S735" s="31"/>
      <c r="T735" s="35"/>
      <c r="Z735" s="42"/>
    </row>
    <row r="736" spans="3:26" x14ac:dyDescent="0.25">
      <c r="C736" s="19"/>
      <c r="D736" s="4"/>
      <c r="F736" s="4"/>
      <c r="Q736" s="33"/>
      <c r="R736" s="35"/>
      <c r="S736" s="31"/>
      <c r="T736" s="35"/>
      <c r="Z736" s="42"/>
    </row>
    <row r="737" spans="3:26" x14ac:dyDescent="0.25">
      <c r="C737" s="19"/>
      <c r="D737" s="4"/>
      <c r="F737" s="4"/>
      <c r="Q737" s="33"/>
      <c r="R737" s="35"/>
      <c r="S737" s="31"/>
      <c r="T737" s="35"/>
      <c r="Z737" s="42"/>
    </row>
    <row r="738" spans="3:26" x14ac:dyDescent="0.25">
      <c r="C738" s="19"/>
      <c r="D738" s="4"/>
      <c r="F738" s="4"/>
      <c r="Q738" s="33"/>
      <c r="R738" s="35"/>
      <c r="S738" s="31"/>
      <c r="T738" s="35"/>
      <c r="Z738" s="42"/>
    </row>
    <row r="739" spans="3:26" x14ac:dyDescent="0.25">
      <c r="C739" s="19"/>
      <c r="D739" s="4"/>
      <c r="F739" s="4"/>
      <c r="Q739" s="33"/>
      <c r="R739" s="35"/>
      <c r="S739" s="31"/>
      <c r="T739" s="35"/>
      <c r="Z739" s="42"/>
    </row>
    <row r="740" spans="3:26" x14ac:dyDescent="0.25">
      <c r="C740" s="19"/>
      <c r="D740" s="4"/>
      <c r="F740" s="4"/>
      <c r="Q740" s="33"/>
      <c r="R740" s="35"/>
      <c r="S740" s="31"/>
      <c r="T740" s="35"/>
      <c r="Z740" s="42"/>
    </row>
    <row r="741" spans="3:26" x14ac:dyDescent="0.25">
      <c r="C741" s="19"/>
      <c r="D741" s="4"/>
      <c r="F741" s="4"/>
      <c r="Q741" s="33"/>
      <c r="R741" s="35"/>
      <c r="S741" s="31"/>
      <c r="T741" s="35"/>
      <c r="Z741" s="42"/>
    </row>
    <row r="742" spans="3:26" x14ac:dyDescent="0.25">
      <c r="C742" s="19"/>
      <c r="D742" s="4"/>
      <c r="F742" s="4"/>
      <c r="Q742" s="33"/>
      <c r="R742" s="35"/>
      <c r="S742" s="31"/>
      <c r="T742" s="35"/>
      <c r="Z742" s="42"/>
    </row>
    <row r="743" spans="3:26" x14ac:dyDescent="0.25">
      <c r="C743" s="19"/>
      <c r="D743" s="4"/>
      <c r="F743" s="4"/>
      <c r="Q743" s="33"/>
      <c r="R743" s="35"/>
      <c r="S743" s="31"/>
      <c r="T743" s="35"/>
      <c r="Z743" s="42"/>
    </row>
    <row r="744" spans="3:26" x14ac:dyDescent="0.25">
      <c r="C744" s="19"/>
      <c r="D744" s="4"/>
      <c r="F744" s="4"/>
      <c r="Q744" s="33"/>
      <c r="R744" s="35"/>
      <c r="S744" s="31"/>
      <c r="T744" s="35"/>
      <c r="Z744" s="42"/>
    </row>
    <row r="745" spans="3:26" x14ac:dyDescent="0.25">
      <c r="C745" s="19"/>
      <c r="D745" s="4"/>
      <c r="F745" s="4"/>
      <c r="Q745" s="33"/>
      <c r="R745" s="35"/>
      <c r="S745" s="31"/>
      <c r="T745" s="35"/>
      <c r="Z745" s="42"/>
    </row>
    <row r="746" spans="3:26" x14ac:dyDescent="0.25">
      <c r="C746" s="19"/>
      <c r="D746" s="4"/>
      <c r="F746" s="4"/>
      <c r="Q746" s="33"/>
      <c r="R746" s="35"/>
      <c r="S746" s="31"/>
      <c r="T746" s="35"/>
      <c r="Z746" s="42"/>
    </row>
    <row r="747" spans="3:26" x14ac:dyDescent="0.25">
      <c r="C747" s="19"/>
      <c r="D747" s="4"/>
      <c r="F747" s="4"/>
      <c r="Q747" s="33"/>
      <c r="R747" s="35"/>
      <c r="S747" s="31"/>
      <c r="T747" s="35"/>
      <c r="Z747" s="42"/>
    </row>
    <row r="748" spans="3:26" x14ac:dyDescent="0.25">
      <c r="C748" s="19"/>
      <c r="D748" s="4"/>
      <c r="F748" s="4"/>
      <c r="Q748" s="33"/>
      <c r="R748" s="35"/>
      <c r="S748" s="31"/>
      <c r="T748" s="35"/>
      <c r="Z748" s="42"/>
    </row>
    <row r="749" spans="3:26" x14ac:dyDescent="0.25">
      <c r="C749" s="19"/>
      <c r="D749" s="4"/>
      <c r="F749" s="4"/>
      <c r="Q749" s="33"/>
      <c r="R749" s="35"/>
      <c r="S749" s="31"/>
      <c r="T749" s="35"/>
      <c r="Z749" s="42"/>
    </row>
    <row r="750" spans="3:26" x14ac:dyDescent="0.25">
      <c r="C750" s="19"/>
      <c r="D750" s="4"/>
      <c r="F750" s="4"/>
      <c r="Q750" s="33"/>
      <c r="R750" s="35"/>
      <c r="S750" s="31"/>
      <c r="T750" s="35"/>
      <c r="Z750" s="42"/>
    </row>
    <row r="751" spans="3:26" x14ac:dyDescent="0.25">
      <c r="C751" s="19"/>
      <c r="D751" s="4"/>
      <c r="F751" s="4"/>
      <c r="Q751" s="33"/>
      <c r="R751" s="35"/>
      <c r="S751" s="31"/>
      <c r="T751" s="35"/>
      <c r="Z751" s="42"/>
    </row>
    <row r="752" spans="3:26" x14ac:dyDescent="0.25">
      <c r="C752" s="19"/>
      <c r="D752" s="4"/>
      <c r="F752" s="4"/>
      <c r="Q752" s="33"/>
      <c r="R752" s="35"/>
      <c r="S752" s="31"/>
      <c r="T752" s="35"/>
      <c r="Z752" s="42"/>
    </row>
    <row r="753" spans="3:26" x14ac:dyDescent="0.25">
      <c r="C753" s="19"/>
      <c r="D753" s="4"/>
      <c r="F753" s="4"/>
      <c r="Q753" s="33"/>
      <c r="R753" s="35"/>
      <c r="S753" s="31"/>
      <c r="T753" s="35"/>
      <c r="Z753" s="42"/>
    </row>
    <row r="754" spans="3:26" x14ac:dyDescent="0.25">
      <c r="C754" s="19"/>
      <c r="D754" s="4"/>
      <c r="F754" s="4"/>
      <c r="Q754" s="33"/>
      <c r="R754" s="35"/>
      <c r="S754" s="31"/>
      <c r="T754" s="35"/>
      <c r="Z754" s="42"/>
    </row>
    <row r="755" spans="3:26" x14ac:dyDescent="0.25">
      <c r="C755" s="19"/>
      <c r="D755" s="4"/>
      <c r="F755" s="4"/>
      <c r="Q755" s="33"/>
      <c r="R755" s="35"/>
      <c r="S755" s="31"/>
      <c r="T755" s="35"/>
      <c r="Z755" s="42"/>
    </row>
    <row r="756" spans="3:26" x14ac:dyDescent="0.25">
      <c r="C756" s="19"/>
      <c r="D756" s="4"/>
      <c r="F756" s="4"/>
      <c r="Q756" s="33"/>
      <c r="R756" s="35"/>
      <c r="S756" s="31"/>
      <c r="T756" s="35"/>
      <c r="Z756" s="42"/>
    </row>
    <row r="757" spans="3:26" x14ac:dyDescent="0.25">
      <c r="C757" s="19"/>
      <c r="D757" s="4"/>
      <c r="F757" s="4"/>
      <c r="Q757" s="33"/>
      <c r="R757" s="35"/>
      <c r="S757" s="31"/>
      <c r="T757" s="35"/>
      <c r="Z757" s="42"/>
    </row>
    <row r="758" spans="3:26" x14ac:dyDescent="0.25">
      <c r="C758" s="19"/>
      <c r="D758" s="4"/>
      <c r="F758" s="4"/>
      <c r="Q758" s="33"/>
      <c r="R758" s="35"/>
      <c r="S758" s="31"/>
      <c r="T758" s="35"/>
      <c r="Z758" s="42"/>
    </row>
    <row r="759" spans="3:26" x14ac:dyDescent="0.25">
      <c r="C759" s="19"/>
      <c r="D759" s="4"/>
      <c r="F759" s="4"/>
      <c r="Q759" s="33"/>
      <c r="R759" s="35"/>
      <c r="S759" s="31"/>
      <c r="T759" s="35"/>
      <c r="Z759" s="42"/>
    </row>
    <row r="760" spans="3:26" x14ac:dyDescent="0.25">
      <c r="C760" s="19"/>
      <c r="D760" s="4"/>
      <c r="F760" s="4"/>
      <c r="Q760" s="33"/>
      <c r="R760" s="35"/>
      <c r="S760" s="31"/>
      <c r="T760" s="35"/>
      <c r="Z760" s="42"/>
    </row>
    <row r="761" spans="3:26" x14ac:dyDescent="0.25">
      <c r="C761" s="19"/>
      <c r="D761" s="4"/>
      <c r="F761" s="4"/>
      <c r="Q761" s="33"/>
      <c r="R761" s="35"/>
      <c r="S761" s="31"/>
      <c r="T761" s="35"/>
      <c r="Z761" s="42"/>
    </row>
    <row r="762" spans="3:26" x14ac:dyDescent="0.25">
      <c r="C762" s="19"/>
      <c r="D762" s="4"/>
      <c r="F762" s="4"/>
      <c r="Q762" s="33"/>
      <c r="R762" s="35"/>
      <c r="S762" s="31"/>
      <c r="T762" s="35"/>
      <c r="Z762" s="42"/>
    </row>
    <row r="763" spans="3:26" x14ac:dyDescent="0.25">
      <c r="C763" s="19"/>
      <c r="D763" s="4"/>
      <c r="F763" s="4"/>
      <c r="Q763" s="33"/>
      <c r="R763" s="35"/>
      <c r="S763" s="31"/>
      <c r="T763" s="35"/>
      <c r="Z763" s="42"/>
    </row>
    <row r="764" spans="3:26" x14ac:dyDescent="0.25">
      <c r="C764" s="19"/>
      <c r="D764" s="4"/>
      <c r="F764" s="4"/>
      <c r="Q764" s="33"/>
      <c r="R764" s="35"/>
      <c r="S764" s="31"/>
      <c r="T764" s="35"/>
      <c r="Z764" s="42"/>
    </row>
    <row r="765" spans="3:26" x14ac:dyDescent="0.25">
      <c r="C765" s="19"/>
      <c r="D765" s="4"/>
      <c r="F765" s="4"/>
      <c r="Q765" s="33"/>
      <c r="R765" s="35"/>
      <c r="S765" s="31"/>
      <c r="T765" s="35"/>
      <c r="Z765" s="42"/>
    </row>
    <row r="766" spans="3:26" x14ac:dyDescent="0.25">
      <c r="C766" s="19"/>
      <c r="D766" s="4"/>
      <c r="F766" s="4"/>
      <c r="Q766" s="33"/>
      <c r="R766" s="35"/>
      <c r="S766" s="31"/>
      <c r="T766" s="35"/>
      <c r="Z766" s="42"/>
    </row>
    <row r="767" spans="3:26" x14ac:dyDescent="0.25">
      <c r="C767" s="19"/>
      <c r="D767" s="4"/>
      <c r="F767" s="4"/>
      <c r="Q767" s="33"/>
      <c r="R767" s="35"/>
      <c r="S767" s="31"/>
      <c r="T767" s="35"/>
      <c r="Z767" s="42"/>
    </row>
    <row r="768" spans="3:26" x14ac:dyDescent="0.25">
      <c r="C768" s="19"/>
      <c r="D768" s="4"/>
      <c r="F768" s="4"/>
      <c r="Q768" s="33"/>
      <c r="R768" s="35"/>
      <c r="S768" s="31"/>
      <c r="T768" s="35"/>
      <c r="Z768" s="42"/>
    </row>
    <row r="769" spans="3:26" x14ac:dyDescent="0.25">
      <c r="C769" s="19"/>
      <c r="D769" s="4"/>
      <c r="F769" s="4"/>
      <c r="Q769" s="33"/>
      <c r="R769" s="35"/>
      <c r="S769" s="31"/>
      <c r="T769" s="35"/>
      <c r="Z769" s="42"/>
    </row>
    <row r="770" spans="3:26" x14ac:dyDescent="0.25">
      <c r="C770" s="19"/>
      <c r="D770" s="4"/>
      <c r="F770" s="4"/>
      <c r="Q770" s="33"/>
      <c r="R770" s="35"/>
      <c r="S770" s="31"/>
      <c r="T770" s="35"/>
      <c r="Z770" s="42"/>
    </row>
    <row r="771" spans="3:26" x14ac:dyDescent="0.25">
      <c r="C771" s="19"/>
      <c r="D771" s="4"/>
      <c r="F771" s="4"/>
      <c r="Q771" s="33"/>
      <c r="R771" s="35"/>
      <c r="S771" s="31"/>
      <c r="T771" s="35"/>
      <c r="Z771" s="42"/>
    </row>
    <row r="772" spans="3:26" x14ac:dyDescent="0.25">
      <c r="C772" s="19"/>
      <c r="D772" s="4"/>
      <c r="F772" s="4"/>
      <c r="Q772" s="33"/>
      <c r="R772" s="35"/>
      <c r="S772" s="31"/>
      <c r="T772" s="35"/>
      <c r="Z772" s="42"/>
    </row>
    <row r="773" spans="3:26" x14ac:dyDescent="0.25">
      <c r="C773" s="19"/>
      <c r="D773" s="4"/>
      <c r="F773" s="4"/>
      <c r="Q773" s="33"/>
      <c r="R773" s="35"/>
      <c r="S773" s="31"/>
      <c r="T773" s="35"/>
      <c r="Z773" s="42"/>
    </row>
    <row r="774" spans="3:26" x14ac:dyDescent="0.25">
      <c r="C774" s="19"/>
      <c r="D774" s="4"/>
      <c r="F774" s="4"/>
      <c r="Q774" s="33"/>
      <c r="R774" s="35"/>
      <c r="S774" s="31"/>
      <c r="T774" s="35"/>
      <c r="Z774" s="42"/>
    </row>
    <row r="775" spans="3:26" x14ac:dyDescent="0.25">
      <c r="C775" s="19"/>
      <c r="D775" s="4"/>
      <c r="F775" s="4"/>
      <c r="Q775" s="33"/>
      <c r="R775" s="35"/>
      <c r="S775" s="31"/>
      <c r="T775" s="35"/>
      <c r="Z775" s="42"/>
    </row>
    <row r="776" spans="3:26" x14ac:dyDescent="0.25">
      <c r="C776" s="19"/>
      <c r="D776" s="4"/>
      <c r="F776" s="4"/>
      <c r="Q776" s="33"/>
      <c r="R776" s="35"/>
      <c r="S776" s="31"/>
      <c r="T776" s="35"/>
      <c r="Z776" s="42"/>
    </row>
    <row r="777" spans="3:26" x14ac:dyDescent="0.25">
      <c r="C777" s="19"/>
      <c r="D777" s="4"/>
      <c r="F777" s="4"/>
      <c r="Q777" s="33"/>
      <c r="R777" s="35"/>
      <c r="S777" s="31"/>
      <c r="T777" s="35"/>
      <c r="Z777" s="42"/>
    </row>
    <row r="778" spans="3:26" x14ac:dyDescent="0.25">
      <c r="C778" s="19"/>
      <c r="D778" s="4"/>
      <c r="F778" s="4"/>
      <c r="Q778" s="33"/>
      <c r="R778" s="35"/>
      <c r="S778" s="31"/>
      <c r="T778" s="35"/>
      <c r="Z778" s="42"/>
    </row>
    <row r="779" spans="3:26" x14ac:dyDescent="0.25">
      <c r="C779" s="19"/>
      <c r="D779" s="4"/>
      <c r="F779" s="4"/>
      <c r="Q779" s="33"/>
      <c r="R779" s="35"/>
      <c r="S779" s="31"/>
      <c r="T779" s="35"/>
      <c r="Z779" s="42"/>
    </row>
    <row r="780" spans="3:26" x14ac:dyDescent="0.25">
      <c r="C780" s="19"/>
      <c r="D780" s="4"/>
      <c r="F780" s="4"/>
      <c r="Q780" s="33"/>
      <c r="R780" s="35"/>
      <c r="S780" s="31"/>
      <c r="T780" s="35"/>
      <c r="Z780" s="42"/>
    </row>
    <row r="781" spans="3:26" x14ac:dyDescent="0.25">
      <c r="C781" s="19"/>
      <c r="D781" s="4"/>
      <c r="F781" s="4"/>
      <c r="Q781" s="33"/>
      <c r="R781" s="35"/>
      <c r="S781" s="31"/>
      <c r="T781" s="35"/>
      <c r="Z781" s="42"/>
    </row>
    <row r="782" spans="3:26" x14ac:dyDescent="0.25">
      <c r="C782" s="19"/>
      <c r="D782" s="4"/>
      <c r="F782" s="4"/>
      <c r="Q782" s="33"/>
      <c r="R782" s="35"/>
      <c r="S782" s="31"/>
      <c r="T782" s="35"/>
      <c r="Z782" s="42"/>
    </row>
    <row r="783" spans="3:26" x14ac:dyDescent="0.25">
      <c r="C783" s="19"/>
      <c r="D783" s="4"/>
      <c r="F783" s="4"/>
      <c r="Q783" s="33"/>
      <c r="R783" s="35"/>
      <c r="S783" s="31"/>
      <c r="T783" s="35"/>
      <c r="Z783" s="42"/>
    </row>
    <row r="784" spans="3:26" x14ac:dyDescent="0.25">
      <c r="C784" s="19"/>
      <c r="D784" s="4"/>
      <c r="F784" s="4"/>
      <c r="Q784" s="33"/>
      <c r="R784" s="35"/>
      <c r="S784" s="31"/>
      <c r="T784" s="35"/>
      <c r="Z784" s="42"/>
    </row>
    <row r="785" spans="3:26" x14ac:dyDescent="0.25">
      <c r="C785" s="19"/>
      <c r="D785" s="4"/>
      <c r="F785" s="4"/>
      <c r="Q785" s="33"/>
      <c r="R785" s="35"/>
      <c r="S785" s="31"/>
      <c r="T785" s="35"/>
      <c r="Z785" s="42"/>
    </row>
    <row r="786" spans="3:26" x14ac:dyDescent="0.25">
      <c r="C786" s="19"/>
      <c r="D786" s="4"/>
      <c r="F786" s="4"/>
      <c r="Q786" s="33"/>
      <c r="R786" s="35"/>
      <c r="S786" s="31"/>
      <c r="T786" s="35"/>
      <c r="Z786" s="42"/>
    </row>
    <row r="787" spans="3:26" x14ac:dyDescent="0.25">
      <c r="C787" s="19"/>
      <c r="D787" s="4"/>
      <c r="F787" s="4"/>
      <c r="Q787" s="33"/>
      <c r="R787" s="35"/>
      <c r="S787" s="31"/>
      <c r="T787" s="35"/>
      <c r="Z787" s="42"/>
    </row>
    <row r="788" spans="3:26" x14ac:dyDescent="0.25">
      <c r="C788" s="19"/>
      <c r="D788" s="4"/>
      <c r="F788" s="4"/>
      <c r="Q788" s="33"/>
      <c r="R788" s="35"/>
      <c r="S788" s="31"/>
      <c r="T788" s="35"/>
      <c r="Z788" s="42"/>
    </row>
    <row r="789" spans="3:26" x14ac:dyDescent="0.25">
      <c r="C789" s="19"/>
      <c r="D789" s="4"/>
      <c r="F789" s="4"/>
      <c r="Q789" s="33"/>
      <c r="R789" s="35"/>
      <c r="S789" s="31"/>
      <c r="T789" s="35"/>
      <c r="Z789" s="42"/>
    </row>
    <row r="790" spans="3:26" x14ac:dyDescent="0.25">
      <c r="C790" s="19"/>
      <c r="D790" s="4"/>
      <c r="F790" s="4"/>
      <c r="Q790" s="33"/>
      <c r="R790" s="35"/>
      <c r="S790" s="31"/>
      <c r="T790" s="35"/>
      <c r="Z790" s="42"/>
    </row>
    <row r="791" spans="3:26" x14ac:dyDescent="0.25">
      <c r="C791" s="19"/>
      <c r="D791" s="4"/>
      <c r="F791" s="4"/>
      <c r="Q791" s="33"/>
      <c r="R791" s="35"/>
      <c r="S791" s="31"/>
      <c r="T791" s="35"/>
      <c r="Z791" s="42"/>
    </row>
    <row r="792" spans="3:26" x14ac:dyDescent="0.25">
      <c r="C792" s="19"/>
      <c r="D792" s="4"/>
      <c r="F792" s="4"/>
      <c r="Q792" s="33"/>
      <c r="R792" s="35"/>
      <c r="S792" s="31"/>
      <c r="T792" s="35"/>
      <c r="Z792" s="42"/>
    </row>
    <row r="793" spans="3:26" x14ac:dyDescent="0.25">
      <c r="C793" s="19"/>
      <c r="D793" s="4"/>
      <c r="F793" s="4"/>
      <c r="Q793" s="33"/>
      <c r="R793" s="35"/>
      <c r="S793" s="31"/>
      <c r="T793" s="35"/>
      <c r="Z793" s="42"/>
    </row>
    <row r="794" spans="3:26" x14ac:dyDescent="0.25">
      <c r="C794" s="19"/>
      <c r="D794" s="4"/>
      <c r="F794" s="4"/>
      <c r="Q794" s="33"/>
      <c r="R794" s="35"/>
      <c r="S794" s="31"/>
      <c r="T794" s="35"/>
      <c r="Z794" s="42"/>
    </row>
    <row r="795" spans="3:26" x14ac:dyDescent="0.25">
      <c r="C795" s="19"/>
      <c r="D795" s="4"/>
      <c r="F795" s="4"/>
      <c r="Q795" s="33"/>
      <c r="R795" s="35"/>
      <c r="S795" s="31"/>
      <c r="T795" s="35"/>
      <c r="Z795" s="42"/>
    </row>
    <row r="796" spans="3:26" x14ac:dyDescent="0.25">
      <c r="C796" s="19"/>
      <c r="D796" s="4"/>
      <c r="F796" s="4"/>
      <c r="Q796" s="33"/>
      <c r="R796" s="35"/>
      <c r="S796" s="31"/>
      <c r="T796" s="35"/>
      <c r="Z796" s="42"/>
    </row>
    <row r="797" spans="3:26" x14ac:dyDescent="0.25">
      <c r="C797" s="19"/>
      <c r="D797" s="4"/>
      <c r="F797" s="4"/>
      <c r="Q797" s="33"/>
      <c r="R797" s="35"/>
      <c r="S797" s="31"/>
      <c r="T797" s="35"/>
      <c r="Z797" s="42"/>
    </row>
    <row r="798" spans="3:26" x14ac:dyDescent="0.25">
      <c r="C798" s="19"/>
      <c r="D798" s="4"/>
      <c r="F798" s="4"/>
      <c r="Q798" s="33"/>
      <c r="R798" s="35"/>
      <c r="S798" s="31"/>
      <c r="T798" s="35"/>
      <c r="Z798" s="42"/>
    </row>
    <row r="799" spans="3:26" x14ac:dyDescent="0.25">
      <c r="C799" s="19"/>
      <c r="D799" s="4"/>
      <c r="F799" s="4"/>
      <c r="Q799" s="33"/>
      <c r="R799" s="35"/>
      <c r="S799" s="31"/>
      <c r="T799" s="35"/>
      <c r="Z799" s="42"/>
    </row>
    <row r="800" spans="3:26" x14ac:dyDescent="0.25">
      <c r="C800" s="19"/>
      <c r="D800" s="4"/>
      <c r="F800" s="4"/>
      <c r="Q800" s="33"/>
      <c r="R800" s="35"/>
      <c r="S800" s="31"/>
      <c r="T800" s="35"/>
      <c r="Z800" s="42"/>
    </row>
    <row r="801" spans="3:26" x14ac:dyDescent="0.25">
      <c r="C801" s="19"/>
      <c r="D801" s="4"/>
      <c r="F801" s="4"/>
      <c r="Q801" s="33"/>
      <c r="R801" s="35"/>
      <c r="S801" s="31"/>
      <c r="T801" s="35"/>
      <c r="Z801" s="42"/>
    </row>
    <row r="802" spans="3:26" x14ac:dyDescent="0.25">
      <c r="C802" s="19"/>
      <c r="D802" s="4"/>
      <c r="F802" s="4"/>
      <c r="Q802" s="33"/>
      <c r="R802" s="35"/>
      <c r="S802" s="31"/>
      <c r="T802" s="35"/>
      <c r="Z802" s="42"/>
    </row>
    <row r="803" spans="3:26" x14ac:dyDescent="0.25">
      <c r="C803" s="19"/>
      <c r="D803" s="4"/>
      <c r="F803" s="4"/>
      <c r="Q803" s="33"/>
      <c r="R803" s="35"/>
      <c r="S803" s="31"/>
      <c r="T803" s="35"/>
      <c r="Z803" s="42"/>
    </row>
    <row r="804" spans="3:26" x14ac:dyDescent="0.25">
      <c r="C804" s="19"/>
      <c r="D804" s="4"/>
      <c r="F804" s="4"/>
      <c r="Q804" s="33"/>
      <c r="R804" s="35"/>
      <c r="S804" s="31"/>
      <c r="T804" s="35"/>
      <c r="Z804" s="42"/>
    </row>
    <row r="805" spans="3:26" x14ac:dyDescent="0.25">
      <c r="C805" s="19"/>
      <c r="D805" s="4"/>
      <c r="F805" s="4"/>
      <c r="Q805" s="33"/>
      <c r="R805" s="35"/>
      <c r="S805" s="31"/>
      <c r="T805" s="35"/>
      <c r="Z805" s="42"/>
    </row>
    <row r="806" spans="3:26" x14ac:dyDescent="0.25">
      <c r="C806" s="19"/>
      <c r="D806" s="4"/>
      <c r="F806" s="4"/>
      <c r="Q806" s="33"/>
      <c r="R806" s="35"/>
      <c r="S806" s="31"/>
      <c r="T806" s="35"/>
      <c r="Z806" s="42"/>
    </row>
    <row r="807" spans="3:26" x14ac:dyDescent="0.25">
      <c r="C807" s="19"/>
      <c r="D807" s="4"/>
      <c r="F807" s="4"/>
      <c r="Q807" s="33"/>
      <c r="R807" s="35"/>
      <c r="S807" s="31"/>
      <c r="T807" s="35"/>
      <c r="Z807" s="42"/>
    </row>
    <row r="808" spans="3:26" x14ac:dyDescent="0.25">
      <c r="C808" s="19"/>
      <c r="D808" s="4"/>
      <c r="F808" s="4"/>
      <c r="Q808" s="33"/>
      <c r="R808" s="35"/>
      <c r="S808" s="31"/>
      <c r="T808" s="35"/>
      <c r="Z808" s="42"/>
    </row>
    <row r="809" spans="3:26" x14ac:dyDescent="0.25">
      <c r="C809" s="19"/>
      <c r="D809" s="4"/>
      <c r="F809" s="4"/>
      <c r="Q809" s="33"/>
      <c r="R809" s="35"/>
      <c r="S809" s="31"/>
      <c r="T809" s="35"/>
      <c r="Z809" s="42"/>
    </row>
    <row r="810" spans="3:26" x14ac:dyDescent="0.25">
      <c r="C810" s="19"/>
      <c r="D810" s="4"/>
      <c r="F810" s="4"/>
      <c r="Q810" s="33"/>
      <c r="R810" s="35"/>
      <c r="S810" s="31"/>
      <c r="T810" s="35"/>
      <c r="Z810" s="42"/>
    </row>
    <row r="811" spans="3:26" x14ac:dyDescent="0.25">
      <c r="C811" s="19"/>
      <c r="D811" s="4"/>
      <c r="F811" s="4"/>
      <c r="Q811" s="33"/>
      <c r="R811" s="35"/>
      <c r="S811" s="31"/>
      <c r="T811" s="35"/>
      <c r="Z811" s="42"/>
    </row>
    <row r="812" spans="3:26" x14ac:dyDescent="0.25">
      <c r="C812" s="19"/>
      <c r="D812" s="4"/>
      <c r="F812" s="4"/>
      <c r="Q812" s="33"/>
      <c r="R812" s="35"/>
      <c r="S812" s="31"/>
      <c r="T812" s="35"/>
      <c r="Z812" s="42"/>
    </row>
    <row r="813" spans="3:26" x14ac:dyDescent="0.25">
      <c r="C813" s="19"/>
      <c r="D813" s="4"/>
      <c r="F813" s="4"/>
      <c r="Q813" s="33"/>
      <c r="R813" s="35"/>
      <c r="S813" s="31"/>
      <c r="T813" s="35"/>
      <c r="Z813" s="42"/>
    </row>
    <row r="814" spans="3:26" x14ac:dyDescent="0.25">
      <c r="C814" s="19"/>
      <c r="D814" s="4"/>
      <c r="F814" s="4"/>
      <c r="Q814" s="33"/>
      <c r="R814" s="35"/>
      <c r="S814" s="31"/>
      <c r="T814" s="35"/>
      <c r="Z814" s="42"/>
    </row>
    <row r="815" spans="3:26" x14ac:dyDescent="0.25">
      <c r="C815" s="19"/>
      <c r="D815" s="4"/>
      <c r="F815" s="4"/>
      <c r="Q815" s="33"/>
      <c r="R815" s="35"/>
      <c r="S815" s="31"/>
      <c r="T815" s="35"/>
      <c r="Z815" s="42"/>
    </row>
    <row r="816" spans="3:26" x14ac:dyDescent="0.25">
      <c r="C816" s="19"/>
      <c r="D816" s="4"/>
      <c r="F816" s="4"/>
      <c r="Q816" s="33"/>
      <c r="R816" s="35"/>
      <c r="S816" s="31"/>
      <c r="T816" s="35"/>
      <c r="Z816" s="42"/>
    </row>
    <row r="817" spans="3:26" x14ac:dyDescent="0.25">
      <c r="C817" s="19"/>
      <c r="D817" s="4"/>
      <c r="F817" s="4"/>
      <c r="Q817" s="33"/>
      <c r="R817" s="35"/>
      <c r="S817" s="31"/>
      <c r="T817" s="35"/>
      <c r="Z817" s="42"/>
    </row>
    <row r="818" spans="3:26" x14ac:dyDescent="0.25">
      <c r="C818" s="19"/>
      <c r="D818" s="4"/>
      <c r="F818" s="4"/>
      <c r="Q818" s="33"/>
      <c r="R818" s="35"/>
      <c r="S818" s="31"/>
      <c r="T818" s="35"/>
      <c r="Z818" s="42"/>
    </row>
    <row r="819" spans="3:26" x14ac:dyDescent="0.25">
      <c r="C819" s="19"/>
      <c r="D819" s="4"/>
      <c r="F819" s="4"/>
      <c r="Q819" s="33"/>
      <c r="R819" s="35"/>
      <c r="S819" s="31"/>
      <c r="T819" s="35"/>
      <c r="Z819" s="42"/>
    </row>
    <row r="820" spans="3:26" x14ac:dyDescent="0.25">
      <c r="C820" s="19"/>
      <c r="D820" s="4"/>
      <c r="F820" s="4"/>
      <c r="Q820" s="33"/>
      <c r="R820" s="35"/>
      <c r="S820" s="31"/>
      <c r="T820" s="35"/>
      <c r="Z820" s="42"/>
    </row>
    <row r="821" spans="3:26" x14ac:dyDescent="0.25">
      <c r="C821" s="19"/>
      <c r="D821" s="4"/>
      <c r="F821" s="4"/>
      <c r="Q821" s="33"/>
      <c r="R821" s="35"/>
      <c r="S821" s="31"/>
      <c r="T821" s="35"/>
      <c r="Z821" s="42"/>
    </row>
    <row r="822" spans="3:26" x14ac:dyDescent="0.25">
      <c r="C822" s="19"/>
      <c r="D822" s="4"/>
      <c r="F822" s="4"/>
      <c r="Q822" s="33"/>
      <c r="R822" s="35"/>
      <c r="S822" s="31"/>
      <c r="T822" s="35"/>
      <c r="Z822" s="42"/>
    </row>
    <row r="823" spans="3:26" x14ac:dyDescent="0.25">
      <c r="C823" s="19"/>
      <c r="D823" s="4"/>
      <c r="F823" s="4"/>
      <c r="Q823" s="33"/>
      <c r="R823" s="35"/>
      <c r="S823" s="31"/>
      <c r="T823" s="35"/>
      <c r="Z823" s="42"/>
    </row>
    <row r="824" spans="3:26" x14ac:dyDescent="0.25">
      <c r="C824" s="19"/>
      <c r="D824" s="4"/>
      <c r="F824" s="4"/>
      <c r="Q824" s="33"/>
      <c r="R824" s="35"/>
      <c r="S824" s="31"/>
      <c r="T824" s="35"/>
      <c r="Z824" s="42"/>
    </row>
    <row r="825" spans="3:26" x14ac:dyDescent="0.25">
      <c r="C825" s="19"/>
      <c r="D825" s="4"/>
      <c r="F825" s="4"/>
      <c r="Q825" s="33"/>
      <c r="R825" s="35"/>
      <c r="S825" s="31"/>
      <c r="T825" s="35"/>
      <c r="Z825" s="42"/>
    </row>
    <row r="826" spans="3:26" x14ac:dyDescent="0.25">
      <c r="C826" s="19"/>
      <c r="D826" s="4"/>
      <c r="F826" s="4"/>
      <c r="Q826" s="33"/>
      <c r="R826" s="35"/>
      <c r="S826" s="31"/>
      <c r="T826" s="35"/>
      <c r="Z826" s="42"/>
    </row>
    <row r="827" spans="3:26" x14ac:dyDescent="0.25">
      <c r="C827" s="19"/>
      <c r="D827" s="4"/>
      <c r="F827" s="4"/>
      <c r="Q827" s="33"/>
      <c r="R827" s="35"/>
      <c r="S827" s="31"/>
      <c r="T827" s="35"/>
      <c r="Z827" s="42"/>
    </row>
    <row r="828" spans="3:26" x14ac:dyDescent="0.25">
      <c r="C828" s="19"/>
      <c r="D828" s="4"/>
      <c r="F828" s="4"/>
      <c r="Q828" s="33"/>
      <c r="R828" s="35"/>
      <c r="S828" s="31"/>
      <c r="T828" s="35"/>
      <c r="Z828" s="42"/>
    </row>
    <row r="829" spans="3:26" x14ac:dyDescent="0.25">
      <c r="C829" s="19"/>
      <c r="D829" s="4"/>
      <c r="F829" s="4"/>
      <c r="Q829" s="33"/>
      <c r="R829" s="35"/>
      <c r="S829" s="31"/>
      <c r="T829" s="35"/>
      <c r="Z829" s="42"/>
    </row>
    <row r="830" spans="3:26" x14ac:dyDescent="0.25">
      <c r="C830" s="19"/>
      <c r="D830" s="4"/>
      <c r="F830" s="4"/>
      <c r="Q830" s="33"/>
      <c r="R830" s="35"/>
      <c r="S830" s="31"/>
      <c r="T830" s="35"/>
      <c r="Z830" s="42"/>
    </row>
    <row r="831" spans="3:26" x14ac:dyDescent="0.25">
      <c r="C831" s="19"/>
      <c r="D831" s="4"/>
      <c r="F831" s="4"/>
      <c r="Q831" s="33"/>
      <c r="R831" s="35"/>
      <c r="S831" s="31"/>
      <c r="T831" s="35"/>
      <c r="Z831" s="42"/>
    </row>
    <row r="832" spans="3:26" x14ac:dyDescent="0.25">
      <c r="C832" s="19"/>
      <c r="D832" s="4"/>
      <c r="F832" s="4"/>
      <c r="Q832" s="33"/>
      <c r="R832" s="35"/>
      <c r="S832" s="31"/>
      <c r="T832" s="35"/>
      <c r="Z832" s="42"/>
    </row>
    <row r="833" spans="3:26" x14ac:dyDescent="0.25">
      <c r="C833" s="19"/>
      <c r="D833" s="4"/>
      <c r="F833" s="4"/>
      <c r="Q833" s="33"/>
      <c r="R833" s="35"/>
      <c r="S833" s="31"/>
      <c r="T833" s="35"/>
      <c r="Z833" s="42"/>
    </row>
    <row r="834" spans="3:26" x14ac:dyDescent="0.25">
      <c r="C834" s="19"/>
      <c r="D834" s="4"/>
      <c r="F834" s="4"/>
      <c r="Q834" s="33"/>
      <c r="R834" s="35"/>
      <c r="S834" s="31"/>
      <c r="T834" s="35"/>
      <c r="Z834" s="42"/>
    </row>
    <row r="835" spans="3:26" x14ac:dyDescent="0.25">
      <c r="C835" s="19"/>
      <c r="D835" s="4"/>
      <c r="F835" s="4"/>
      <c r="Q835" s="33"/>
      <c r="R835" s="35"/>
      <c r="S835" s="31"/>
      <c r="T835" s="35"/>
      <c r="Z835" s="42"/>
    </row>
    <row r="836" spans="3:26" x14ac:dyDescent="0.25">
      <c r="C836" s="19"/>
      <c r="D836" s="4"/>
      <c r="F836" s="4"/>
      <c r="Q836" s="33"/>
      <c r="R836" s="35"/>
      <c r="S836" s="31"/>
      <c r="T836" s="35"/>
      <c r="Z836" s="42"/>
    </row>
    <row r="837" spans="3:26" x14ac:dyDescent="0.25">
      <c r="C837" s="19"/>
      <c r="D837" s="4"/>
      <c r="F837" s="4"/>
      <c r="Q837" s="33"/>
      <c r="R837" s="35"/>
      <c r="S837" s="31"/>
      <c r="T837" s="35"/>
      <c r="Z837" s="42"/>
    </row>
    <row r="838" spans="3:26" x14ac:dyDescent="0.25">
      <c r="C838" s="19"/>
      <c r="D838" s="4"/>
      <c r="F838" s="4"/>
      <c r="Q838" s="33"/>
      <c r="R838" s="35"/>
      <c r="S838" s="31"/>
      <c r="T838" s="35"/>
      <c r="Z838" s="42"/>
    </row>
    <row r="839" spans="3:26" x14ac:dyDescent="0.25">
      <c r="C839" s="19"/>
      <c r="D839" s="4"/>
      <c r="F839" s="4"/>
      <c r="Q839" s="33"/>
      <c r="R839" s="35"/>
      <c r="S839" s="31"/>
      <c r="T839" s="35"/>
      <c r="Z839" s="42"/>
    </row>
    <row r="840" spans="3:26" x14ac:dyDescent="0.25">
      <c r="C840" s="19"/>
      <c r="D840" s="4"/>
      <c r="F840" s="4"/>
      <c r="Q840" s="33"/>
      <c r="R840" s="35"/>
      <c r="S840" s="31"/>
      <c r="T840" s="35"/>
      <c r="Z840" s="42"/>
    </row>
    <row r="841" spans="3:26" x14ac:dyDescent="0.25">
      <c r="C841" s="19"/>
      <c r="D841" s="4"/>
      <c r="F841" s="4"/>
      <c r="Q841" s="33"/>
      <c r="R841" s="35"/>
      <c r="S841" s="31"/>
      <c r="T841" s="35"/>
      <c r="Z841" s="42"/>
    </row>
    <row r="842" spans="3:26" x14ac:dyDescent="0.25">
      <c r="C842" s="19"/>
      <c r="D842" s="4"/>
      <c r="F842" s="4"/>
      <c r="Q842" s="33"/>
      <c r="R842" s="35"/>
      <c r="S842" s="31"/>
      <c r="T842" s="35"/>
      <c r="Z842" s="42"/>
    </row>
    <row r="843" spans="3:26" x14ac:dyDescent="0.25">
      <c r="C843" s="19"/>
      <c r="D843" s="4"/>
      <c r="F843" s="4"/>
      <c r="Q843" s="33"/>
      <c r="R843" s="35"/>
      <c r="S843" s="31"/>
      <c r="T843" s="35"/>
      <c r="Z843" s="42"/>
    </row>
    <row r="844" spans="3:26" x14ac:dyDescent="0.25">
      <c r="C844" s="19"/>
      <c r="D844" s="4"/>
      <c r="F844" s="4"/>
      <c r="Q844" s="33"/>
      <c r="R844" s="35"/>
      <c r="S844" s="31"/>
      <c r="T844" s="35"/>
      <c r="Z844" s="42"/>
    </row>
    <row r="845" spans="3:26" x14ac:dyDescent="0.25">
      <c r="C845" s="19"/>
      <c r="D845" s="4"/>
      <c r="F845" s="4"/>
      <c r="Q845" s="33"/>
      <c r="R845" s="35"/>
      <c r="S845" s="31"/>
      <c r="T845" s="35"/>
      <c r="Z845" s="42"/>
    </row>
    <row r="846" spans="3:26" x14ac:dyDescent="0.25">
      <c r="C846" s="19"/>
      <c r="D846" s="4"/>
      <c r="F846" s="4"/>
      <c r="Q846" s="33"/>
      <c r="R846" s="35"/>
      <c r="S846" s="31"/>
      <c r="T846" s="35"/>
      <c r="Z846" s="42"/>
    </row>
    <row r="847" spans="3:26" x14ac:dyDescent="0.25">
      <c r="C847" s="19"/>
      <c r="D847" s="4"/>
      <c r="F847" s="4"/>
      <c r="Q847" s="33"/>
      <c r="R847" s="35"/>
      <c r="S847" s="31"/>
      <c r="T847" s="35"/>
      <c r="Z847" s="42"/>
    </row>
    <row r="848" spans="3:26" x14ac:dyDescent="0.25">
      <c r="C848" s="19"/>
      <c r="D848" s="4"/>
      <c r="F848" s="4"/>
      <c r="Q848" s="33"/>
      <c r="R848" s="35"/>
      <c r="S848" s="31"/>
      <c r="T848" s="35"/>
      <c r="Z848" s="42"/>
    </row>
    <row r="849" spans="3:26" x14ac:dyDescent="0.25">
      <c r="C849" s="19"/>
      <c r="D849" s="4"/>
      <c r="F849" s="4"/>
      <c r="Q849" s="33"/>
      <c r="R849" s="35"/>
      <c r="S849" s="31"/>
      <c r="T849" s="35"/>
      <c r="Z849" s="42"/>
    </row>
    <row r="850" spans="3:26" x14ac:dyDescent="0.25">
      <c r="C850" s="19"/>
      <c r="D850" s="4"/>
      <c r="F850" s="4"/>
      <c r="Q850" s="33"/>
      <c r="R850" s="35"/>
      <c r="S850" s="31"/>
      <c r="T850" s="35"/>
      <c r="Z850" s="42"/>
    </row>
    <row r="851" spans="3:26" x14ac:dyDescent="0.25">
      <c r="C851" s="19"/>
      <c r="D851" s="4"/>
      <c r="F851" s="4"/>
      <c r="Q851" s="33"/>
      <c r="R851" s="35"/>
      <c r="S851" s="31"/>
      <c r="T851" s="35"/>
      <c r="Z851" s="42"/>
    </row>
    <row r="852" spans="3:26" x14ac:dyDescent="0.25">
      <c r="C852" s="19"/>
      <c r="D852" s="4"/>
      <c r="F852" s="4"/>
      <c r="Q852" s="33"/>
      <c r="R852" s="35"/>
      <c r="S852" s="31"/>
      <c r="T852" s="35"/>
      <c r="Z852" s="42"/>
    </row>
    <row r="853" spans="3:26" x14ac:dyDescent="0.25">
      <c r="C853" s="19"/>
      <c r="D853" s="4"/>
      <c r="F853" s="4"/>
      <c r="Q853" s="33"/>
      <c r="R853" s="35"/>
      <c r="S853" s="31"/>
      <c r="T853" s="35"/>
      <c r="Z853" s="42"/>
    </row>
    <row r="854" spans="3:26" x14ac:dyDescent="0.25">
      <c r="C854" s="19"/>
      <c r="D854" s="4"/>
      <c r="F854" s="4"/>
      <c r="Q854" s="33"/>
      <c r="R854" s="35"/>
      <c r="S854" s="31"/>
      <c r="T854" s="35"/>
      <c r="Z854" s="42"/>
    </row>
    <row r="855" spans="3:26" x14ac:dyDescent="0.25">
      <c r="C855" s="19"/>
      <c r="D855" s="4"/>
      <c r="F855" s="4"/>
      <c r="Q855" s="33"/>
      <c r="R855" s="35"/>
      <c r="S855" s="31"/>
      <c r="T855" s="35"/>
      <c r="Z855" s="42"/>
    </row>
    <row r="856" spans="3:26" x14ac:dyDescent="0.25">
      <c r="C856" s="19"/>
      <c r="D856" s="4"/>
      <c r="F856" s="4"/>
      <c r="Q856" s="33"/>
      <c r="R856" s="35"/>
      <c r="S856" s="31"/>
      <c r="T856" s="35"/>
      <c r="Z856" s="42"/>
    </row>
    <row r="857" spans="3:26" x14ac:dyDescent="0.25">
      <c r="C857" s="19"/>
      <c r="D857" s="4"/>
      <c r="F857" s="4"/>
      <c r="Q857" s="33"/>
      <c r="R857" s="35"/>
      <c r="S857" s="31"/>
      <c r="T857" s="35"/>
      <c r="Z857" s="42"/>
    </row>
    <row r="858" spans="3:26" x14ac:dyDescent="0.25">
      <c r="C858" s="19"/>
      <c r="D858" s="4"/>
      <c r="F858" s="4"/>
      <c r="Q858" s="33"/>
      <c r="R858" s="35"/>
      <c r="S858" s="31"/>
      <c r="T858" s="35"/>
      <c r="Z858" s="42"/>
    </row>
    <row r="859" spans="3:26" x14ac:dyDescent="0.25">
      <c r="C859" s="19"/>
      <c r="D859" s="4"/>
      <c r="F859" s="4"/>
      <c r="Q859" s="33"/>
      <c r="R859" s="35"/>
      <c r="S859" s="31"/>
      <c r="T859" s="35"/>
      <c r="Z859" s="42"/>
    </row>
    <row r="860" spans="3:26" x14ac:dyDescent="0.25">
      <c r="C860" s="19"/>
      <c r="D860" s="4"/>
      <c r="F860" s="4"/>
      <c r="Q860" s="33"/>
      <c r="R860" s="35"/>
      <c r="S860" s="31"/>
      <c r="T860" s="35"/>
      <c r="Z860" s="42"/>
    </row>
    <row r="861" spans="3:26" x14ac:dyDescent="0.25">
      <c r="C861" s="19"/>
      <c r="D861" s="4"/>
      <c r="F861" s="4"/>
      <c r="Q861" s="33"/>
      <c r="R861" s="35"/>
      <c r="S861" s="31"/>
      <c r="T861" s="35"/>
      <c r="Z861" s="42"/>
    </row>
    <row r="862" spans="3:26" x14ac:dyDescent="0.25">
      <c r="C862" s="19"/>
      <c r="D862" s="4"/>
      <c r="F862" s="4"/>
      <c r="Q862" s="33"/>
      <c r="R862" s="35"/>
      <c r="S862" s="31"/>
      <c r="T862" s="35"/>
      <c r="Z862" s="42"/>
    </row>
    <row r="863" spans="3:26" x14ac:dyDescent="0.25">
      <c r="C863" s="19"/>
      <c r="D863" s="4"/>
      <c r="F863" s="4"/>
      <c r="Q863" s="33"/>
      <c r="R863" s="35"/>
      <c r="S863" s="31"/>
      <c r="T863" s="35"/>
      <c r="Z863" s="42"/>
    </row>
    <row r="864" spans="3:26" x14ac:dyDescent="0.25">
      <c r="C864" s="19"/>
      <c r="D864" s="4"/>
      <c r="F864" s="4"/>
      <c r="Q864" s="33"/>
      <c r="R864" s="35"/>
      <c r="S864" s="31"/>
      <c r="T864" s="35"/>
      <c r="Z864" s="42"/>
    </row>
    <row r="865" spans="3:26" x14ac:dyDescent="0.25">
      <c r="C865" s="19"/>
      <c r="D865" s="4"/>
      <c r="F865" s="4"/>
      <c r="Q865" s="33"/>
      <c r="R865" s="35"/>
      <c r="S865" s="31"/>
      <c r="T865" s="35"/>
      <c r="Z865" s="42"/>
    </row>
    <row r="866" spans="3:26" x14ac:dyDescent="0.25">
      <c r="C866" s="19"/>
      <c r="D866" s="4"/>
      <c r="F866" s="4"/>
      <c r="Q866" s="33"/>
      <c r="R866" s="35"/>
      <c r="S866" s="31"/>
      <c r="T866" s="35"/>
      <c r="Z866" s="42"/>
    </row>
    <row r="867" spans="3:26" x14ac:dyDescent="0.25">
      <c r="C867" s="19"/>
      <c r="D867" s="4"/>
      <c r="F867" s="4"/>
      <c r="Q867" s="33"/>
      <c r="R867" s="35"/>
      <c r="S867" s="31"/>
      <c r="T867" s="35"/>
      <c r="Z867" s="42"/>
    </row>
    <row r="868" spans="3:26" x14ac:dyDescent="0.25">
      <c r="C868" s="19"/>
      <c r="D868" s="4"/>
      <c r="F868" s="4"/>
      <c r="Q868" s="33"/>
      <c r="R868" s="35"/>
      <c r="S868" s="31"/>
      <c r="T868" s="35"/>
      <c r="Z868" s="42"/>
    </row>
    <row r="869" spans="3:26" x14ac:dyDescent="0.25">
      <c r="C869" s="19"/>
      <c r="D869" s="4"/>
      <c r="F869" s="4"/>
      <c r="Q869" s="33"/>
      <c r="R869" s="35"/>
      <c r="S869" s="31"/>
      <c r="T869" s="35"/>
      <c r="Z869" s="42"/>
    </row>
    <row r="870" spans="3:26" x14ac:dyDescent="0.25">
      <c r="C870" s="19"/>
      <c r="D870" s="4"/>
      <c r="F870" s="4"/>
      <c r="Q870" s="33"/>
      <c r="R870" s="35"/>
      <c r="S870" s="31"/>
      <c r="T870" s="35"/>
      <c r="Z870" s="42"/>
    </row>
    <row r="871" spans="3:26" x14ac:dyDescent="0.25">
      <c r="C871" s="19"/>
      <c r="D871" s="4"/>
      <c r="F871" s="4"/>
      <c r="Q871" s="33"/>
      <c r="R871" s="35"/>
      <c r="S871" s="31"/>
      <c r="T871" s="35"/>
      <c r="Z871" s="42"/>
    </row>
    <row r="872" spans="3:26" x14ac:dyDescent="0.25">
      <c r="C872" s="19"/>
      <c r="D872" s="4"/>
      <c r="F872" s="4"/>
      <c r="Q872" s="33"/>
      <c r="R872" s="35"/>
      <c r="S872" s="31"/>
      <c r="T872" s="35"/>
      <c r="Z872" s="42"/>
    </row>
    <row r="873" spans="3:26" x14ac:dyDescent="0.25">
      <c r="C873" s="19"/>
      <c r="D873" s="4"/>
      <c r="F873" s="4"/>
      <c r="Q873" s="33"/>
      <c r="R873" s="35"/>
      <c r="S873" s="31"/>
      <c r="T873" s="35"/>
      <c r="Z873" s="42"/>
    </row>
    <row r="874" spans="3:26" x14ac:dyDescent="0.25">
      <c r="C874" s="19"/>
      <c r="D874" s="4"/>
      <c r="F874" s="4"/>
      <c r="Q874" s="33"/>
      <c r="R874" s="35"/>
      <c r="S874" s="31"/>
      <c r="T874" s="35"/>
      <c r="Z874" s="42"/>
    </row>
    <row r="875" spans="3:26" x14ac:dyDescent="0.25">
      <c r="C875" s="19"/>
      <c r="D875" s="4"/>
      <c r="F875" s="4"/>
      <c r="Q875" s="33"/>
      <c r="R875" s="35"/>
      <c r="S875" s="31"/>
      <c r="T875" s="35"/>
      <c r="Z875" s="42"/>
    </row>
    <row r="876" spans="3:26" x14ac:dyDescent="0.25">
      <c r="C876" s="19"/>
      <c r="D876" s="4"/>
      <c r="F876" s="4"/>
      <c r="Q876" s="33"/>
      <c r="R876" s="35"/>
      <c r="S876" s="31"/>
      <c r="T876" s="35"/>
      <c r="Z876" s="42"/>
    </row>
    <row r="877" spans="3:26" x14ac:dyDescent="0.25">
      <c r="C877" s="19"/>
      <c r="D877" s="4"/>
      <c r="F877" s="4"/>
      <c r="Q877" s="33"/>
      <c r="R877" s="35"/>
      <c r="S877" s="31"/>
      <c r="T877" s="35"/>
      <c r="Z877" s="42"/>
    </row>
    <row r="878" spans="3:26" x14ac:dyDescent="0.25">
      <c r="C878" s="19"/>
      <c r="D878" s="4"/>
      <c r="F878" s="4"/>
      <c r="Q878" s="33"/>
      <c r="R878" s="35"/>
      <c r="S878" s="31"/>
      <c r="T878" s="35"/>
      <c r="Z878" s="42"/>
    </row>
    <row r="879" spans="3:26" x14ac:dyDescent="0.25">
      <c r="C879" s="19"/>
      <c r="D879" s="4"/>
      <c r="F879" s="4"/>
      <c r="Q879" s="33"/>
      <c r="R879" s="35"/>
      <c r="S879" s="31"/>
      <c r="T879" s="35"/>
      <c r="Z879" s="42"/>
    </row>
    <row r="880" spans="3:26" x14ac:dyDescent="0.25">
      <c r="C880" s="19"/>
      <c r="D880" s="4"/>
      <c r="F880" s="4"/>
      <c r="Q880" s="33"/>
      <c r="R880" s="35"/>
      <c r="S880" s="31"/>
      <c r="T880" s="35"/>
      <c r="Z880" s="42"/>
    </row>
    <row r="881" spans="3:26" x14ac:dyDescent="0.25">
      <c r="C881" s="19"/>
      <c r="D881" s="4"/>
      <c r="F881" s="4"/>
      <c r="Q881" s="33"/>
      <c r="R881" s="35"/>
      <c r="S881" s="31"/>
      <c r="T881" s="35"/>
      <c r="Z881" s="42"/>
    </row>
    <row r="882" spans="3:26" x14ac:dyDescent="0.25">
      <c r="C882" s="19"/>
      <c r="D882" s="4"/>
      <c r="F882" s="4"/>
      <c r="Q882" s="33"/>
      <c r="R882" s="35"/>
      <c r="S882" s="31"/>
      <c r="T882" s="35"/>
      <c r="Z882" s="42"/>
    </row>
    <row r="883" spans="3:26" x14ac:dyDescent="0.25">
      <c r="C883" s="19"/>
      <c r="D883" s="4"/>
      <c r="F883" s="4"/>
      <c r="Q883" s="33"/>
      <c r="R883" s="35"/>
      <c r="S883" s="31"/>
      <c r="T883" s="35"/>
      <c r="Z883" s="42"/>
    </row>
    <row r="884" spans="3:26" x14ac:dyDescent="0.25">
      <c r="C884" s="19"/>
      <c r="D884" s="4"/>
      <c r="F884" s="4"/>
      <c r="Q884" s="33"/>
      <c r="R884" s="35"/>
      <c r="S884" s="31"/>
      <c r="T884" s="35"/>
      <c r="Z884" s="42"/>
    </row>
    <row r="885" spans="3:26" x14ac:dyDescent="0.25">
      <c r="C885" s="19"/>
      <c r="D885" s="4"/>
      <c r="F885" s="4"/>
      <c r="Q885" s="33"/>
      <c r="R885" s="35"/>
      <c r="S885" s="31"/>
      <c r="T885" s="35"/>
      <c r="Z885" s="42"/>
    </row>
    <row r="886" spans="3:26" x14ac:dyDescent="0.25">
      <c r="C886" s="19"/>
      <c r="D886" s="4"/>
      <c r="F886" s="4"/>
      <c r="Q886" s="33"/>
      <c r="R886" s="35"/>
      <c r="S886" s="31"/>
      <c r="T886" s="35"/>
      <c r="Z886" s="42"/>
    </row>
    <row r="887" spans="3:26" x14ac:dyDescent="0.25">
      <c r="C887" s="19"/>
      <c r="D887" s="4"/>
      <c r="F887" s="4"/>
      <c r="Q887" s="33"/>
      <c r="R887" s="35"/>
      <c r="S887" s="31"/>
      <c r="T887" s="35"/>
      <c r="Z887" s="42"/>
    </row>
    <row r="888" spans="3:26" x14ac:dyDescent="0.25">
      <c r="C888" s="19"/>
      <c r="D888" s="4"/>
      <c r="F888" s="4"/>
      <c r="Q888" s="33"/>
      <c r="R888" s="35"/>
      <c r="S888" s="31"/>
      <c r="T888" s="35"/>
      <c r="Z888" s="42"/>
    </row>
    <row r="889" spans="3:26" x14ac:dyDescent="0.25">
      <c r="C889" s="19"/>
      <c r="D889" s="4"/>
      <c r="F889" s="4"/>
      <c r="Q889" s="33"/>
      <c r="R889" s="35"/>
      <c r="S889" s="31"/>
      <c r="T889" s="35"/>
      <c r="Z889" s="42"/>
    </row>
    <row r="890" spans="3:26" x14ac:dyDescent="0.25">
      <c r="C890" s="19"/>
      <c r="D890" s="4"/>
      <c r="F890" s="4"/>
      <c r="Q890" s="33"/>
      <c r="R890" s="35"/>
      <c r="S890" s="31"/>
      <c r="T890" s="35"/>
      <c r="Z890" s="42"/>
    </row>
    <row r="891" spans="3:26" x14ac:dyDescent="0.25">
      <c r="C891" s="19"/>
      <c r="D891" s="4"/>
      <c r="F891" s="4"/>
      <c r="Q891" s="33"/>
      <c r="R891" s="35"/>
      <c r="S891" s="31"/>
      <c r="T891" s="35"/>
      <c r="Z891" s="42"/>
    </row>
    <row r="892" spans="3:26" x14ac:dyDescent="0.25">
      <c r="C892" s="19"/>
      <c r="D892" s="4"/>
      <c r="F892" s="4"/>
      <c r="Q892" s="33"/>
      <c r="R892" s="35"/>
      <c r="S892" s="31"/>
      <c r="T892" s="35"/>
      <c r="Z892" s="42"/>
    </row>
    <row r="893" spans="3:26" x14ac:dyDescent="0.25">
      <c r="C893" s="19"/>
      <c r="D893" s="4"/>
      <c r="F893" s="4"/>
      <c r="Q893" s="33"/>
      <c r="R893" s="35"/>
      <c r="S893" s="31"/>
      <c r="T893" s="35"/>
      <c r="Z893" s="42"/>
    </row>
    <row r="894" spans="3:26" x14ac:dyDescent="0.25">
      <c r="C894" s="19"/>
      <c r="D894" s="4"/>
      <c r="F894" s="4"/>
      <c r="Q894" s="33"/>
      <c r="R894" s="35"/>
      <c r="S894" s="31"/>
      <c r="T894" s="35"/>
      <c r="Z894" s="42"/>
    </row>
    <row r="895" spans="3:26" x14ac:dyDescent="0.25">
      <c r="C895" s="19"/>
      <c r="D895" s="4"/>
      <c r="F895" s="4"/>
      <c r="Q895" s="33"/>
      <c r="R895" s="35"/>
      <c r="S895" s="31"/>
      <c r="T895" s="35"/>
      <c r="Z895" s="42"/>
    </row>
    <row r="896" spans="3:26" x14ac:dyDescent="0.25">
      <c r="C896" s="19"/>
      <c r="D896" s="4"/>
      <c r="F896" s="4"/>
      <c r="Q896" s="33"/>
      <c r="R896" s="35"/>
      <c r="S896" s="31"/>
      <c r="T896" s="35"/>
      <c r="Z896" s="42"/>
    </row>
    <row r="897" spans="3:26" x14ac:dyDescent="0.25">
      <c r="C897" s="19"/>
      <c r="D897" s="4"/>
      <c r="F897" s="4"/>
      <c r="Q897" s="33"/>
      <c r="R897" s="35"/>
      <c r="S897" s="31"/>
      <c r="T897" s="35"/>
      <c r="Z897" s="42"/>
    </row>
    <row r="898" spans="3:26" x14ac:dyDescent="0.25">
      <c r="C898" s="19"/>
      <c r="D898" s="4"/>
      <c r="F898" s="4"/>
      <c r="Q898" s="33"/>
      <c r="R898" s="35"/>
      <c r="S898" s="31"/>
      <c r="T898" s="35"/>
      <c r="Z898" s="42"/>
    </row>
    <row r="899" spans="3:26" x14ac:dyDescent="0.25">
      <c r="C899" s="19"/>
      <c r="D899" s="4"/>
      <c r="F899" s="4"/>
      <c r="Q899" s="33"/>
      <c r="R899" s="35"/>
      <c r="S899" s="31"/>
      <c r="T899" s="35"/>
      <c r="Z899" s="42"/>
    </row>
    <row r="900" spans="3:26" x14ac:dyDescent="0.25">
      <c r="C900" s="19"/>
      <c r="D900" s="4"/>
      <c r="F900" s="4"/>
      <c r="Q900" s="33"/>
      <c r="R900" s="35"/>
      <c r="S900" s="31"/>
      <c r="T900" s="35"/>
      <c r="Z900" s="42"/>
    </row>
    <row r="901" spans="3:26" x14ac:dyDescent="0.25">
      <c r="C901" s="19"/>
      <c r="D901" s="4"/>
      <c r="F901" s="4"/>
      <c r="Q901" s="33"/>
      <c r="R901" s="35"/>
      <c r="S901" s="31"/>
      <c r="T901" s="35"/>
      <c r="Z901" s="42"/>
    </row>
    <row r="902" spans="3:26" x14ac:dyDescent="0.25">
      <c r="C902" s="19"/>
      <c r="D902" s="4"/>
      <c r="F902" s="4"/>
      <c r="Q902" s="33"/>
      <c r="R902" s="35"/>
      <c r="S902" s="31"/>
      <c r="T902" s="35"/>
      <c r="Z902" s="42"/>
    </row>
    <row r="903" spans="3:26" x14ac:dyDescent="0.25">
      <c r="C903" s="19"/>
      <c r="D903" s="4"/>
      <c r="F903" s="4"/>
      <c r="Q903" s="33"/>
      <c r="R903" s="35"/>
      <c r="S903" s="31"/>
      <c r="T903" s="35"/>
      <c r="Z903" s="42"/>
    </row>
    <row r="904" spans="3:26" x14ac:dyDescent="0.25">
      <c r="C904" s="19"/>
      <c r="D904" s="4"/>
      <c r="F904" s="4"/>
      <c r="Q904" s="33"/>
      <c r="R904" s="35"/>
      <c r="S904" s="31"/>
      <c r="T904" s="35"/>
      <c r="Z904" s="42"/>
    </row>
    <row r="905" spans="3:26" x14ac:dyDescent="0.25">
      <c r="C905" s="19"/>
      <c r="D905" s="4"/>
      <c r="F905" s="4"/>
      <c r="Q905" s="33"/>
      <c r="R905" s="35"/>
      <c r="S905" s="31"/>
      <c r="T905" s="35"/>
      <c r="Z905" s="42"/>
    </row>
    <row r="906" spans="3:26" x14ac:dyDescent="0.25">
      <c r="C906" s="19"/>
      <c r="D906" s="4"/>
      <c r="F906" s="4"/>
      <c r="Q906" s="33"/>
      <c r="R906" s="35"/>
      <c r="S906" s="31"/>
      <c r="T906" s="35"/>
      <c r="Z906" s="42"/>
    </row>
    <row r="907" spans="3:26" x14ac:dyDescent="0.25">
      <c r="C907" s="19"/>
      <c r="D907" s="4"/>
      <c r="F907" s="4"/>
      <c r="Q907" s="33"/>
      <c r="R907" s="35"/>
      <c r="S907" s="31"/>
      <c r="T907" s="35"/>
      <c r="Z907" s="42"/>
    </row>
    <row r="908" spans="3:26" x14ac:dyDescent="0.25">
      <c r="C908" s="19"/>
      <c r="D908" s="4"/>
      <c r="F908" s="4"/>
      <c r="Q908" s="33"/>
      <c r="R908" s="35"/>
      <c r="S908" s="31"/>
      <c r="T908" s="35"/>
      <c r="Z908" s="42"/>
    </row>
    <row r="909" spans="3:26" x14ac:dyDescent="0.25">
      <c r="C909" s="19"/>
      <c r="D909" s="4"/>
      <c r="F909" s="4"/>
      <c r="Q909" s="33"/>
      <c r="R909" s="35"/>
      <c r="S909" s="31"/>
      <c r="T909" s="35"/>
      <c r="Z909" s="42"/>
    </row>
    <row r="910" spans="3:26" x14ac:dyDescent="0.25">
      <c r="C910" s="19"/>
      <c r="D910" s="4"/>
      <c r="F910" s="4"/>
      <c r="Q910" s="33"/>
      <c r="R910" s="35"/>
      <c r="S910" s="31"/>
      <c r="T910" s="35"/>
      <c r="Z910" s="42"/>
    </row>
    <row r="911" spans="3:26" x14ac:dyDescent="0.25">
      <c r="C911" s="19"/>
      <c r="D911" s="4"/>
      <c r="F911" s="4"/>
      <c r="Q911" s="33"/>
      <c r="R911" s="35"/>
      <c r="S911" s="31"/>
      <c r="T911" s="35"/>
      <c r="Z911" s="42"/>
    </row>
    <row r="912" spans="3:26" x14ac:dyDescent="0.25">
      <c r="C912" s="19"/>
      <c r="D912" s="4"/>
      <c r="F912" s="4"/>
      <c r="Q912" s="33"/>
      <c r="R912" s="35"/>
      <c r="S912" s="31"/>
      <c r="T912" s="35"/>
      <c r="Z912" s="42"/>
    </row>
    <row r="913" spans="3:26" x14ac:dyDescent="0.25">
      <c r="C913" s="19"/>
      <c r="D913" s="4"/>
      <c r="F913" s="4"/>
      <c r="Q913" s="33"/>
      <c r="R913" s="35"/>
      <c r="S913" s="31"/>
      <c r="T913" s="35"/>
      <c r="Z913" s="42"/>
    </row>
    <row r="914" spans="3:26" x14ac:dyDescent="0.25">
      <c r="C914" s="19"/>
      <c r="D914" s="4"/>
      <c r="F914" s="4"/>
      <c r="Q914" s="33"/>
      <c r="R914" s="35"/>
      <c r="S914" s="31"/>
      <c r="T914" s="35"/>
      <c r="Z914" s="42"/>
    </row>
    <row r="915" spans="3:26" x14ac:dyDescent="0.25">
      <c r="C915" s="19"/>
      <c r="D915" s="4"/>
      <c r="F915" s="4"/>
      <c r="Q915" s="33"/>
      <c r="R915" s="35"/>
      <c r="S915" s="31"/>
      <c r="T915" s="35"/>
      <c r="Z915" s="42"/>
    </row>
    <row r="916" spans="3:26" x14ac:dyDescent="0.25">
      <c r="C916" s="19"/>
      <c r="D916" s="4"/>
      <c r="F916" s="4"/>
      <c r="Q916" s="33"/>
      <c r="R916" s="35"/>
      <c r="S916" s="31"/>
      <c r="T916" s="35"/>
      <c r="Z916" s="42"/>
    </row>
    <row r="917" spans="3:26" x14ac:dyDescent="0.25">
      <c r="C917" s="19"/>
      <c r="D917" s="4"/>
      <c r="F917" s="4"/>
      <c r="Q917" s="33"/>
      <c r="R917" s="35"/>
      <c r="S917" s="31"/>
      <c r="T917" s="35"/>
      <c r="Z917" s="42"/>
    </row>
    <row r="918" spans="3:26" x14ac:dyDescent="0.25">
      <c r="C918" s="19"/>
      <c r="D918" s="4"/>
      <c r="F918" s="4"/>
      <c r="Q918" s="33"/>
      <c r="R918" s="35"/>
      <c r="S918" s="31"/>
      <c r="T918" s="35"/>
      <c r="Z918" s="42"/>
    </row>
    <row r="919" spans="3:26" x14ac:dyDescent="0.25">
      <c r="C919" s="19"/>
      <c r="D919" s="4"/>
      <c r="F919" s="4"/>
      <c r="Q919" s="33"/>
      <c r="R919" s="35"/>
      <c r="S919" s="31"/>
      <c r="T919" s="35"/>
      <c r="Z919" s="42"/>
    </row>
    <row r="920" spans="3:26" x14ac:dyDescent="0.25">
      <c r="C920" s="19"/>
      <c r="D920" s="4"/>
      <c r="F920" s="4"/>
      <c r="Q920" s="33"/>
      <c r="R920" s="35"/>
      <c r="S920" s="31"/>
      <c r="T920" s="35"/>
      <c r="Z920" s="42"/>
    </row>
    <row r="921" spans="3:26" x14ac:dyDescent="0.25">
      <c r="C921" s="19"/>
      <c r="D921" s="4"/>
      <c r="F921" s="4"/>
      <c r="Q921" s="33"/>
      <c r="R921" s="35"/>
      <c r="S921" s="31"/>
      <c r="T921" s="35"/>
      <c r="Z921" s="42"/>
    </row>
    <row r="922" spans="3:26" x14ac:dyDescent="0.25">
      <c r="C922" s="19"/>
      <c r="D922" s="4"/>
      <c r="F922" s="4"/>
      <c r="Q922" s="33"/>
      <c r="R922" s="35"/>
      <c r="S922" s="31"/>
      <c r="T922" s="35"/>
      <c r="Z922" s="42"/>
    </row>
    <row r="923" spans="3:26" x14ac:dyDescent="0.25">
      <c r="C923" s="19"/>
      <c r="D923" s="4"/>
      <c r="F923" s="4"/>
      <c r="Q923" s="33"/>
      <c r="R923" s="35"/>
      <c r="S923" s="31"/>
      <c r="T923" s="35"/>
      <c r="Z923" s="42"/>
    </row>
    <row r="924" spans="3:26" x14ac:dyDescent="0.25">
      <c r="C924" s="19"/>
      <c r="D924" s="4"/>
      <c r="F924" s="4"/>
      <c r="Q924" s="33"/>
      <c r="R924" s="35"/>
      <c r="S924" s="31"/>
      <c r="T924" s="35"/>
      <c r="Z924" s="42"/>
    </row>
    <row r="925" spans="3:26" x14ac:dyDescent="0.25">
      <c r="C925" s="19"/>
      <c r="D925" s="4"/>
      <c r="F925" s="4"/>
      <c r="Q925" s="33"/>
      <c r="R925" s="35"/>
      <c r="S925" s="31"/>
      <c r="T925" s="35"/>
      <c r="Z925" s="42"/>
    </row>
    <row r="926" spans="3:26" x14ac:dyDescent="0.25">
      <c r="C926" s="19"/>
      <c r="D926" s="4"/>
      <c r="F926" s="4"/>
      <c r="Q926" s="33"/>
      <c r="R926" s="35"/>
      <c r="S926" s="31"/>
      <c r="T926" s="35"/>
      <c r="Z926" s="42"/>
    </row>
    <row r="927" spans="3:26" x14ac:dyDescent="0.25">
      <c r="C927" s="19"/>
      <c r="D927" s="4"/>
      <c r="F927" s="4"/>
      <c r="Q927" s="33"/>
      <c r="R927" s="35"/>
      <c r="S927" s="31"/>
      <c r="T927" s="35"/>
      <c r="Z927" s="42"/>
    </row>
    <row r="928" spans="3:26" x14ac:dyDescent="0.25">
      <c r="C928" s="19"/>
      <c r="D928" s="4"/>
      <c r="F928" s="4"/>
      <c r="Q928" s="33"/>
      <c r="R928" s="35"/>
      <c r="S928" s="31"/>
      <c r="T928" s="35"/>
      <c r="Z928" s="42"/>
    </row>
    <row r="929" spans="3:26" x14ac:dyDescent="0.25">
      <c r="C929" s="19"/>
      <c r="D929" s="4"/>
      <c r="F929" s="4"/>
      <c r="Q929" s="33"/>
      <c r="R929" s="35"/>
      <c r="S929" s="31"/>
      <c r="T929" s="35"/>
      <c r="Z929" s="42"/>
    </row>
    <row r="930" spans="3:26" x14ac:dyDescent="0.25">
      <c r="C930" s="19"/>
      <c r="D930" s="4"/>
      <c r="F930" s="4"/>
      <c r="Q930" s="33"/>
      <c r="R930" s="35"/>
      <c r="S930" s="31"/>
      <c r="T930" s="35"/>
      <c r="Z930" s="42"/>
    </row>
    <row r="931" spans="3:26" x14ac:dyDescent="0.25">
      <c r="C931" s="19"/>
      <c r="D931" s="4"/>
      <c r="F931" s="4"/>
      <c r="Q931" s="33"/>
      <c r="R931" s="35"/>
      <c r="S931" s="31"/>
      <c r="T931" s="35"/>
      <c r="Z931" s="42"/>
    </row>
    <row r="932" spans="3:26" x14ac:dyDescent="0.25">
      <c r="C932" s="19"/>
      <c r="D932" s="4"/>
      <c r="F932" s="4"/>
      <c r="Q932" s="33"/>
      <c r="R932" s="35"/>
      <c r="S932" s="31"/>
      <c r="T932" s="35"/>
      <c r="Z932" s="42"/>
    </row>
    <row r="933" spans="3:26" x14ac:dyDescent="0.25">
      <c r="C933" s="19"/>
      <c r="D933" s="4"/>
      <c r="F933" s="4"/>
      <c r="Q933" s="33"/>
      <c r="R933" s="35"/>
      <c r="S933" s="31"/>
      <c r="T933" s="35"/>
      <c r="Z933" s="42"/>
    </row>
    <row r="934" spans="3:26" x14ac:dyDescent="0.25">
      <c r="C934" s="19"/>
      <c r="D934" s="4"/>
      <c r="F934" s="4"/>
      <c r="Q934" s="33"/>
      <c r="R934" s="35"/>
      <c r="S934" s="31"/>
      <c r="T934" s="35"/>
      <c r="Z934" s="42"/>
    </row>
    <row r="935" spans="3:26" x14ac:dyDescent="0.25">
      <c r="C935" s="19"/>
      <c r="D935" s="4"/>
      <c r="F935" s="4"/>
      <c r="Q935" s="33"/>
      <c r="R935" s="35"/>
      <c r="S935" s="31"/>
      <c r="T935" s="35"/>
      <c r="Z935" s="42"/>
    </row>
    <row r="936" spans="3:26" x14ac:dyDescent="0.25">
      <c r="C936" s="19"/>
      <c r="D936" s="4"/>
      <c r="F936" s="4"/>
      <c r="Q936" s="33"/>
      <c r="R936" s="35"/>
      <c r="S936" s="31"/>
      <c r="T936" s="35"/>
      <c r="Z936" s="42"/>
    </row>
    <row r="937" spans="3:26" x14ac:dyDescent="0.25">
      <c r="C937" s="19"/>
      <c r="D937" s="4"/>
      <c r="F937" s="4"/>
      <c r="Q937" s="33"/>
      <c r="R937" s="35"/>
      <c r="S937" s="31"/>
      <c r="T937" s="35"/>
      <c r="Z937" s="42"/>
    </row>
    <row r="938" spans="3:26" x14ac:dyDescent="0.25">
      <c r="C938" s="19"/>
      <c r="D938" s="4"/>
      <c r="F938" s="4"/>
      <c r="Q938" s="33"/>
      <c r="R938" s="35"/>
      <c r="S938" s="31"/>
      <c r="T938" s="35"/>
      <c r="Z938" s="42"/>
    </row>
    <row r="939" spans="3:26" x14ac:dyDescent="0.25">
      <c r="C939" s="19"/>
      <c r="D939" s="4"/>
      <c r="F939" s="4"/>
      <c r="Q939" s="33"/>
      <c r="R939" s="35"/>
      <c r="S939" s="31"/>
      <c r="T939" s="35"/>
      <c r="Z939" s="42"/>
    </row>
    <row r="940" spans="3:26" x14ac:dyDescent="0.25">
      <c r="C940" s="19"/>
      <c r="D940" s="4"/>
      <c r="F940" s="4"/>
      <c r="Q940" s="33"/>
      <c r="R940" s="35"/>
      <c r="S940" s="31"/>
      <c r="T940" s="35"/>
      <c r="Z940" s="42"/>
    </row>
    <row r="941" spans="3:26" x14ac:dyDescent="0.25">
      <c r="C941" s="19"/>
      <c r="D941" s="4"/>
      <c r="F941" s="4"/>
      <c r="Q941" s="33"/>
      <c r="R941" s="35"/>
      <c r="S941" s="31"/>
      <c r="T941" s="35"/>
      <c r="Z941" s="42"/>
    </row>
    <row r="942" spans="3:26" x14ac:dyDescent="0.25">
      <c r="C942" s="19"/>
      <c r="D942" s="4"/>
      <c r="F942" s="4"/>
      <c r="Q942" s="33"/>
      <c r="R942" s="35"/>
      <c r="S942" s="31"/>
      <c r="T942" s="35"/>
      <c r="Z942" s="42"/>
    </row>
    <row r="943" spans="3:26" x14ac:dyDescent="0.25">
      <c r="C943" s="19"/>
      <c r="D943" s="4"/>
      <c r="F943" s="4"/>
      <c r="Q943" s="33"/>
      <c r="R943" s="35"/>
      <c r="S943" s="31"/>
      <c r="T943" s="35"/>
      <c r="Z943" s="42"/>
    </row>
    <row r="944" spans="3:26" x14ac:dyDescent="0.25">
      <c r="C944" s="19"/>
      <c r="D944" s="4"/>
      <c r="F944" s="4"/>
      <c r="Q944" s="33"/>
      <c r="R944" s="35"/>
      <c r="S944" s="31"/>
      <c r="T944" s="35"/>
      <c r="Z944" s="42"/>
    </row>
    <row r="945" spans="3:26" x14ac:dyDescent="0.25">
      <c r="C945" s="19"/>
      <c r="D945" s="4"/>
      <c r="F945" s="4"/>
      <c r="Q945" s="33"/>
      <c r="R945" s="35"/>
      <c r="S945" s="31"/>
      <c r="T945" s="35"/>
      <c r="Z945" s="42"/>
    </row>
    <row r="946" spans="3:26" x14ac:dyDescent="0.25">
      <c r="C946" s="19"/>
      <c r="D946" s="4"/>
      <c r="F946" s="4"/>
      <c r="Q946" s="33"/>
      <c r="R946" s="35"/>
      <c r="S946" s="31"/>
      <c r="T946" s="35"/>
      <c r="Z946" s="42"/>
    </row>
    <row r="947" spans="3:26" x14ac:dyDescent="0.25">
      <c r="C947" s="19"/>
      <c r="D947" s="4"/>
      <c r="F947" s="4"/>
      <c r="Q947" s="33"/>
      <c r="R947" s="35"/>
      <c r="S947" s="31"/>
      <c r="T947" s="35"/>
      <c r="Z947" s="42"/>
    </row>
    <row r="948" spans="3:26" x14ac:dyDescent="0.25">
      <c r="C948" s="19"/>
      <c r="D948" s="4"/>
      <c r="F948" s="4"/>
      <c r="Q948" s="33"/>
      <c r="R948" s="35"/>
      <c r="S948" s="31"/>
      <c r="T948" s="35"/>
      <c r="Z948" s="42"/>
    </row>
    <row r="949" spans="3:26" x14ac:dyDescent="0.25">
      <c r="C949" s="19"/>
      <c r="D949" s="4"/>
      <c r="F949" s="4"/>
      <c r="Q949" s="33"/>
      <c r="R949" s="35"/>
      <c r="S949" s="31"/>
      <c r="T949" s="35"/>
      <c r="Z949" s="42"/>
    </row>
    <row r="950" spans="3:26" x14ac:dyDescent="0.25">
      <c r="C950" s="19"/>
      <c r="D950" s="4"/>
      <c r="F950" s="4"/>
      <c r="Q950" s="33"/>
      <c r="R950" s="35"/>
      <c r="S950" s="31"/>
      <c r="T950" s="35"/>
      <c r="Z950" s="42"/>
    </row>
    <row r="951" spans="3:26" x14ac:dyDescent="0.25">
      <c r="C951" s="19"/>
      <c r="D951" s="4"/>
      <c r="F951" s="4"/>
      <c r="Q951" s="33"/>
      <c r="R951" s="35"/>
      <c r="S951" s="31"/>
      <c r="T951" s="35"/>
      <c r="Z951" s="42"/>
    </row>
    <row r="952" spans="3:26" x14ac:dyDescent="0.25">
      <c r="C952" s="19"/>
      <c r="D952" s="4"/>
      <c r="F952" s="4"/>
      <c r="Q952" s="33"/>
      <c r="R952" s="35"/>
      <c r="S952" s="31"/>
      <c r="T952" s="35"/>
      <c r="Z952" s="42"/>
    </row>
    <row r="953" spans="3:26" x14ac:dyDescent="0.25">
      <c r="C953" s="19"/>
      <c r="D953" s="4"/>
      <c r="F953" s="4"/>
      <c r="Q953" s="33"/>
      <c r="R953" s="35"/>
      <c r="S953" s="31"/>
      <c r="T953" s="35"/>
      <c r="Z953" s="42"/>
    </row>
    <row r="954" spans="3:26" x14ac:dyDescent="0.25">
      <c r="C954" s="19"/>
      <c r="D954" s="4"/>
      <c r="F954" s="4"/>
      <c r="Q954" s="33"/>
      <c r="R954" s="35"/>
      <c r="S954" s="31"/>
      <c r="T954" s="35"/>
      <c r="Z954" s="42"/>
    </row>
    <row r="955" spans="3:26" x14ac:dyDescent="0.25">
      <c r="C955" s="19"/>
      <c r="D955" s="4"/>
      <c r="F955" s="4"/>
      <c r="Q955" s="33"/>
      <c r="R955" s="35"/>
      <c r="S955" s="31"/>
      <c r="T955" s="35"/>
      <c r="Z955" s="42"/>
    </row>
    <row r="956" spans="3:26" x14ac:dyDescent="0.25">
      <c r="C956" s="19"/>
      <c r="D956" s="4"/>
      <c r="F956" s="4"/>
      <c r="Q956" s="33"/>
      <c r="R956" s="35"/>
      <c r="S956" s="31"/>
      <c r="T956" s="35"/>
      <c r="Z956" s="42"/>
    </row>
    <row r="957" spans="3:26" x14ac:dyDescent="0.25">
      <c r="C957" s="19"/>
      <c r="D957" s="4"/>
      <c r="F957" s="4"/>
      <c r="Q957" s="33"/>
      <c r="R957" s="35"/>
      <c r="S957" s="31"/>
      <c r="T957" s="35"/>
      <c r="Z957" s="42"/>
    </row>
    <row r="958" spans="3:26" x14ac:dyDescent="0.25">
      <c r="C958" s="19"/>
      <c r="D958" s="4"/>
      <c r="F958" s="4"/>
      <c r="Q958" s="33"/>
      <c r="R958" s="35"/>
      <c r="S958" s="31"/>
      <c r="T958" s="35"/>
      <c r="Z958" s="42"/>
    </row>
    <row r="959" spans="3:26" x14ac:dyDescent="0.25">
      <c r="C959" s="19"/>
      <c r="D959" s="4"/>
      <c r="F959" s="4"/>
      <c r="Q959" s="33"/>
      <c r="R959" s="35"/>
      <c r="S959" s="31"/>
      <c r="T959" s="35"/>
      <c r="Z959" s="42"/>
    </row>
    <row r="960" spans="3:26" x14ac:dyDescent="0.25">
      <c r="C960" s="19"/>
      <c r="D960" s="4"/>
      <c r="F960" s="4"/>
      <c r="Q960" s="33"/>
      <c r="R960" s="35"/>
      <c r="S960" s="31"/>
      <c r="T960" s="35"/>
      <c r="Z960" s="42"/>
    </row>
    <row r="961" spans="3:26" x14ac:dyDescent="0.25">
      <c r="C961" s="19"/>
      <c r="D961" s="4"/>
      <c r="F961" s="4"/>
      <c r="Q961" s="33"/>
      <c r="R961" s="35"/>
      <c r="S961" s="31"/>
      <c r="T961" s="35"/>
      <c r="Z961" s="42"/>
    </row>
    <row r="962" spans="3:26" x14ac:dyDescent="0.25">
      <c r="C962" s="19"/>
      <c r="D962" s="4"/>
      <c r="F962" s="4"/>
      <c r="Q962" s="33"/>
      <c r="R962" s="35"/>
      <c r="S962" s="31"/>
      <c r="T962" s="35"/>
      <c r="Z962" s="42"/>
    </row>
    <row r="963" spans="3:26" x14ac:dyDescent="0.25">
      <c r="C963" s="19"/>
      <c r="D963" s="4"/>
      <c r="F963" s="4"/>
      <c r="Q963" s="33"/>
      <c r="R963" s="35"/>
      <c r="S963" s="31"/>
      <c r="T963" s="35"/>
      <c r="Z963" s="42"/>
    </row>
    <row r="964" spans="3:26" x14ac:dyDescent="0.25">
      <c r="C964" s="19"/>
      <c r="D964" s="4"/>
      <c r="F964" s="4"/>
      <c r="Q964" s="33"/>
      <c r="R964" s="35"/>
      <c r="S964" s="31"/>
      <c r="T964" s="35"/>
      <c r="Z964" s="42"/>
    </row>
    <row r="965" spans="3:26" x14ac:dyDescent="0.25">
      <c r="C965" s="19"/>
      <c r="D965" s="4"/>
      <c r="F965" s="4"/>
      <c r="Q965" s="33"/>
      <c r="R965" s="35"/>
      <c r="S965" s="31"/>
      <c r="T965" s="35"/>
      <c r="Z965" s="42"/>
    </row>
    <row r="966" spans="3:26" x14ac:dyDescent="0.25">
      <c r="C966" s="19"/>
      <c r="D966" s="4"/>
      <c r="F966" s="4"/>
      <c r="Q966" s="33"/>
      <c r="R966" s="35"/>
      <c r="S966" s="31"/>
      <c r="T966" s="35"/>
      <c r="Z966" s="42"/>
    </row>
    <row r="967" spans="3:26" x14ac:dyDescent="0.25">
      <c r="C967" s="19"/>
      <c r="D967" s="4"/>
      <c r="F967" s="4"/>
      <c r="Q967" s="33"/>
      <c r="R967" s="35"/>
      <c r="S967" s="31"/>
      <c r="T967" s="35"/>
      <c r="Z967" s="42"/>
    </row>
    <row r="968" spans="3:26" x14ac:dyDescent="0.25">
      <c r="C968" s="19"/>
      <c r="D968" s="4"/>
      <c r="F968" s="4"/>
      <c r="Q968" s="33"/>
      <c r="R968" s="35"/>
      <c r="S968" s="31"/>
      <c r="T968" s="35"/>
      <c r="Z968" s="42"/>
    </row>
    <row r="969" spans="3:26" x14ac:dyDescent="0.25">
      <c r="C969" s="19"/>
      <c r="D969" s="4"/>
      <c r="F969" s="4"/>
      <c r="Q969" s="33"/>
      <c r="R969" s="35"/>
      <c r="S969" s="31"/>
      <c r="T969" s="35"/>
      <c r="Z969" s="42"/>
    </row>
    <row r="970" spans="3:26" x14ac:dyDescent="0.25">
      <c r="C970" s="19"/>
      <c r="D970" s="4"/>
      <c r="F970" s="4"/>
      <c r="Q970" s="33"/>
      <c r="R970" s="35"/>
      <c r="S970" s="31"/>
      <c r="T970" s="35"/>
      <c r="Z970" s="42"/>
    </row>
    <row r="971" spans="3:26" x14ac:dyDescent="0.25">
      <c r="C971" s="19"/>
      <c r="D971" s="4"/>
      <c r="F971" s="4"/>
      <c r="Q971" s="33"/>
      <c r="R971" s="35"/>
      <c r="S971" s="31"/>
      <c r="T971" s="35"/>
      <c r="Z971" s="42"/>
    </row>
    <row r="972" spans="3:26" x14ac:dyDescent="0.25">
      <c r="C972" s="19"/>
      <c r="D972" s="4"/>
      <c r="F972" s="4"/>
      <c r="Q972" s="33"/>
      <c r="R972" s="35"/>
      <c r="S972" s="31"/>
      <c r="T972" s="35"/>
      <c r="Z972" s="42"/>
    </row>
    <row r="973" spans="3:26" x14ac:dyDescent="0.25">
      <c r="C973" s="19"/>
      <c r="D973" s="4"/>
      <c r="F973" s="4"/>
      <c r="Q973" s="33"/>
      <c r="R973" s="35"/>
      <c r="S973" s="31"/>
      <c r="T973" s="35"/>
      <c r="Z973" s="42"/>
    </row>
    <row r="974" spans="3:26" x14ac:dyDescent="0.25">
      <c r="C974" s="19"/>
      <c r="D974" s="4"/>
      <c r="F974" s="4"/>
      <c r="Q974" s="33"/>
      <c r="R974" s="35"/>
      <c r="S974" s="31"/>
      <c r="T974" s="35"/>
      <c r="Z974" s="42"/>
    </row>
    <row r="975" spans="3:26" x14ac:dyDescent="0.25">
      <c r="C975" s="19"/>
      <c r="D975" s="4"/>
      <c r="F975" s="4"/>
      <c r="Q975" s="33"/>
      <c r="R975" s="35"/>
      <c r="S975" s="31"/>
      <c r="T975" s="35"/>
      <c r="Z975" s="42"/>
    </row>
    <row r="976" spans="3:26" x14ac:dyDescent="0.25">
      <c r="C976" s="19"/>
      <c r="D976" s="4"/>
      <c r="F976" s="4"/>
      <c r="Q976" s="33"/>
      <c r="R976" s="35"/>
      <c r="S976" s="31"/>
      <c r="T976" s="35"/>
      <c r="Z976" s="42"/>
    </row>
    <row r="977" spans="3:26" x14ac:dyDescent="0.25">
      <c r="C977" s="19"/>
      <c r="D977" s="4"/>
      <c r="F977" s="4"/>
      <c r="Q977" s="33"/>
      <c r="R977" s="35"/>
      <c r="S977" s="31"/>
      <c r="T977" s="35"/>
      <c r="Z977" s="42"/>
    </row>
    <row r="978" spans="3:26" x14ac:dyDescent="0.25">
      <c r="C978" s="19"/>
      <c r="D978" s="4"/>
      <c r="F978" s="4"/>
      <c r="Q978" s="33"/>
      <c r="R978" s="35"/>
      <c r="S978" s="31"/>
      <c r="T978" s="35"/>
      <c r="Z978" s="42"/>
    </row>
    <row r="979" spans="3:26" x14ac:dyDescent="0.25">
      <c r="C979" s="19"/>
      <c r="D979" s="4"/>
      <c r="F979" s="4"/>
      <c r="Q979" s="33"/>
      <c r="R979" s="35"/>
      <c r="S979" s="31"/>
      <c r="T979" s="35"/>
      <c r="Z979" s="42"/>
    </row>
    <row r="980" spans="3:26" x14ac:dyDescent="0.25">
      <c r="C980" s="19"/>
      <c r="D980" s="4"/>
      <c r="F980" s="4"/>
      <c r="Q980" s="33"/>
      <c r="R980" s="35"/>
      <c r="S980" s="31"/>
      <c r="T980" s="35"/>
      <c r="Z980" s="42"/>
    </row>
    <row r="981" spans="3:26" x14ac:dyDescent="0.25">
      <c r="C981" s="19"/>
      <c r="D981" s="4"/>
      <c r="F981" s="4"/>
      <c r="Q981" s="33"/>
      <c r="R981" s="35"/>
      <c r="S981" s="31"/>
      <c r="T981" s="35"/>
      <c r="Z981" s="42"/>
    </row>
    <row r="982" spans="3:26" x14ac:dyDescent="0.25">
      <c r="C982" s="19"/>
      <c r="D982" s="4"/>
      <c r="F982" s="4"/>
      <c r="Q982" s="33"/>
      <c r="R982" s="35"/>
      <c r="S982" s="31"/>
      <c r="T982" s="35"/>
      <c r="Z982" s="42"/>
    </row>
    <row r="983" spans="3:26" x14ac:dyDescent="0.25">
      <c r="C983" s="19"/>
      <c r="D983" s="4"/>
      <c r="F983" s="4"/>
      <c r="Q983" s="33"/>
      <c r="R983" s="35"/>
      <c r="S983" s="31"/>
      <c r="T983" s="35"/>
      <c r="Z983" s="42"/>
    </row>
    <row r="984" spans="3:26" x14ac:dyDescent="0.25">
      <c r="C984" s="19"/>
      <c r="D984" s="4"/>
      <c r="F984" s="4"/>
      <c r="Q984" s="33"/>
      <c r="R984" s="35"/>
      <c r="S984" s="31"/>
      <c r="T984" s="35"/>
      <c r="Z984" s="42"/>
    </row>
    <row r="985" spans="3:26" x14ac:dyDescent="0.25">
      <c r="C985" s="19"/>
      <c r="D985" s="4"/>
      <c r="F985" s="4"/>
      <c r="Q985" s="33"/>
      <c r="R985" s="35"/>
      <c r="S985" s="31"/>
      <c r="T985" s="35"/>
      <c r="Z985" s="42"/>
    </row>
    <row r="986" spans="3:26" x14ac:dyDescent="0.25">
      <c r="C986" s="19"/>
      <c r="D986" s="4"/>
      <c r="F986" s="4"/>
      <c r="Q986" s="33"/>
      <c r="R986" s="35"/>
      <c r="S986" s="31"/>
      <c r="T986" s="35"/>
      <c r="Z986" s="42"/>
    </row>
    <row r="987" spans="3:26" x14ac:dyDescent="0.25">
      <c r="C987" s="19"/>
      <c r="D987" s="4"/>
      <c r="F987" s="4"/>
      <c r="Q987" s="33"/>
      <c r="R987" s="35"/>
      <c r="S987" s="31"/>
      <c r="T987" s="35"/>
      <c r="Z987" s="42"/>
    </row>
    <row r="988" spans="3:26" x14ac:dyDescent="0.25">
      <c r="C988" s="19"/>
      <c r="D988" s="4"/>
      <c r="F988" s="4"/>
      <c r="Q988" s="33"/>
      <c r="R988" s="35"/>
      <c r="S988" s="31"/>
      <c r="T988" s="35"/>
      <c r="Z988" s="42"/>
    </row>
    <row r="989" spans="3:26" x14ac:dyDescent="0.25">
      <c r="C989" s="19"/>
      <c r="D989" s="4"/>
      <c r="F989" s="4"/>
      <c r="Q989" s="33"/>
      <c r="R989" s="35"/>
      <c r="S989" s="31"/>
      <c r="T989" s="35"/>
      <c r="Z989" s="42"/>
    </row>
    <row r="990" spans="3:26" x14ac:dyDescent="0.25">
      <c r="C990" s="19"/>
      <c r="D990" s="4"/>
      <c r="F990" s="4"/>
      <c r="Q990" s="33"/>
      <c r="R990" s="35"/>
      <c r="S990" s="31"/>
      <c r="T990" s="35"/>
      <c r="Z990" s="42"/>
    </row>
    <row r="991" spans="3:26" x14ac:dyDescent="0.25">
      <c r="C991" s="19"/>
      <c r="D991" s="4"/>
      <c r="F991" s="4"/>
      <c r="Q991" s="33"/>
      <c r="R991" s="35"/>
      <c r="S991" s="31"/>
      <c r="T991" s="35"/>
      <c r="Z991" s="42"/>
    </row>
    <row r="992" spans="3:26" x14ac:dyDescent="0.25">
      <c r="C992" s="19"/>
      <c r="D992" s="4"/>
      <c r="F992" s="4"/>
      <c r="Q992" s="33"/>
      <c r="R992" s="35"/>
      <c r="S992" s="31"/>
      <c r="T992" s="35"/>
      <c r="Z992" s="42"/>
    </row>
    <row r="993" spans="3:26" x14ac:dyDescent="0.25">
      <c r="C993" s="19"/>
      <c r="D993" s="4"/>
      <c r="F993" s="4"/>
      <c r="Q993" s="33"/>
      <c r="R993" s="35"/>
      <c r="S993" s="31"/>
      <c r="T993" s="35"/>
      <c r="Z993" s="42"/>
    </row>
    <row r="994" spans="3:26" x14ac:dyDescent="0.25">
      <c r="C994" s="19"/>
      <c r="D994" s="4"/>
      <c r="F994" s="4"/>
      <c r="Q994" s="33"/>
      <c r="R994" s="35"/>
      <c r="S994" s="31"/>
      <c r="T994" s="35"/>
      <c r="Z994" s="42"/>
    </row>
    <row r="995" spans="3:26" x14ac:dyDescent="0.25">
      <c r="C995" s="19"/>
      <c r="D995" s="4"/>
      <c r="F995" s="4"/>
      <c r="Q995" s="33"/>
      <c r="R995" s="35"/>
      <c r="S995" s="31"/>
      <c r="T995" s="35"/>
      <c r="Z995" s="42"/>
    </row>
    <row r="996" spans="3:26" x14ac:dyDescent="0.25">
      <c r="C996" s="19"/>
      <c r="D996" s="4"/>
      <c r="F996" s="4"/>
      <c r="Q996" s="33"/>
      <c r="R996" s="35"/>
      <c r="S996" s="31"/>
      <c r="T996" s="35"/>
      <c r="Z996" s="42"/>
    </row>
    <row r="997" spans="3:26" x14ac:dyDescent="0.25">
      <c r="C997" s="19"/>
      <c r="D997" s="4"/>
      <c r="F997" s="4"/>
      <c r="Q997" s="33"/>
      <c r="R997" s="35"/>
      <c r="S997" s="31"/>
      <c r="T997" s="35"/>
      <c r="Z997" s="42"/>
    </row>
    <row r="998" spans="3:26" x14ac:dyDescent="0.25">
      <c r="C998" s="19"/>
      <c r="D998" s="4"/>
      <c r="F998" s="4"/>
      <c r="Q998" s="33"/>
      <c r="R998" s="35"/>
      <c r="S998" s="31"/>
      <c r="T998" s="35"/>
      <c r="Z998" s="42"/>
    </row>
    <row r="999" spans="3:26" x14ac:dyDescent="0.25">
      <c r="C999" s="19"/>
      <c r="D999" s="4"/>
      <c r="F999" s="4"/>
      <c r="Q999" s="33"/>
      <c r="R999" s="35"/>
      <c r="S999" s="31"/>
      <c r="T999" s="35"/>
      <c r="Z999" s="42"/>
    </row>
    <row r="1000" spans="3:26" x14ac:dyDescent="0.25">
      <c r="C1000" s="19"/>
      <c r="D1000" s="4"/>
      <c r="F1000" s="4"/>
      <c r="Q1000" s="33"/>
      <c r="R1000" s="35"/>
      <c r="S1000" s="31"/>
      <c r="T1000" s="35"/>
      <c r="Z1000" s="42"/>
    </row>
    <row r="1001" spans="3:26" x14ac:dyDescent="0.25">
      <c r="C1001" s="19"/>
      <c r="D1001" s="4"/>
      <c r="F1001" s="4"/>
      <c r="Q1001" s="33"/>
      <c r="R1001" s="35"/>
      <c r="S1001" s="31"/>
      <c r="T1001" s="35"/>
      <c r="Z1001" s="42"/>
    </row>
    <row r="1002" spans="3:26" x14ac:dyDescent="0.25">
      <c r="C1002" s="19"/>
      <c r="D1002" s="4"/>
      <c r="F1002" s="4"/>
      <c r="Q1002" s="33"/>
      <c r="R1002" s="35"/>
      <c r="S1002" s="31"/>
      <c r="T1002" s="35"/>
      <c r="Z1002" s="42"/>
    </row>
    <row r="1003" spans="3:26" x14ac:dyDescent="0.25">
      <c r="C1003" s="19"/>
      <c r="D1003" s="4"/>
      <c r="F1003" s="4"/>
      <c r="Q1003" s="33"/>
      <c r="R1003" s="35"/>
      <c r="S1003" s="31"/>
      <c r="T1003" s="35"/>
      <c r="Z1003" s="42"/>
    </row>
    <row r="1004" spans="3:26" x14ac:dyDescent="0.25">
      <c r="C1004" s="19"/>
      <c r="D1004" s="4"/>
      <c r="F1004" s="4"/>
      <c r="Q1004" s="33"/>
      <c r="R1004" s="35"/>
      <c r="S1004" s="31"/>
      <c r="T1004" s="35"/>
      <c r="Z1004" s="42"/>
    </row>
    <row r="1005" spans="3:26" x14ac:dyDescent="0.25">
      <c r="C1005" s="19"/>
      <c r="D1005" s="4"/>
      <c r="F1005" s="4"/>
      <c r="Q1005" s="33"/>
      <c r="R1005" s="35"/>
      <c r="S1005" s="31"/>
      <c r="T1005" s="35"/>
      <c r="Z1005" s="42"/>
    </row>
    <row r="1006" spans="3:26" x14ac:dyDescent="0.25">
      <c r="C1006" s="19"/>
      <c r="D1006" s="4"/>
      <c r="F1006" s="4"/>
      <c r="Q1006" s="33"/>
      <c r="R1006" s="35"/>
      <c r="S1006" s="31"/>
      <c r="T1006" s="35"/>
      <c r="Z1006" s="42"/>
    </row>
    <row r="1007" spans="3:26" x14ac:dyDescent="0.25">
      <c r="C1007" s="19"/>
      <c r="D1007" s="4"/>
      <c r="F1007" s="4"/>
      <c r="Q1007" s="33"/>
      <c r="R1007" s="35"/>
      <c r="S1007" s="31"/>
      <c r="T1007" s="35"/>
      <c r="Z1007" s="42"/>
    </row>
    <row r="1008" spans="3:26" x14ac:dyDescent="0.25">
      <c r="C1008" s="19"/>
      <c r="D1008" s="4"/>
      <c r="F1008" s="4"/>
      <c r="Q1008" s="33"/>
      <c r="R1008" s="35"/>
      <c r="S1008" s="31"/>
      <c r="T1008" s="35"/>
      <c r="Z1008" s="42"/>
    </row>
    <row r="1009" spans="3:26" x14ac:dyDescent="0.25">
      <c r="C1009" s="19"/>
      <c r="D1009" s="4"/>
      <c r="F1009" s="4"/>
      <c r="Q1009" s="33"/>
      <c r="R1009" s="35"/>
      <c r="S1009" s="31"/>
      <c r="T1009" s="35"/>
      <c r="Z1009" s="42"/>
    </row>
    <row r="1010" spans="3:26" x14ac:dyDescent="0.25">
      <c r="C1010" s="19"/>
      <c r="D1010" s="4"/>
      <c r="F1010" s="4"/>
      <c r="Q1010" s="33"/>
      <c r="R1010" s="35"/>
      <c r="S1010" s="31"/>
      <c r="T1010" s="35"/>
      <c r="Z1010" s="42"/>
    </row>
    <row r="1011" spans="3:26" x14ac:dyDescent="0.25">
      <c r="C1011" s="19"/>
      <c r="D1011" s="4"/>
      <c r="F1011" s="4"/>
      <c r="Q1011" s="33"/>
      <c r="R1011" s="35"/>
      <c r="S1011" s="31"/>
      <c r="T1011" s="35"/>
      <c r="Z1011" s="42"/>
    </row>
    <row r="1012" spans="3:26" x14ac:dyDescent="0.25">
      <c r="C1012" s="19"/>
      <c r="D1012" s="4"/>
      <c r="F1012" s="4"/>
      <c r="Q1012" s="33"/>
      <c r="R1012" s="35"/>
      <c r="S1012" s="31"/>
      <c r="T1012" s="35"/>
      <c r="Z1012" s="42"/>
    </row>
    <row r="1013" spans="3:26" x14ac:dyDescent="0.25">
      <c r="C1013" s="19"/>
      <c r="D1013" s="4"/>
      <c r="F1013" s="4"/>
      <c r="Q1013" s="33"/>
      <c r="R1013" s="35"/>
      <c r="S1013" s="31"/>
      <c r="T1013" s="35"/>
      <c r="Z1013" s="42"/>
    </row>
    <row r="1014" spans="3:26" x14ac:dyDescent="0.25">
      <c r="C1014" s="19"/>
      <c r="D1014" s="4"/>
      <c r="F1014" s="4"/>
      <c r="Q1014" s="33"/>
      <c r="R1014" s="35"/>
      <c r="S1014" s="31"/>
      <c r="T1014" s="35"/>
      <c r="Z1014" s="42"/>
    </row>
    <row r="1015" spans="3:26" x14ac:dyDescent="0.25">
      <c r="C1015" s="19"/>
      <c r="D1015" s="4"/>
      <c r="F1015" s="4"/>
      <c r="Q1015" s="33"/>
      <c r="R1015" s="35"/>
      <c r="S1015" s="31"/>
      <c r="T1015" s="35"/>
      <c r="Z1015" s="42"/>
    </row>
    <row r="1016" spans="3:26" x14ac:dyDescent="0.25">
      <c r="C1016" s="19"/>
      <c r="D1016" s="4"/>
      <c r="F1016" s="4"/>
      <c r="Q1016" s="33"/>
      <c r="R1016" s="35"/>
      <c r="S1016" s="31"/>
      <c r="T1016" s="35"/>
      <c r="Z1016" s="42"/>
    </row>
    <row r="1017" spans="3:26" x14ac:dyDescent="0.25">
      <c r="C1017" s="19"/>
      <c r="D1017" s="4"/>
      <c r="F1017" s="4"/>
      <c r="Q1017" s="33"/>
      <c r="R1017" s="35"/>
      <c r="S1017" s="31"/>
      <c r="T1017" s="35"/>
      <c r="Z1017" s="42"/>
    </row>
    <row r="1018" spans="3:26" x14ac:dyDescent="0.25">
      <c r="C1018" s="19"/>
      <c r="D1018" s="4"/>
      <c r="F1018" s="4"/>
      <c r="Q1018" s="33"/>
      <c r="R1018" s="35"/>
      <c r="S1018" s="31"/>
      <c r="T1018" s="35"/>
      <c r="Z1018" s="42"/>
    </row>
    <row r="1019" spans="3:26" x14ac:dyDescent="0.25">
      <c r="C1019" s="19"/>
      <c r="D1019" s="4"/>
      <c r="F1019" s="4"/>
      <c r="Q1019" s="33"/>
      <c r="R1019" s="35"/>
      <c r="S1019" s="31"/>
      <c r="T1019" s="35"/>
      <c r="Z1019" s="42"/>
    </row>
    <row r="1020" spans="3:26" x14ac:dyDescent="0.25">
      <c r="C1020" s="19"/>
      <c r="D1020" s="4"/>
      <c r="F1020" s="4"/>
      <c r="Q1020" s="33"/>
      <c r="R1020" s="35"/>
      <c r="S1020" s="31"/>
      <c r="T1020" s="35"/>
      <c r="Z1020" s="42"/>
    </row>
    <row r="1021" spans="3:26" x14ac:dyDescent="0.25">
      <c r="C1021" s="19"/>
      <c r="D1021" s="4"/>
      <c r="F1021" s="4"/>
      <c r="Q1021" s="33"/>
      <c r="R1021" s="35"/>
      <c r="S1021" s="31"/>
      <c r="T1021" s="35"/>
      <c r="Z1021" s="42"/>
    </row>
    <row r="1022" spans="3:26" x14ac:dyDescent="0.25">
      <c r="C1022" s="19"/>
      <c r="D1022" s="4"/>
      <c r="F1022" s="4"/>
      <c r="Q1022" s="33"/>
      <c r="R1022" s="35"/>
      <c r="S1022" s="31"/>
      <c r="T1022" s="35"/>
      <c r="Z1022" s="42"/>
    </row>
    <row r="1023" spans="3:26" x14ac:dyDescent="0.25">
      <c r="C1023" s="19"/>
      <c r="D1023" s="4"/>
      <c r="F1023" s="4"/>
      <c r="Q1023" s="33"/>
      <c r="R1023" s="35"/>
      <c r="S1023" s="31"/>
      <c r="T1023" s="35"/>
      <c r="Z1023" s="42"/>
    </row>
    <row r="1024" spans="3:26" x14ac:dyDescent="0.25">
      <c r="C1024" s="19"/>
      <c r="D1024" s="4"/>
      <c r="F1024" s="4"/>
      <c r="Q1024" s="33"/>
      <c r="R1024" s="35"/>
      <c r="S1024" s="31"/>
      <c r="T1024" s="35"/>
      <c r="Z1024" s="42"/>
    </row>
    <row r="1025" spans="3:26" x14ac:dyDescent="0.25">
      <c r="C1025" s="19"/>
      <c r="D1025" s="4"/>
      <c r="F1025" s="4"/>
      <c r="Q1025" s="33"/>
      <c r="R1025" s="35"/>
      <c r="S1025" s="31"/>
      <c r="T1025" s="35"/>
      <c r="Z1025" s="42"/>
    </row>
    <row r="1026" spans="3:26" x14ac:dyDescent="0.25">
      <c r="C1026" s="19"/>
      <c r="D1026" s="4"/>
      <c r="F1026" s="4"/>
      <c r="Q1026" s="33"/>
      <c r="R1026" s="35"/>
      <c r="S1026" s="31"/>
      <c r="T1026" s="35"/>
      <c r="Z1026" s="42"/>
    </row>
    <row r="1027" spans="3:26" x14ac:dyDescent="0.25">
      <c r="C1027" s="19"/>
      <c r="D1027" s="4"/>
      <c r="F1027" s="4"/>
      <c r="Q1027" s="33"/>
      <c r="R1027" s="35"/>
      <c r="S1027" s="31"/>
      <c r="T1027" s="35"/>
      <c r="Z1027" s="42"/>
    </row>
    <row r="1028" spans="3:26" x14ac:dyDescent="0.25">
      <c r="C1028" s="19"/>
      <c r="D1028" s="4"/>
      <c r="F1028" s="4"/>
      <c r="Q1028" s="33"/>
      <c r="R1028" s="35"/>
      <c r="S1028" s="31"/>
      <c r="T1028" s="35"/>
      <c r="Z1028" s="42"/>
    </row>
    <row r="1029" spans="3:26" x14ac:dyDescent="0.25">
      <c r="C1029" s="19"/>
      <c r="D1029" s="4"/>
      <c r="F1029" s="4"/>
      <c r="Q1029" s="33"/>
      <c r="R1029" s="35"/>
      <c r="S1029" s="31"/>
      <c r="T1029" s="35"/>
      <c r="Z1029" s="42"/>
    </row>
    <row r="1030" spans="3:26" x14ac:dyDescent="0.25">
      <c r="C1030" s="19"/>
      <c r="D1030" s="4"/>
      <c r="F1030" s="4"/>
      <c r="Q1030" s="33"/>
      <c r="R1030" s="35"/>
      <c r="S1030" s="31"/>
      <c r="T1030" s="35"/>
      <c r="Z1030" s="42"/>
    </row>
    <row r="1031" spans="3:26" x14ac:dyDescent="0.25">
      <c r="C1031" s="19"/>
      <c r="D1031" s="4"/>
      <c r="F1031" s="4"/>
      <c r="Q1031" s="33"/>
      <c r="R1031" s="35"/>
      <c r="S1031" s="31"/>
      <c r="T1031" s="35"/>
      <c r="Z1031" s="42"/>
    </row>
    <row r="1032" spans="3:26" x14ac:dyDescent="0.25">
      <c r="C1032" s="19"/>
      <c r="D1032" s="4"/>
      <c r="F1032" s="4"/>
      <c r="Q1032" s="33"/>
      <c r="R1032" s="35"/>
      <c r="S1032" s="31"/>
      <c r="T1032" s="35"/>
      <c r="Z1032" s="42"/>
    </row>
    <row r="1033" spans="3:26" x14ac:dyDescent="0.25">
      <c r="C1033" s="19"/>
      <c r="D1033" s="4"/>
      <c r="F1033" s="4"/>
      <c r="Q1033" s="33"/>
      <c r="R1033" s="35"/>
      <c r="S1033" s="31"/>
      <c r="T1033" s="35"/>
      <c r="Z1033" s="42"/>
    </row>
    <row r="1034" spans="3:26" x14ac:dyDescent="0.25">
      <c r="C1034" s="19"/>
      <c r="D1034" s="4"/>
      <c r="F1034" s="4"/>
      <c r="Q1034" s="33"/>
      <c r="R1034" s="35"/>
      <c r="S1034" s="31"/>
      <c r="T1034" s="35"/>
      <c r="Z1034" s="42"/>
    </row>
    <row r="1035" spans="3:26" x14ac:dyDescent="0.25">
      <c r="C1035" s="19"/>
      <c r="D1035" s="4"/>
      <c r="F1035" s="4"/>
      <c r="Q1035" s="33"/>
      <c r="R1035" s="35"/>
      <c r="S1035" s="31"/>
      <c r="T1035" s="35"/>
      <c r="Z1035" s="42"/>
    </row>
    <row r="1036" spans="3:26" x14ac:dyDescent="0.25">
      <c r="C1036" s="19"/>
      <c r="D1036" s="4"/>
      <c r="F1036" s="4"/>
      <c r="Q1036" s="33"/>
      <c r="R1036" s="35"/>
      <c r="S1036" s="31"/>
      <c r="T1036" s="35"/>
      <c r="Z1036" s="42"/>
    </row>
    <row r="1037" spans="3:26" x14ac:dyDescent="0.25">
      <c r="C1037" s="19"/>
      <c r="D1037" s="4"/>
      <c r="F1037" s="4"/>
      <c r="Q1037" s="33"/>
      <c r="R1037" s="35"/>
      <c r="S1037" s="31"/>
      <c r="T1037" s="35"/>
      <c r="Z1037" s="42"/>
    </row>
    <row r="1038" spans="3:26" x14ac:dyDescent="0.25">
      <c r="C1038" s="19"/>
      <c r="D1038" s="4"/>
      <c r="F1038" s="4"/>
      <c r="Q1038" s="33"/>
      <c r="R1038" s="35"/>
      <c r="S1038" s="31"/>
      <c r="T1038" s="35"/>
      <c r="Z1038" s="42"/>
    </row>
    <row r="1039" spans="3:26" x14ac:dyDescent="0.25">
      <c r="C1039" s="19"/>
      <c r="D1039" s="4"/>
      <c r="F1039" s="4"/>
      <c r="Q1039" s="33"/>
      <c r="R1039" s="35"/>
      <c r="S1039" s="31"/>
      <c r="T1039" s="35"/>
      <c r="Z1039" s="42"/>
    </row>
    <row r="1040" spans="3:26" x14ac:dyDescent="0.25">
      <c r="C1040" s="19"/>
      <c r="D1040" s="4"/>
      <c r="F1040" s="4"/>
      <c r="Q1040" s="33"/>
      <c r="R1040" s="35"/>
      <c r="S1040" s="31"/>
      <c r="T1040" s="35"/>
      <c r="Z1040" s="42"/>
    </row>
    <row r="1041" spans="3:26" x14ac:dyDescent="0.25">
      <c r="C1041" s="19"/>
      <c r="D1041" s="4"/>
      <c r="F1041" s="4"/>
      <c r="Q1041" s="33"/>
      <c r="R1041" s="35"/>
      <c r="S1041" s="31"/>
      <c r="T1041" s="35"/>
      <c r="Z1041" s="42"/>
    </row>
    <row r="1042" spans="3:26" x14ac:dyDescent="0.25">
      <c r="C1042" s="19"/>
      <c r="D1042" s="4"/>
      <c r="F1042" s="4"/>
      <c r="Q1042" s="33"/>
      <c r="R1042" s="35"/>
      <c r="S1042" s="31"/>
      <c r="T1042" s="35"/>
      <c r="Z1042" s="42"/>
    </row>
    <row r="1043" spans="3:26" x14ac:dyDescent="0.25">
      <c r="C1043" s="19"/>
      <c r="D1043" s="4"/>
      <c r="F1043" s="4"/>
      <c r="Q1043" s="33"/>
      <c r="R1043" s="35"/>
      <c r="S1043" s="31"/>
      <c r="T1043" s="35"/>
      <c r="Z1043" s="42"/>
    </row>
    <row r="1044" spans="3:26" x14ac:dyDescent="0.25">
      <c r="C1044" s="19"/>
      <c r="D1044" s="4"/>
      <c r="F1044" s="4"/>
      <c r="Q1044" s="33"/>
      <c r="R1044" s="35"/>
      <c r="S1044" s="31"/>
      <c r="T1044" s="35"/>
      <c r="Z1044" s="42"/>
    </row>
    <row r="1045" spans="3:26" x14ac:dyDescent="0.25">
      <c r="C1045" s="19"/>
      <c r="D1045" s="4"/>
      <c r="F1045" s="4"/>
      <c r="Q1045" s="33"/>
      <c r="R1045" s="35"/>
      <c r="S1045" s="31"/>
      <c r="T1045" s="35"/>
      <c r="Z1045" s="42"/>
    </row>
    <row r="1046" spans="3:26" x14ac:dyDescent="0.25">
      <c r="C1046" s="19"/>
      <c r="D1046" s="4"/>
      <c r="F1046" s="4"/>
      <c r="Q1046" s="33"/>
      <c r="R1046" s="35"/>
      <c r="S1046" s="31"/>
      <c r="T1046" s="35"/>
      <c r="Z1046" s="42"/>
    </row>
    <row r="1047" spans="3:26" x14ac:dyDescent="0.25">
      <c r="C1047" s="19"/>
      <c r="D1047" s="4"/>
      <c r="F1047" s="4"/>
      <c r="Q1047" s="33"/>
      <c r="R1047" s="35"/>
      <c r="S1047" s="31"/>
      <c r="T1047" s="35"/>
      <c r="Z1047" s="42"/>
    </row>
    <row r="1048" spans="3:26" x14ac:dyDescent="0.25">
      <c r="C1048" s="19"/>
      <c r="D1048" s="4"/>
      <c r="F1048" s="4"/>
      <c r="Q1048" s="33"/>
      <c r="R1048" s="35"/>
      <c r="S1048" s="31"/>
      <c r="T1048" s="35"/>
      <c r="Z1048" s="42"/>
    </row>
    <row r="1049" spans="3:26" x14ac:dyDescent="0.25">
      <c r="C1049" s="19"/>
      <c r="D1049" s="4"/>
      <c r="F1049" s="4"/>
      <c r="Q1049" s="33"/>
      <c r="R1049" s="35"/>
      <c r="S1049" s="31"/>
      <c r="T1049" s="35"/>
      <c r="Z1049" s="42"/>
    </row>
    <row r="1050" spans="3:26" x14ac:dyDescent="0.25">
      <c r="C1050" s="19"/>
      <c r="D1050" s="4"/>
      <c r="F1050" s="4"/>
      <c r="Q1050" s="33"/>
      <c r="R1050" s="35"/>
      <c r="S1050" s="31"/>
      <c r="T1050" s="35"/>
      <c r="Z1050" s="42"/>
    </row>
    <row r="1051" spans="3:26" x14ac:dyDescent="0.25">
      <c r="C1051" s="19"/>
      <c r="D1051" s="4"/>
      <c r="F1051" s="4"/>
      <c r="Q1051" s="33"/>
      <c r="R1051" s="35"/>
      <c r="S1051" s="31"/>
      <c r="T1051" s="35"/>
      <c r="Z1051" s="42"/>
    </row>
    <row r="1052" spans="3:26" x14ac:dyDescent="0.25">
      <c r="C1052" s="19"/>
      <c r="D1052" s="4"/>
      <c r="F1052" s="4"/>
      <c r="Q1052" s="33"/>
      <c r="R1052" s="35"/>
      <c r="S1052" s="31"/>
      <c r="T1052" s="35"/>
      <c r="Z1052" s="42"/>
    </row>
    <row r="1053" spans="3:26" x14ac:dyDescent="0.25">
      <c r="C1053" s="19"/>
      <c r="D1053" s="4"/>
      <c r="F1053" s="4"/>
      <c r="Q1053" s="33"/>
      <c r="R1053" s="35"/>
      <c r="S1053" s="31"/>
      <c r="T1053" s="35"/>
      <c r="Z1053" s="42"/>
    </row>
    <row r="1054" spans="3:26" x14ac:dyDescent="0.25">
      <c r="C1054" s="19"/>
      <c r="D1054" s="4"/>
      <c r="F1054" s="4"/>
      <c r="Q1054" s="33"/>
      <c r="R1054" s="35"/>
      <c r="S1054" s="31"/>
      <c r="T1054" s="35"/>
      <c r="Z1054" s="42"/>
    </row>
    <row r="1055" spans="3:26" x14ac:dyDescent="0.25">
      <c r="C1055" s="19"/>
      <c r="D1055" s="4"/>
      <c r="F1055" s="4"/>
      <c r="Q1055" s="33"/>
      <c r="R1055" s="35"/>
      <c r="S1055" s="31"/>
      <c r="T1055" s="35"/>
      <c r="Z1055" s="42"/>
    </row>
    <row r="1056" spans="3:26" x14ac:dyDescent="0.25">
      <c r="C1056" s="19"/>
      <c r="D1056" s="4"/>
      <c r="F1056" s="4"/>
      <c r="Q1056" s="33"/>
      <c r="R1056" s="35"/>
      <c r="S1056" s="31"/>
      <c r="T1056" s="35"/>
      <c r="Z1056" s="42"/>
    </row>
    <row r="1057" spans="3:26" x14ac:dyDescent="0.25">
      <c r="C1057" s="19"/>
      <c r="D1057" s="4"/>
      <c r="F1057" s="4"/>
      <c r="Q1057" s="33"/>
      <c r="R1057" s="35"/>
      <c r="S1057" s="31"/>
      <c r="T1057" s="35"/>
      <c r="Z1057" s="42"/>
    </row>
    <row r="1058" spans="3:26" x14ac:dyDescent="0.25">
      <c r="C1058" s="19"/>
      <c r="D1058" s="4"/>
      <c r="F1058" s="4"/>
      <c r="Q1058" s="33"/>
      <c r="R1058" s="35"/>
      <c r="S1058" s="31"/>
      <c r="T1058" s="35"/>
      <c r="Z1058" s="42"/>
    </row>
    <row r="1059" spans="3:26" x14ac:dyDescent="0.25">
      <c r="C1059" s="19"/>
      <c r="D1059" s="4"/>
      <c r="F1059" s="4"/>
      <c r="Q1059" s="33"/>
      <c r="R1059" s="35"/>
      <c r="S1059" s="31"/>
      <c r="T1059" s="35"/>
      <c r="Z1059" s="42"/>
    </row>
    <row r="1060" spans="3:26" x14ac:dyDescent="0.25">
      <c r="C1060" s="19"/>
      <c r="D1060" s="4"/>
      <c r="F1060" s="4"/>
      <c r="Q1060" s="33"/>
      <c r="R1060" s="35"/>
      <c r="S1060" s="31"/>
      <c r="T1060" s="35"/>
      <c r="Z1060" s="42"/>
    </row>
    <row r="1061" spans="3:26" x14ac:dyDescent="0.25">
      <c r="C1061" s="19"/>
      <c r="D1061" s="4"/>
      <c r="F1061" s="4"/>
      <c r="Q1061" s="33"/>
      <c r="R1061" s="35"/>
      <c r="S1061" s="31"/>
      <c r="T1061" s="35"/>
      <c r="Z1061" s="42"/>
    </row>
    <row r="1062" spans="3:26" x14ac:dyDescent="0.25">
      <c r="C1062" s="19"/>
      <c r="D1062" s="4"/>
      <c r="F1062" s="4"/>
      <c r="Q1062" s="33"/>
      <c r="R1062" s="35"/>
      <c r="S1062" s="31"/>
      <c r="T1062" s="35"/>
      <c r="Z1062" s="42"/>
    </row>
    <row r="1063" spans="3:26" x14ac:dyDescent="0.25">
      <c r="C1063" s="19"/>
      <c r="D1063" s="4"/>
      <c r="F1063" s="4"/>
      <c r="Q1063" s="33"/>
      <c r="R1063" s="35"/>
      <c r="S1063" s="31"/>
      <c r="T1063" s="35"/>
      <c r="Z1063" s="42"/>
    </row>
    <row r="1064" spans="3:26" x14ac:dyDescent="0.25">
      <c r="C1064" s="19"/>
      <c r="D1064" s="4"/>
      <c r="F1064" s="4"/>
      <c r="Q1064" s="33"/>
      <c r="R1064" s="35"/>
      <c r="S1064" s="31"/>
      <c r="T1064" s="35"/>
      <c r="Z1064" s="42"/>
    </row>
    <row r="1065" spans="3:26" x14ac:dyDescent="0.25">
      <c r="C1065" s="19"/>
      <c r="D1065" s="4"/>
      <c r="F1065" s="4"/>
      <c r="Q1065" s="33"/>
      <c r="R1065" s="35"/>
      <c r="S1065" s="31"/>
      <c r="T1065" s="35"/>
      <c r="Z1065" s="42"/>
    </row>
    <row r="1066" spans="3:26" x14ac:dyDescent="0.25">
      <c r="C1066" s="19"/>
      <c r="D1066" s="4"/>
      <c r="F1066" s="4"/>
      <c r="Q1066" s="33"/>
      <c r="R1066" s="35"/>
      <c r="S1066" s="31"/>
      <c r="T1066" s="35"/>
      <c r="Z1066" s="42"/>
    </row>
    <row r="1067" spans="3:26" x14ac:dyDescent="0.25">
      <c r="C1067" s="19"/>
      <c r="D1067" s="4"/>
      <c r="F1067" s="4"/>
      <c r="Q1067" s="33"/>
      <c r="R1067" s="35"/>
      <c r="S1067" s="31"/>
      <c r="T1067" s="35"/>
      <c r="Z1067" s="42"/>
    </row>
    <row r="1068" spans="3:26" x14ac:dyDescent="0.25">
      <c r="C1068" s="19"/>
      <c r="D1068" s="4"/>
      <c r="F1068" s="4"/>
      <c r="Q1068" s="33"/>
      <c r="R1068" s="35"/>
      <c r="S1068" s="31"/>
      <c r="T1068" s="35"/>
      <c r="Z1068" s="42"/>
    </row>
    <row r="1069" spans="3:26" x14ac:dyDescent="0.25">
      <c r="C1069" s="19"/>
      <c r="D1069" s="4"/>
      <c r="F1069" s="4"/>
      <c r="Q1069" s="33"/>
      <c r="R1069" s="35"/>
      <c r="S1069" s="31"/>
      <c r="T1069" s="35"/>
      <c r="Z1069" s="42"/>
    </row>
    <row r="1070" spans="3:26" x14ac:dyDescent="0.25">
      <c r="C1070" s="19"/>
      <c r="D1070" s="4"/>
      <c r="F1070" s="4"/>
      <c r="Q1070" s="33"/>
      <c r="R1070" s="35"/>
      <c r="S1070" s="31"/>
      <c r="T1070" s="35"/>
      <c r="Z1070" s="42"/>
    </row>
    <row r="1071" spans="3:26" x14ac:dyDescent="0.25">
      <c r="C1071" s="19"/>
      <c r="D1071" s="4"/>
      <c r="F1071" s="4"/>
      <c r="Q1071" s="33"/>
      <c r="R1071" s="35"/>
      <c r="S1071" s="31"/>
      <c r="T1071" s="35"/>
      <c r="Z1071" s="42"/>
    </row>
    <row r="1072" spans="3:26" x14ac:dyDescent="0.25">
      <c r="C1072" s="19"/>
      <c r="D1072" s="4"/>
      <c r="F1072" s="4"/>
      <c r="Q1072" s="33"/>
      <c r="R1072" s="35"/>
      <c r="S1072" s="31"/>
      <c r="T1072" s="35"/>
      <c r="Z1072" s="42"/>
    </row>
    <row r="1073" spans="3:26" x14ac:dyDescent="0.25">
      <c r="C1073" s="19"/>
      <c r="D1073" s="4"/>
      <c r="F1073" s="4"/>
      <c r="Q1073" s="33"/>
      <c r="R1073" s="35"/>
      <c r="S1073" s="31"/>
      <c r="T1073" s="35"/>
      <c r="Z1073" s="42"/>
    </row>
    <row r="1074" spans="3:26" x14ac:dyDescent="0.25">
      <c r="C1074" s="19"/>
      <c r="D1074" s="4"/>
      <c r="F1074" s="4"/>
      <c r="Q1074" s="33"/>
      <c r="R1074" s="35"/>
      <c r="S1074" s="31"/>
      <c r="T1074" s="35"/>
      <c r="Z1074" s="42"/>
    </row>
    <row r="1075" spans="3:26" x14ac:dyDescent="0.25">
      <c r="C1075" s="19"/>
      <c r="D1075" s="4"/>
      <c r="F1075" s="4"/>
      <c r="Q1075" s="33"/>
      <c r="R1075" s="35"/>
      <c r="S1075" s="31"/>
      <c r="T1075" s="35"/>
      <c r="Z1075" s="42"/>
    </row>
    <row r="1076" spans="3:26" x14ac:dyDescent="0.25">
      <c r="C1076" s="19"/>
      <c r="D1076" s="4"/>
      <c r="F1076" s="4"/>
      <c r="Q1076" s="33"/>
      <c r="R1076" s="35"/>
      <c r="S1076" s="31"/>
      <c r="T1076" s="35"/>
      <c r="Z1076" s="42"/>
    </row>
    <row r="1077" spans="3:26" x14ac:dyDescent="0.25">
      <c r="C1077" s="19"/>
      <c r="D1077" s="4"/>
      <c r="F1077" s="4"/>
      <c r="Q1077" s="33"/>
      <c r="R1077" s="35"/>
      <c r="S1077" s="31"/>
      <c r="T1077" s="35"/>
      <c r="Z1077" s="42"/>
    </row>
    <row r="1078" spans="3:26" x14ac:dyDescent="0.25">
      <c r="C1078" s="19"/>
      <c r="D1078" s="4"/>
      <c r="F1078" s="4"/>
      <c r="Q1078" s="33"/>
      <c r="R1078" s="35"/>
      <c r="S1078" s="31"/>
      <c r="T1078" s="35"/>
      <c r="Z1078" s="42"/>
    </row>
    <row r="1079" spans="3:26" x14ac:dyDescent="0.25">
      <c r="C1079" s="19"/>
      <c r="D1079" s="4"/>
      <c r="F1079" s="4"/>
      <c r="Q1079" s="33"/>
      <c r="R1079" s="35"/>
      <c r="S1079" s="31"/>
      <c r="T1079" s="35"/>
      <c r="Z1079" s="42"/>
    </row>
    <row r="1080" spans="3:26" x14ac:dyDescent="0.25">
      <c r="C1080" s="19"/>
      <c r="D1080" s="4"/>
      <c r="F1080" s="4"/>
      <c r="Q1080" s="33"/>
      <c r="R1080" s="35"/>
      <c r="S1080" s="31"/>
      <c r="T1080" s="35"/>
      <c r="Z1080" s="42"/>
    </row>
    <row r="1081" spans="3:26" x14ac:dyDescent="0.25">
      <c r="C1081" s="19"/>
      <c r="D1081" s="4"/>
      <c r="F1081" s="4"/>
      <c r="Q1081" s="33"/>
      <c r="R1081" s="35"/>
      <c r="S1081" s="31"/>
      <c r="T1081" s="35"/>
      <c r="Z1081" s="42"/>
    </row>
    <row r="1082" spans="3:26" x14ac:dyDescent="0.25">
      <c r="C1082" s="19"/>
      <c r="D1082" s="4"/>
      <c r="F1082" s="4"/>
      <c r="Q1082" s="33"/>
      <c r="R1082" s="35"/>
      <c r="S1082" s="31"/>
      <c r="T1082" s="35"/>
      <c r="Z1082" s="42"/>
    </row>
    <row r="1083" spans="3:26" x14ac:dyDescent="0.25">
      <c r="C1083" s="19"/>
      <c r="D1083" s="4"/>
      <c r="F1083" s="4"/>
      <c r="Q1083" s="33"/>
      <c r="R1083" s="35"/>
      <c r="S1083" s="31"/>
      <c r="T1083" s="35"/>
      <c r="Z1083" s="42"/>
    </row>
    <row r="1084" spans="3:26" x14ac:dyDescent="0.25">
      <c r="C1084" s="19"/>
      <c r="D1084" s="4"/>
      <c r="F1084" s="4"/>
      <c r="Q1084" s="33"/>
      <c r="R1084" s="35"/>
      <c r="S1084" s="31"/>
      <c r="T1084" s="35"/>
      <c r="Z1084" s="42"/>
    </row>
    <row r="1085" spans="3:26" x14ac:dyDescent="0.25">
      <c r="C1085" s="19"/>
      <c r="D1085" s="4"/>
      <c r="F1085" s="4"/>
      <c r="Q1085" s="33"/>
      <c r="R1085" s="35"/>
      <c r="S1085" s="31"/>
      <c r="T1085" s="35"/>
      <c r="Z1085" s="42"/>
    </row>
    <row r="1086" spans="3:26" x14ac:dyDescent="0.25">
      <c r="C1086" s="19"/>
      <c r="D1086" s="4"/>
      <c r="F1086" s="4"/>
      <c r="Q1086" s="33"/>
      <c r="R1086" s="35"/>
      <c r="S1086" s="31"/>
      <c r="T1086" s="35"/>
      <c r="Z1086" s="42"/>
    </row>
    <row r="1087" spans="3:26" x14ac:dyDescent="0.25">
      <c r="C1087" s="19"/>
      <c r="D1087" s="4"/>
      <c r="F1087" s="4"/>
      <c r="Q1087" s="33"/>
      <c r="R1087" s="35"/>
      <c r="S1087" s="31"/>
      <c r="T1087" s="35"/>
      <c r="Z1087" s="42"/>
    </row>
    <row r="1088" spans="3:26" x14ac:dyDescent="0.25">
      <c r="C1088" s="19"/>
      <c r="D1088" s="4"/>
      <c r="F1088" s="4"/>
      <c r="Q1088" s="33"/>
      <c r="R1088" s="35"/>
      <c r="S1088" s="31"/>
      <c r="T1088" s="35"/>
      <c r="Z1088" s="42"/>
    </row>
    <row r="1089" spans="3:26" x14ac:dyDescent="0.25">
      <c r="C1089" s="19"/>
      <c r="D1089" s="4"/>
      <c r="F1089" s="4"/>
      <c r="Q1089" s="33"/>
      <c r="R1089" s="35"/>
      <c r="S1089" s="31"/>
      <c r="T1089" s="35"/>
      <c r="Z1089" s="42"/>
    </row>
    <row r="1090" spans="3:26" x14ac:dyDescent="0.25">
      <c r="C1090" s="19"/>
      <c r="D1090" s="4"/>
      <c r="F1090" s="4"/>
      <c r="Q1090" s="33"/>
      <c r="R1090" s="35"/>
      <c r="S1090" s="31"/>
      <c r="T1090" s="35"/>
      <c r="Z1090" s="42"/>
    </row>
    <row r="1091" spans="3:26" x14ac:dyDescent="0.25">
      <c r="C1091" s="19"/>
      <c r="D1091" s="4"/>
      <c r="F1091" s="4"/>
      <c r="Q1091" s="33"/>
      <c r="R1091" s="35"/>
      <c r="S1091" s="31"/>
      <c r="T1091" s="35"/>
      <c r="Z1091" s="42"/>
    </row>
    <row r="1092" spans="3:26" x14ac:dyDescent="0.25">
      <c r="C1092" s="19"/>
      <c r="D1092" s="4"/>
      <c r="F1092" s="4"/>
      <c r="Q1092" s="33"/>
      <c r="R1092" s="35"/>
      <c r="S1092" s="31"/>
      <c r="T1092" s="35"/>
      <c r="Z1092" s="42"/>
    </row>
    <row r="1093" spans="3:26" x14ac:dyDescent="0.25">
      <c r="C1093" s="19"/>
      <c r="D1093" s="4"/>
      <c r="F1093" s="4"/>
      <c r="Q1093" s="33"/>
      <c r="R1093" s="35"/>
      <c r="S1093" s="31"/>
      <c r="T1093" s="35"/>
      <c r="Z1093" s="42"/>
    </row>
    <row r="1094" spans="3:26" x14ac:dyDescent="0.25">
      <c r="C1094" s="19"/>
      <c r="D1094" s="4"/>
      <c r="F1094" s="4"/>
      <c r="Q1094" s="33"/>
      <c r="R1094" s="35"/>
      <c r="S1094" s="31"/>
      <c r="T1094" s="35"/>
      <c r="Z1094" s="42"/>
    </row>
    <row r="1095" spans="3:26" x14ac:dyDescent="0.25">
      <c r="C1095" s="19"/>
      <c r="D1095" s="4"/>
      <c r="F1095" s="4"/>
      <c r="Q1095" s="33"/>
      <c r="R1095" s="35"/>
      <c r="S1095" s="31"/>
      <c r="T1095" s="35"/>
      <c r="Z1095" s="42"/>
    </row>
    <row r="1096" spans="3:26" x14ac:dyDescent="0.25">
      <c r="C1096" s="19"/>
      <c r="D1096" s="4"/>
      <c r="F1096" s="4"/>
      <c r="Q1096" s="33"/>
      <c r="R1096" s="35"/>
      <c r="S1096" s="31"/>
      <c r="T1096" s="35"/>
      <c r="Z1096" s="42"/>
    </row>
    <row r="1097" spans="3:26" x14ac:dyDescent="0.25">
      <c r="C1097" s="19"/>
      <c r="D1097" s="4"/>
      <c r="F1097" s="4"/>
      <c r="Q1097" s="33"/>
      <c r="R1097" s="35"/>
      <c r="S1097" s="31"/>
      <c r="T1097" s="35"/>
      <c r="Z1097" s="42"/>
    </row>
    <row r="1098" spans="3:26" x14ac:dyDescent="0.25">
      <c r="C1098" s="19"/>
      <c r="D1098" s="4"/>
      <c r="F1098" s="4"/>
      <c r="Q1098" s="33"/>
      <c r="R1098" s="35"/>
      <c r="S1098" s="31"/>
      <c r="T1098" s="35"/>
      <c r="Z1098" s="42"/>
    </row>
    <row r="1099" spans="3:26" x14ac:dyDescent="0.25">
      <c r="C1099" s="19"/>
      <c r="D1099" s="4"/>
      <c r="F1099" s="4"/>
      <c r="Q1099" s="33"/>
      <c r="R1099" s="35"/>
      <c r="S1099" s="31"/>
      <c r="T1099" s="35"/>
      <c r="Z1099" s="42"/>
    </row>
    <row r="1100" spans="3:26" x14ac:dyDescent="0.25">
      <c r="C1100" s="19"/>
      <c r="D1100" s="4"/>
      <c r="F1100" s="4"/>
      <c r="Q1100" s="33"/>
      <c r="R1100" s="35"/>
      <c r="S1100" s="31"/>
      <c r="T1100" s="35"/>
      <c r="Z1100" s="42"/>
    </row>
    <row r="1101" spans="3:26" x14ac:dyDescent="0.25">
      <c r="C1101" s="19"/>
      <c r="D1101" s="4"/>
      <c r="F1101" s="4"/>
      <c r="Q1101" s="33"/>
      <c r="R1101" s="35"/>
      <c r="S1101" s="31"/>
      <c r="T1101" s="35"/>
      <c r="Z1101" s="42"/>
    </row>
    <row r="1102" spans="3:26" x14ac:dyDescent="0.25">
      <c r="C1102" s="19"/>
      <c r="D1102" s="4"/>
      <c r="F1102" s="4"/>
      <c r="Q1102" s="33"/>
      <c r="R1102" s="35"/>
      <c r="S1102" s="31"/>
      <c r="T1102" s="35"/>
      <c r="Z1102" s="42"/>
    </row>
    <row r="1103" spans="3:26" x14ac:dyDescent="0.25">
      <c r="C1103" s="19"/>
      <c r="D1103" s="4"/>
      <c r="F1103" s="4"/>
      <c r="Q1103" s="33"/>
      <c r="R1103" s="35"/>
      <c r="S1103" s="31"/>
      <c r="T1103" s="35"/>
      <c r="Z1103" s="42"/>
    </row>
    <row r="1104" spans="3:26" x14ac:dyDescent="0.25">
      <c r="C1104" s="19"/>
      <c r="D1104" s="4"/>
      <c r="F1104" s="4"/>
      <c r="Q1104" s="33"/>
      <c r="R1104" s="35"/>
      <c r="S1104" s="31"/>
      <c r="T1104" s="35"/>
      <c r="Z1104" s="42"/>
    </row>
    <row r="1105" spans="3:26" x14ac:dyDescent="0.25">
      <c r="C1105" s="19"/>
      <c r="D1105" s="4"/>
      <c r="F1105" s="4"/>
      <c r="Q1105" s="33"/>
      <c r="R1105" s="35"/>
      <c r="S1105" s="31"/>
      <c r="T1105" s="35"/>
      <c r="Z1105" s="42"/>
    </row>
    <row r="1106" spans="3:26" x14ac:dyDescent="0.25">
      <c r="C1106" s="19"/>
      <c r="D1106" s="4"/>
      <c r="F1106" s="4"/>
      <c r="Q1106" s="33"/>
      <c r="R1106" s="35"/>
      <c r="S1106" s="31"/>
      <c r="T1106" s="35"/>
      <c r="Z1106" s="42"/>
    </row>
    <row r="1107" spans="3:26" x14ac:dyDescent="0.25">
      <c r="C1107" s="19"/>
      <c r="D1107" s="4"/>
      <c r="F1107" s="4"/>
      <c r="Q1107" s="33"/>
      <c r="R1107" s="35"/>
      <c r="S1107" s="31"/>
      <c r="T1107" s="35"/>
      <c r="Z1107" s="42"/>
    </row>
    <row r="1108" spans="3:26" x14ac:dyDescent="0.25">
      <c r="C1108" s="19"/>
      <c r="D1108" s="4"/>
      <c r="F1108" s="4"/>
      <c r="Q1108" s="33"/>
      <c r="R1108" s="35"/>
      <c r="S1108" s="31"/>
      <c r="T1108" s="35"/>
      <c r="Z1108" s="42"/>
    </row>
    <row r="1109" spans="3:26" x14ac:dyDescent="0.25">
      <c r="C1109" s="19"/>
      <c r="D1109" s="4"/>
      <c r="F1109" s="4"/>
      <c r="Q1109" s="33"/>
      <c r="R1109" s="35"/>
      <c r="S1109" s="31"/>
      <c r="T1109" s="35"/>
      <c r="Z1109" s="42"/>
    </row>
    <row r="1110" spans="3:26" x14ac:dyDescent="0.25">
      <c r="C1110" s="19"/>
      <c r="D1110" s="4"/>
      <c r="F1110" s="4"/>
      <c r="Q1110" s="33"/>
      <c r="R1110" s="35"/>
      <c r="S1110" s="31"/>
      <c r="T1110" s="35"/>
      <c r="Z1110" s="42"/>
    </row>
    <row r="1111" spans="3:26" x14ac:dyDescent="0.25">
      <c r="C1111" s="19"/>
      <c r="D1111" s="4"/>
      <c r="F1111" s="4"/>
      <c r="Q1111" s="33"/>
      <c r="R1111" s="35"/>
      <c r="S1111" s="31"/>
      <c r="T1111" s="35"/>
      <c r="Z1111" s="42"/>
    </row>
    <row r="1112" spans="3:26" x14ac:dyDescent="0.25">
      <c r="C1112" s="19"/>
      <c r="D1112" s="4"/>
      <c r="F1112" s="4"/>
      <c r="Q1112" s="33"/>
      <c r="R1112" s="35"/>
      <c r="S1112" s="31"/>
      <c r="T1112" s="35"/>
      <c r="Z1112" s="42"/>
    </row>
    <row r="1113" spans="3:26" x14ac:dyDescent="0.25">
      <c r="C1113" s="19"/>
      <c r="D1113" s="4"/>
      <c r="F1113" s="4"/>
      <c r="Q1113" s="33"/>
      <c r="R1113" s="35"/>
      <c r="S1113" s="31"/>
      <c r="T1113" s="35"/>
      <c r="Z1113" s="42"/>
    </row>
    <row r="1114" spans="3:26" x14ac:dyDescent="0.25">
      <c r="C1114" s="19"/>
      <c r="D1114" s="4"/>
      <c r="F1114" s="4"/>
      <c r="Q1114" s="33"/>
      <c r="R1114" s="35"/>
      <c r="S1114" s="31"/>
      <c r="T1114" s="35"/>
      <c r="Z1114" s="42"/>
    </row>
    <row r="1115" spans="3:26" x14ac:dyDescent="0.25">
      <c r="C1115" s="19"/>
      <c r="D1115" s="4"/>
      <c r="F1115" s="4"/>
      <c r="Q1115" s="33"/>
      <c r="R1115" s="35"/>
      <c r="S1115" s="31"/>
      <c r="T1115" s="35"/>
      <c r="Z1115" s="42"/>
    </row>
    <row r="1116" spans="3:26" x14ac:dyDescent="0.25">
      <c r="C1116" s="19"/>
      <c r="D1116" s="4"/>
      <c r="F1116" s="4"/>
      <c r="Q1116" s="33"/>
      <c r="R1116" s="35"/>
      <c r="S1116" s="31"/>
      <c r="T1116" s="35"/>
      <c r="Z1116" s="42"/>
    </row>
    <row r="1117" spans="3:26" x14ac:dyDescent="0.25">
      <c r="C1117" s="19"/>
      <c r="D1117" s="4"/>
      <c r="F1117" s="4"/>
      <c r="Q1117" s="33"/>
      <c r="R1117" s="35"/>
      <c r="S1117" s="31"/>
      <c r="T1117" s="35"/>
      <c r="Z1117" s="42"/>
    </row>
    <row r="1118" spans="3:26" x14ac:dyDescent="0.25">
      <c r="C1118" s="19"/>
      <c r="D1118" s="4"/>
      <c r="F1118" s="4"/>
      <c r="Q1118" s="33"/>
      <c r="R1118" s="35"/>
      <c r="S1118" s="31"/>
      <c r="T1118" s="35"/>
      <c r="Z1118" s="42"/>
    </row>
    <row r="1119" spans="3:26" x14ac:dyDescent="0.25">
      <c r="C1119" s="19"/>
      <c r="D1119" s="4"/>
      <c r="F1119" s="4"/>
      <c r="Q1119" s="33"/>
      <c r="R1119" s="35"/>
      <c r="S1119" s="31"/>
      <c r="T1119" s="35"/>
      <c r="Z1119" s="42"/>
    </row>
    <row r="1120" spans="3:26" x14ac:dyDescent="0.25">
      <c r="C1120" s="19"/>
      <c r="D1120" s="4"/>
      <c r="F1120" s="4"/>
      <c r="Q1120" s="33"/>
      <c r="R1120" s="35"/>
      <c r="S1120" s="31"/>
      <c r="T1120" s="35"/>
      <c r="Z1120" s="42"/>
    </row>
    <row r="1121" spans="3:26" x14ac:dyDescent="0.25">
      <c r="C1121" s="19"/>
      <c r="D1121" s="4"/>
      <c r="F1121" s="4"/>
      <c r="Q1121" s="33"/>
      <c r="R1121" s="35"/>
      <c r="S1121" s="31"/>
      <c r="T1121" s="35"/>
      <c r="Z1121" s="42"/>
    </row>
    <row r="1122" spans="3:26" x14ac:dyDescent="0.25">
      <c r="C1122" s="19"/>
      <c r="D1122" s="4"/>
      <c r="F1122" s="4"/>
      <c r="Q1122" s="33"/>
      <c r="R1122" s="35"/>
      <c r="S1122" s="31"/>
      <c r="T1122" s="35"/>
      <c r="Z1122" s="42"/>
    </row>
    <row r="1123" spans="3:26" x14ac:dyDescent="0.25">
      <c r="C1123" s="19"/>
      <c r="D1123" s="4"/>
      <c r="F1123" s="4"/>
      <c r="Q1123" s="33"/>
      <c r="R1123" s="35"/>
      <c r="S1123" s="31"/>
      <c r="T1123" s="35"/>
      <c r="Z1123" s="42"/>
    </row>
    <row r="1124" spans="3:26" x14ac:dyDescent="0.25">
      <c r="C1124" s="19"/>
      <c r="D1124" s="4"/>
      <c r="F1124" s="4"/>
      <c r="Q1124" s="33"/>
      <c r="R1124" s="35"/>
      <c r="S1124" s="31"/>
      <c r="T1124" s="35"/>
      <c r="Z1124" s="42"/>
    </row>
    <row r="1125" spans="3:26" x14ac:dyDescent="0.25">
      <c r="C1125" s="19"/>
      <c r="D1125" s="4"/>
      <c r="F1125" s="4"/>
      <c r="Q1125" s="33"/>
      <c r="R1125" s="35"/>
      <c r="S1125" s="31"/>
      <c r="T1125" s="35"/>
      <c r="Z1125" s="42"/>
    </row>
    <row r="1126" spans="3:26" x14ac:dyDescent="0.25">
      <c r="C1126" s="19"/>
      <c r="D1126" s="4"/>
      <c r="F1126" s="4"/>
      <c r="Q1126" s="33"/>
      <c r="R1126" s="35"/>
      <c r="S1126" s="31"/>
      <c r="T1126" s="35"/>
      <c r="Z1126" s="42"/>
    </row>
    <row r="1127" spans="3:26" x14ac:dyDescent="0.25">
      <c r="C1127" s="19"/>
      <c r="D1127" s="4"/>
      <c r="F1127" s="4"/>
      <c r="Q1127" s="33"/>
      <c r="R1127" s="35"/>
      <c r="S1127" s="31"/>
      <c r="T1127" s="35"/>
      <c r="Z1127" s="42"/>
    </row>
    <row r="1128" spans="3:26" x14ac:dyDescent="0.25">
      <c r="C1128" s="19"/>
      <c r="D1128" s="4"/>
      <c r="F1128" s="4"/>
      <c r="Q1128" s="33"/>
      <c r="R1128" s="35"/>
      <c r="S1128" s="31"/>
      <c r="T1128" s="35"/>
      <c r="Z1128" s="42"/>
    </row>
    <row r="1129" spans="3:26" x14ac:dyDescent="0.25">
      <c r="C1129" s="19"/>
      <c r="D1129" s="4"/>
      <c r="F1129" s="4"/>
      <c r="Q1129" s="33"/>
      <c r="R1129" s="35"/>
      <c r="S1129" s="31"/>
      <c r="T1129" s="35"/>
      <c r="Z1129" s="42"/>
    </row>
    <row r="1130" spans="3:26" x14ac:dyDescent="0.25">
      <c r="C1130" s="19"/>
      <c r="D1130" s="4"/>
      <c r="F1130" s="4"/>
      <c r="Q1130" s="33"/>
      <c r="R1130" s="35"/>
      <c r="S1130" s="31"/>
      <c r="T1130" s="35"/>
      <c r="Z1130" s="42"/>
    </row>
    <row r="1131" spans="3:26" x14ac:dyDescent="0.25">
      <c r="C1131" s="19"/>
      <c r="D1131" s="4"/>
      <c r="F1131" s="4"/>
      <c r="Q1131" s="33"/>
      <c r="R1131" s="35"/>
      <c r="S1131" s="31"/>
      <c r="T1131" s="35"/>
      <c r="Z1131" s="42"/>
    </row>
    <row r="1132" spans="3:26" x14ac:dyDescent="0.25">
      <c r="C1132" s="19"/>
      <c r="D1132" s="4"/>
      <c r="F1132" s="4"/>
      <c r="Q1132" s="33"/>
      <c r="R1132" s="35"/>
      <c r="S1132" s="31"/>
      <c r="T1132" s="35"/>
      <c r="Z1132" s="42"/>
    </row>
    <row r="1133" spans="3:26" x14ac:dyDescent="0.25">
      <c r="C1133" s="19"/>
      <c r="D1133" s="4"/>
      <c r="F1133" s="4"/>
      <c r="Q1133" s="33"/>
      <c r="R1133" s="35"/>
      <c r="S1133" s="31"/>
      <c r="T1133" s="35"/>
      <c r="Z1133" s="42"/>
    </row>
    <row r="1134" spans="3:26" x14ac:dyDescent="0.25">
      <c r="C1134" s="19"/>
      <c r="D1134" s="4"/>
      <c r="F1134" s="4"/>
      <c r="Q1134" s="33"/>
      <c r="R1134" s="35"/>
      <c r="S1134" s="31"/>
      <c r="T1134" s="35"/>
      <c r="Z1134" s="42"/>
    </row>
    <row r="1135" spans="3:26" x14ac:dyDescent="0.25">
      <c r="C1135" s="19"/>
      <c r="D1135" s="4"/>
      <c r="F1135" s="4"/>
      <c r="Q1135" s="33"/>
      <c r="R1135" s="35"/>
      <c r="S1135" s="31"/>
      <c r="T1135" s="35"/>
      <c r="Z1135" s="42"/>
    </row>
    <row r="1136" spans="3:26" x14ac:dyDescent="0.25">
      <c r="C1136" s="19"/>
      <c r="D1136" s="4"/>
      <c r="F1136" s="4"/>
      <c r="Q1136" s="33"/>
      <c r="R1136" s="35"/>
      <c r="S1136" s="31"/>
      <c r="T1136" s="35"/>
      <c r="Z1136" s="42"/>
    </row>
    <row r="1137" spans="3:26" x14ac:dyDescent="0.25">
      <c r="C1137" s="19"/>
      <c r="D1137" s="4"/>
      <c r="F1137" s="4"/>
      <c r="Q1137" s="33"/>
      <c r="R1137" s="35"/>
      <c r="S1137" s="31"/>
      <c r="T1137" s="35"/>
      <c r="Z1137" s="42"/>
    </row>
    <row r="1138" spans="3:26" x14ac:dyDescent="0.25">
      <c r="C1138" s="19"/>
      <c r="D1138" s="4"/>
      <c r="F1138" s="4"/>
      <c r="Q1138" s="33"/>
      <c r="R1138" s="35"/>
      <c r="S1138" s="31"/>
      <c r="T1138" s="35"/>
      <c r="Z1138" s="42"/>
    </row>
    <row r="1139" spans="3:26" x14ac:dyDescent="0.25">
      <c r="C1139" s="19"/>
      <c r="D1139" s="4"/>
      <c r="F1139" s="4"/>
      <c r="Q1139" s="33"/>
      <c r="R1139" s="35"/>
      <c r="S1139" s="31"/>
      <c r="T1139" s="35"/>
      <c r="Z1139" s="42"/>
    </row>
    <row r="1140" spans="3:26" x14ac:dyDescent="0.25">
      <c r="C1140" s="19"/>
      <c r="D1140" s="4"/>
      <c r="F1140" s="4"/>
      <c r="Q1140" s="33"/>
      <c r="R1140" s="35"/>
      <c r="S1140" s="31"/>
      <c r="T1140" s="35"/>
      <c r="Z1140" s="42"/>
    </row>
    <row r="1141" spans="3:26" x14ac:dyDescent="0.25">
      <c r="C1141" s="19"/>
      <c r="D1141" s="4"/>
      <c r="F1141" s="4"/>
      <c r="Q1141" s="33"/>
      <c r="R1141" s="35"/>
      <c r="S1141" s="31"/>
      <c r="T1141" s="35"/>
      <c r="Z1141" s="42"/>
    </row>
    <row r="1142" spans="3:26" x14ac:dyDescent="0.25">
      <c r="C1142" s="19"/>
      <c r="D1142" s="4"/>
      <c r="F1142" s="4"/>
      <c r="Q1142" s="33"/>
      <c r="R1142" s="35"/>
      <c r="S1142" s="31"/>
      <c r="T1142" s="35"/>
      <c r="Z1142" s="42"/>
    </row>
    <row r="1143" spans="3:26" x14ac:dyDescent="0.25">
      <c r="C1143" s="19"/>
      <c r="D1143" s="4"/>
      <c r="F1143" s="4"/>
      <c r="Q1143" s="33"/>
      <c r="R1143" s="35"/>
      <c r="S1143" s="31"/>
      <c r="T1143" s="35"/>
      <c r="Z1143" s="42"/>
    </row>
    <row r="1144" spans="3:26" x14ac:dyDescent="0.25">
      <c r="C1144" s="19"/>
      <c r="D1144" s="4"/>
      <c r="F1144" s="4"/>
      <c r="Q1144" s="33"/>
      <c r="R1144" s="35"/>
      <c r="S1144" s="31"/>
      <c r="T1144" s="35"/>
      <c r="Z1144" s="42"/>
    </row>
    <row r="1145" spans="3:26" x14ac:dyDescent="0.25">
      <c r="C1145" s="19"/>
      <c r="D1145" s="4"/>
      <c r="F1145" s="4"/>
      <c r="Q1145" s="33"/>
      <c r="R1145" s="35"/>
      <c r="S1145" s="31"/>
      <c r="T1145" s="35"/>
      <c r="Z1145" s="42"/>
    </row>
    <row r="1146" spans="3:26" x14ac:dyDescent="0.25">
      <c r="C1146" s="19"/>
      <c r="D1146" s="4"/>
      <c r="F1146" s="4"/>
      <c r="Q1146" s="33"/>
      <c r="R1146" s="35"/>
      <c r="S1146" s="31"/>
      <c r="T1146" s="35"/>
      <c r="Z1146" s="42"/>
    </row>
    <row r="1147" spans="3:26" x14ac:dyDescent="0.25">
      <c r="C1147" s="19"/>
      <c r="D1147" s="4"/>
      <c r="F1147" s="4"/>
      <c r="Q1147" s="33"/>
      <c r="R1147" s="35"/>
      <c r="S1147" s="31"/>
      <c r="T1147" s="35"/>
      <c r="Z1147" s="42"/>
    </row>
    <row r="1148" spans="3:26" x14ac:dyDescent="0.25">
      <c r="C1148" s="19"/>
      <c r="D1148" s="4"/>
      <c r="F1148" s="4"/>
      <c r="Q1148" s="33"/>
      <c r="R1148" s="35"/>
      <c r="S1148" s="31"/>
      <c r="T1148" s="35"/>
      <c r="Z1148" s="42"/>
    </row>
    <row r="1149" spans="3:26" x14ac:dyDescent="0.25">
      <c r="C1149" s="19"/>
      <c r="D1149" s="4"/>
      <c r="F1149" s="4"/>
      <c r="Q1149" s="33"/>
      <c r="R1149" s="35"/>
      <c r="S1149" s="31"/>
      <c r="T1149" s="35"/>
      <c r="Z1149" s="42"/>
    </row>
    <row r="1150" spans="3:26" x14ac:dyDescent="0.25">
      <c r="C1150" s="19"/>
      <c r="D1150" s="4"/>
      <c r="F1150" s="4"/>
      <c r="Q1150" s="33"/>
      <c r="R1150" s="35"/>
      <c r="S1150" s="31"/>
      <c r="T1150" s="35"/>
      <c r="Z1150" s="42"/>
    </row>
    <row r="1151" spans="3:26" x14ac:dyDescent="0.25">
      <c r="C1151" s="19"/>
      <c r="D1151" s="4"/>
      <c r="F1151" s="4"/>
      <c r="Q1151" s="33"/>
      <c r="R1151" s="35"/>
      <c r="S1151" s="31"/>
      <c r="T1151" s="35"/>
      <c r="Z1151" s="42"/>
    </row>
    <row r="1152" spans="3:26" x14ac:dyDescent="0.25">
      <c r="C1152" s="19"/>
      <c r="D1152" s="4"/>
      <c r="F1152" s="4"/>
      <c r="Q1152" s="33"/>
      <c r="R1152" s="35"/>
      <c r="S1152" s="31"/>
      <c r="T1152" s="35"/>
      <c r="Z1152" s="42"/>
    </row>
    <row r="1153" spans="3:26" x14ac:dyDescent="0.25">
      <c r="C1153" s="19"/>
      <c r="D1153" s="4"/>
      <c r="F1153" s="4"/>
      <c r="Q1153" s="33"/>
      <c r="R1153" s="35"/>
      <c r="S1153" s="31"/>
      <c r="T1153" s="35"/>
      <c r="Z1153" s="42"/>
    </row>
    <row r="1154" spans="3:26" x14ac:dyDescent="0.25">
      <c r="C1154" s="19"/>
      <c r="D1154" s="4"/>
      <c r="F1154" s="4"/>
      <c r="Q1154" s="33"/>
      <c r="R1154" s="35"/>
      <c r="S1154" s="31"/>
      <c r="T1154" s="35"/>
      <c r="Z1154" s="42"/>
    </row>
    <row r="1155" spans="3:26" x14ac:dyDescent="0.25">
      <c r="C1155" s="19"/>
      <c r="D1155" s="4"/>
      <c r="F1155" s="4"/>
      <c r="Q1155" s="33"/>
      <c r="R1155" s="35"/>
      <c r="S1155" s="31"/>
      <c r="T1155" s="35"/>
      <c r="Z1155" s="42"/>
    </row>
    <row r="1156" spans="3:26" x14ac:dyDescent="0.25">
      <c r="C1156" s="19"/>
      <c r="D1156" s="4"/>
      <c r="F1156" s="4"/>
      <c r="Q1156" s="33"/>
      <c r="R1156" s="35"/>
      <c r="S1156" s="31"/>
      <c r="T1156" s="35"/>
      <c r="Z1156" s="42"/>
    </row>
    <row r="1157" spans="3:26" x14ac:dyDescent="0.25">
      <c r="C1157" s="19"/>
      <c r="D1157" s="4"/>
      <c r="F1157" s="4"/>
      <c r="Q1157" s="33"/>
      <c r="R1157" s="35"/>
      <c r="S1157" s="31"/>
      <c r="T1157" s="35"/>
      <c r="Z1157" s="42"/>
    </row>
    <row r="1158" spans="3:26" x14ac:dyDescent="0.25">
      <c r="C1158" s="19"/>
      <c r="D1158" s="4"/>
      <c r="F1158" s="4"/>
      <c r="Q1158" s="33"/>
      <c r="R1158" s="35"/>
      <c r="S1158" s="31"/>
      <c r="T1158" s="35"/>
      <c r="Z1158" s="42"/>
    </row>
    <row r="1159" spans="3:26" x14ac:dyDescent="0.25">
      <c r="C1159" s="19"/>
      <c r="D1159" s="4"/>
      <c r="F1159" s="4"/>
      <c r="Q1159" s="33"/>
      <c r="R1159" s="35"/>
      <c r="S1159" s="31"/>
      <c r="T1159" s="35"/>
      <c r="Z1159" s="42"/>
    </row>
    <row r="1160" spans="3:26" x14ac:dyDescent="0.25">
      <c r="C1160" s="19"/>
      <c r="D1160" s="4"/>
      <c r="F1160" s="4"/>
      <c r="Q1160" s="33"/>
      <c r="R1160" s="35"/>
      <c r="S1160" s="31"/>
      <c r="T1160" s="35"/>
      <c r="Z1160" s="42"/>
    </row>
    <row r="1161" spans="3:26" x14ac:dyDescent="0.25">
      <c r="C1161" s="19"/>
      <c r="D1161" s="4"/>
      <c r="F1161" s="4"/>
      <c r="Q1161" s="33"/>
      <c r="R1161" s="35"/>
      <c r="S1161" s="31"/>
      <c r="T1161" s="35"/>
      <c r="Z1161" s="42"/>
    </row>
    <row r="1162" spans="3:26" x14ac:dyDescent="0.25">
      <c r="C1162" s="19"/>
      <c r="D1162" s="4"/>
      <c r="F1162" s="4"/>
      <c r="Q1162" s="33"/>
      <c r="R1162" s="35"/>
      <c r="S1162" s="31"/>
      <c r="T1162" s="35"/>
      <c r="Z1162" s="42"/>
    </row>
    <row r="1163" spans="3:26" x14ac:dyDescent="0.25">
      <c r="C1163" s="19"/>
      <c r="D1163" s="4"/>
      <c r="F1163" s="4"/>
      <c r="Q1163" s="33"/>
      <c r="R1163" s="35"/>
      <c r="S1163" s="31"/>
      <c r="T1163" s="35"/>
      <c r="Z1163" s="42"/>
    </row>
    <row r="1164" spans="3:26" x14ac:dyDescent="0.25">
      <c r="C1164" s="19"/>
      <c r="D1164" s="4"/>
      <c r="F1164" s="4"/>
      <c r="Q1164" s="33"/>
      <c r="R1164" s="35"/>
      <c r="S1164" s="31"/>
      <c r="T1164" s="35"/>
      <c r="Z1164" s="42"/>
    </row>
    <row r="1165" spans="3:26" x14ac:dyDescent="0.25">
      <c r="C1165" s="19"/>
      <c r="D1165" s="4"/>
      <c r="F1165" s="4"/>
      <c r="Q1165" s="33"/>
      <c r="R1165" s="35"/>
      <c r="S1165" s="31"/>
      <c r="T1165" s="35"/>
      <c r="Z1165" s="42"/>
    </row>
    <row r="1166" spans="3:26" x14ac:dyDescent="0.25">
      <c r="C1166" s="19"/>
      <c r="D1166" s="4"/>
      <c r="F1166" s="4"/>
      <c r="Q1166" s="33"/>
      <c r="R1166" s="35"/>
      <c r="S1166" s="31"/>
      <c r="T1166" s="35"/>
      <c r="Z1166" s="42"/>
    </row>
    <row r="1167" spans="3:26" x14ac:dyDescent="0.25">
      <c r="C1167" s="19"/>
      <c r="D1167" s="4"/>
      <c r="F1167" s="4"/>
      <c r="Q1167" s="33"/>
      <c r="R1167" s="35"/>
      <c r="S1167" s="31"/>
      <c r="T1167" s="35"/>
      <c r="Z1167" s="42"/>
    </row>
    <row r="1168" spans="3:26" x14ac:dyDescent="0.25">
      <c r="C1168" s="19"/>
      <c r="D1168" s="4"/>
      <c r="F1168" s="4"/>
      <c r="Q1168" s="33"/>
      <c r="R1168" s="35"/>
      <c r="S1168" s="31"/>
      <c r="T1168" s="35"/>
      <c r="Z1168" s="42"/>
    </row>
    <row r="1169" spans="3:26" x14ac:dyDescent="0.25">
      <c r="C1169" s="19"/>
      <c r="D1169" s="4"/>
      <c r="F1169" s="4"/>
      <c r="Q1169" s="33"/>
      <c r="R1169" s="35"/>
      <c r="S1169" s="31"/>
      <c r="T1169" s="35"/>
      <c r="Z1169" s="42"/>
    </row>
    <row r="1170" spans="3:26" x14ac:dyDescent="0.25">
      <c r="C1170" s="19"/>
      <c r="D1170" s="4"/>
      <c r="F1170" s="4"/>
      <c r="Q1170" s="33"/>
      <c r="R1170" s="35"/>
      <c r="S1170" s="31"/>
      <c r="T1170" s="35"/>
      <c r="Z1170" s="42"/>
    </row>
    <row r="1171" spans="3:26" x14ac:dyDescent="0.25">
      <c r="C1171" s="19"/>
      <c r="D1171" s="4"/>
      <c r="F1171" s="4"/>
      <c r="Q1171" s="33"/>
      <c r="R1171" s="35"/>
      <c r="S1171" s="31"/>
      <c r="T1171" s="35"/>
      <c r="Z1171" s="42"/>
    </row>
    <row r="1172" spans="3:26" x14ac:dyDescent="0.25">
      <c r="C1172" s="19"/>
      <c r="D1172" s="4"/>
      <c r="F1172" s="4"/>
      <c r="Q1172" s="33"/>
      <c r="R1172" s="35"/>
      <c r="S1172" s="31"/>
      <c r="T1172" s="35"/>
      <c r="Z1172" s="42"/>
    </row>
    <row r="1173" spans="3:26" x14ac:dyDescent="0.25">
      <c r="C1173" s="19"/>
      <c r="D1173" s="4"/>
      <c r="F1173" s="4"/>
      <c r="Q1173" s="33"/>
      <c r="R1173" s="35"/>
      <c r="S1173" s="31"/>
      <c r="T1173" s="35"/>
      <c r="Z1173" s="42"/>
    </row>
    <row r="1174" spans="3:26" x14ac:dyDescent="0.25">
      <c r="C1174" s="19"/>
      <c r="D1174" s="4"/>
      <c r="F1174" s="4"/>
      <c r="Q1174" s="33"/>
      <c r="R1174" s="35"/>
      <c r="S1174" s="31"/>
      <c r="T1174" s="35"/>
      <c r="Z1174" s="42"/>
    </row>
    <row r="1175" spans="3:26" x14ac:dyDescent="0.25">
      <c r="C1175" s="19"/>
      <c r="D1175" s="4"/>
      <c r="F1175" s="4"/>
      <c r="Q1175" s="33"/>
      <c r="R1175" s="35"/>
      <c r="S1175" s="31"/>
      <c r="T1175" s="35"/>
      <c r="Z1175" s="42"/>
    </row>
    <row r="1176" spans="3:26" x14ac:dyDescent="0.25">
      <c r="C1176" s="19"/>
      <c r="D1176" s="4"/>
      <c r="F1176" s="4"/>
      <c r="Q1176" s="33"/>
      <c r="R1176" s="35"/>
      <c r="S1176" s="31"/>
      <c r="T1176" s="35"/>
      <c r="Z1176" s="42"/>
    </row>
    <row r="1177" spans="3:26" x14ac:dyDescent="0.25">
      <c r="C1177" s="19"/>
      <c r="D1177" s="4"/>
      <c r="F1177" s="4"/>
      <c r="Q1177" s="33"/>
      <c r="R1177" s="35"/>
      <c r="S1177" s="31"/>
      <c r="T1177" s="35"/>
      <c r="Z1177" s="42"/>
    </row>
    <row r="1178" spans="3:26" x14ac:dyDescent="0.25">
      <c r="C1178" s="19"/>
      <c r="D1178" s="4"/>
      <c r="F1178" s="4"/>
      <c r="Q1178" s="33"/>
      <c r="R1178" s="35"/>
      <c r="S1178" s="31"/>
      <c r="T1178" s="35"/>
      <c r="Z1178" s="42"/>
    </row>
    <row r="1179" spans="3:26" x14ac:dyDescent="0.25">
      <c r="C1179" s="19"/>
      <c r="D1179" s="4"/>
      <c r="F1179" s="4"/>
      <c r="Q1179" s="33"/>
      <c r="R1179" s="35"/>
      <c r="S1179" s="31"/>
      <c r="T1179" s="35"/>
      <c r="Z1179" s="42"/>
    </row>
    <row r="1180" spans="3:26" x14ac:dyDescent="0.25">
      <c r="C1180" s="19"/>
      <c r="D1180" s="4"/>
      <c r="F1180" s="4"/>
      <c r="Q1180" s="33"/>
      <c r="R1180" s="35"/>
      <c r="S1180" s="31"/>
      <c r="T1180" s="35"/>
      <c r="Z1180" s="42"/>
    </row>
    <row r="1181" spans="3:26" x14ac:dyDescent="0.25">
      <c r="C1181" s="19"/>
      <c r="D1181" s="4"/>
      <c r="F1181" s="4"/>
      <c r="Q1181" s="33"/>
      <c r="R1181" s="35"/>
      <c r="S1181" s="31"/>
      <c r="T1181" s="35"/>
      <c r="Z1181" s="42"/>
    </row>
    <row r="1182" spans="3:26" x14ac:dyDescent="0.25">
      <c r="C1182" s="19"/>
      <c r="D1182" s="4"/>
      <c r="F1182" s="4"/>
      <c r="Q1182" s="33"/>
      <c r="R1182" s="35"/>
      <c r="S1182" s="31"/>
      <c r="T1182" s="35"/>
      <c r="Z1182" s="42"/>
    </row>
    <row r="1183" spans="3:26" x14ac:dyDescent="0.25">
      <c r="C1183" s="19"/>
      <c r="D1183" s="4"/>
      <c r="F1183" s="4"/>
      <c r="Q1183" s="33"/>
      <c r="R1183" s="35"/>
      <c r="S1183" s="31"/>
      <c r="T1183" s="35"/>
      <c r="Z1183" s="42"/>
    </row>
    <row r="1184" spans="3:26" x14ac:dyDescent="0.25">
      <c r="C1184" s="19"/>
      <c r="D1184" s="4"/>
      <c r="F1184" s="4"/>
      <c r="Q1184" s="33"/>
      <c r="R1184" s="35"/>
      <c r="S1184" s="31"/>
      <c r="T1184" s="35"/>
      <c r="Z1184" s="42"/>
    </row>
    <row r="1185" spans="3:26" x14ac:dyDescent="0.25">
      <c r="C1185" s="19"/>
      <c r="D1185" s="4"/>
      <c r="F1185" s="4"/>
      <c r="Q1185" s="33"/>
      <c r="R1185" s="35"/>
      <c r="S1185" s="31"/>
      <c r="T1185" s="35"/>
      <c r="Z1185" s="42"/>
    </row>
    <row r="1186" spans="3:26" x14ac:dyDescent="0.25">
      <c r="C1186" s="19"/>
      <c r="D1186" s="4"/>
      <c r="F1186" s="4"/>
      <c r="Q1186" s="33"/>
      <c r="R1186" s="35"/>
      <c r="S1186" s="31"/>
      <c r="T1186" s="35"/>
      <c r="Z1186" s="42"/>
    </row>
    <row r="1187" spans="3:26" x14ac:dyDescent="0.25">
      <c r="C1187" s="19"/>
      <c r="D1187" s="4"/>
      <c r="F1187" s="4"/>
      <c r="Q1187" s="33"/>
      <c r="R1187" s="35"/>
      <c r="S1187" s="31"/>
      <c r="T1187" s="35"/>
      <c r="Z1187" s="42"/>
    </row>
    <row r="1188" spans="3:26" x14ac:dyDescent="0.25">
      <c r="C1188" s="19"/>
      <c r="D1188" s="4"/>
      <c r="F1188" s="4"/>
      <c r="Q1188" s="33"/>
      <c r="R1188" s="35"/>
      <c r="S1188" s="31"/>
      <c r="T1188" s="35"/>
      <c r="Z1188" s="42"/>
    </row>
    <row r="1189" spans="3:26" x14ac:dyDescent="0.25">
      <c r="C1189" s="19"/>
      <c r="D1189" s="4"/>
      <c r="F1189" s="4"/>
      <c r="Q1189" s="33"/>
      <c r="R1189" s="35"/>
      <c r="S1189" s="31"/>
      <c r="T1189" s="35"/>
      <c r="Z1189" s="42"/>
    </row>
    <row r="1190" spans="3:26" x14ac:dyDescent="0.25">
      <c r="C1190" s="19"/>
      <c r="D1190" s="4"/>
      <c r="F1190" s="4"/>
      <c r="Q1190" s="33"/>
      <c r="R1190" s="35"/>
      <c r="S1190" s="31"/>
      <c r="T1190" s="35"/>
      <c r="Z1190" s="42"/>
    </row>
    <row r="1191" spans="3:26" x14ac:dyDescent="0.25">
      <c r="C1191" s="19"/>
      <c r="D1191" s="4"/>
      <c r="F1191" s="4"/>
      <c r="Q1191" s="33"/>
      <c r="R1191" s="35"/>
      <c r="S1191" s="31"/>
      <c r="T1191" s="35"/>
      <c r="Z1191" s="42"/>
    </row>
    <row r="1192" spans="3:26" x14ac:dyDescent="0.25">
      <c r="C1192" s="19"/>
      <c r="D1192" s="4"/>
      <c r="F1192" s="4"/>
      <c r="Q1192" s="33"/>
      <c r="R1192" s="35"/>
      <c r="S1192" s="31"/>
      <c r="T1192" s="35"/>
      <c r="Z1192" s="42"/>
    </row>
    <row r="1193" spans="3:26" x14ac:dyDescent="0.25">
      <c r="C1193" s="19"/>
      <c r="D1193" s="4"/>
      <c r="F1193" s="4"/>
      <c r="Q1193" s="33"/>
      <c r="R1193" s="35"/>
      <c r="S1193" s="31"/>
      <c r="T1193" s="35"/>
      <c r="Z1193" s="42"/>
    </row>
    <row r="1194" spans="3:26" x14ac:dyDescent="0.25">
      <c r="C1194" s="19"/>
      <c r="D1194" s="4"/>
      <c r="F1194" s="4"/>
      <c r="Q1194" s="33"/>
      <c r="R1194" s="35"/>
      <c r="S1194" s="31"/>
      <c r="T1194" s="35"/>
      <c r="Z1194" s="42"/>
    </row>
    <row r="1195" spans="3:26" x14ac:dyDescent="0.25">
      <c r="C1195" s="19"/>
      <c r="D1195" s="4"/>
      <c r="F1195" s="4"/>
      <c r="Q1195" s="33"/>
      <c r="R1195" s="35"/>
      <c r="S1195" s="31"/>
      <c r="T1195" s="35"/>
      <c r="Z1195" s="42"/>
    </row>
    <row r="1196" spans="3:26" x14ac:dyDescent="0.25">
      <c r="C1196" s="19"/>
      <c r="D1196" s="4"/>
      <c r="F1196" s="4"/>
      <c r="Q1196" s="33"/>
      <c r="R1196" s="35"/>
      <c r="S1196" s="31"/>
      <c r="T1196" s="35"/>
      <c r="Z1196" s="42"/>
    </row>
    <row r="1197" spans="3:26" x14ac:dyDescent="0.25">
      <c r="C1197" s="19"/>
      <c r="D1197" s="4"/>
      <c r="F1197" s="4"/>
      <c r="Q1197" s="33"/>
      <c r="R1197" s="35"/>
      <c r="S1197" s="31"/>
      <c r="T1197" s="35"/>
      <c r="Z1197" s="42"/>
    </row>
    <row r="1198" spans="3:26" x14ac:dyDescent="0.25">
      <c r="C1198" s="19"/>
      <c r="D1198" s="4"/>
      <c r="F1198" s="4"/>
      <c r="Q1198" s="33"/>
      <c r="R1198" s="35"/>
      <c r="S1198" s="31"/>
      <c r="T1198" s="35"/>
      <c r="Z1198" s="42"/>
    </row>
    <row r="1199" spans="3:26" x14ac:dyDescent="0.25">
      <c r="C1199" s="19"/>
      <c r="D1199" s="4"/>
      <c r="F1199" s="4"/>
      <c r="Q1199" s="33"/>
      <c r="R1199" s="35"/>
      <c r="S1199" s="31"/>
      <c r="T1199" s="35"/>
      <c r="Z1199" s="42"/>
    </row>
    <row r="1200" spans="3:26" x14ac:dyDescent="0.25">
      <c r="C1200" s="19"/>
      <c r="D1200" s="4"/>
      <c r="F1200" s="4"/>
      <c r="Q1200" s="33"/>
      <c r="R1200" s="35"/>
      <c r="S1200" s="31"/>
      <c r="T1200" s="35"/>
      <c r="Z1200" s="42"/>
    </row>
    <row r="1201" spans="3:26" x14ac:dyDescent="0.25">
      <c r="C1201" s="19"/>
      <c r="D1201" s="4"/>
      <c r="F1201" s="4"/>
      <c r="Q1201" s="33"/>
      <c r="R1201" s="35"/>
      <c r="S1201" s="31"/>
      <c r="T1201" s="35"/>
      <c r="Z1201" s="42"/>
    </row>
    <row r="1202" spans="3:26" x14ac:dyDescent="0.25">
      <c r="C1202" s="19"/>
      <c r="D1202" s="4"/>
      <c r="F1202" s="4"/>
      <c r="Q1202" s="33"/>
      <c r="R1202" s="35"/>
      <c r="S1202" s="31"/>
      <c r="T1202" s="35"/>
      <c r="Z1202" s="42"/>
    </row>
    <row r="1203" spans="3:26" x14ac:dyDescent="0.25">
      <c r="C1203" s="19"/>
      <c r="D1203" s="4"/>
      <c r="F1203" s="4"/>
      <c r="Q1203" s="33"/>
      <c r="R1203" s="35"/>
      <c r="S1203" s="31"/>
      <c r="T1203" s="35"/>
      <c r="Z1203" s="42"/>
    </row>
    <row r="1204" spans="3:26" x14ac:dyDescent="0.25">
      <c r="C1204" s="19"/>
      <c r="D1204" s="4"/>
      <c r="F1204" s="4"/>
      <c r="Q1204" s="33"/>
      <c r="R1204" s="35"/>
      <c r="S1204" s="31"/>
      <c r="T1204" s="35"/>
      <c r="Z1204" s="42"/>
    </row>
    <row r="1205" spans="3:26" x14ac:dyDescent="0.25">
      <c r="C1205" s="19"/>
      <c r="D1205" s="4"/>
      <c r="F1205" s="4"/>
      <c r="Q1205" s="33"/>
      <c r="R1205" s="35"/>
      <c r="S1205" s="31"/>
      <c r="T1205" s="35"/>
      <c r="Z1205" s="42"/>
    </row>
    <row r="1206" spans="3:26" x14ac:dyDescent="0.25">
      <c r="C1206" s="19"/>
      <c r="D1206" s="4"/>
      <c r="F1206" s="4"/>
      <c r="Q1206" s="33"/>
      <c r="R1206" s="35"/>
      <c r="S1206" s="31"/>
      <c r="T1206" s="35"/>
      <c r="Z1206" s="42"/>
    </row>
    <row r="1207" spans="3:26" x14ac:dyDescent="0.25">
      <c r="C1207" s="19"/>
      <c r="D1207" s="4"/>
      <c r="F1207" s="4"/>
      <c r="Q1207" s="33"/>
      <c r="R1207" s="35"/>
      <c r="S1207" s="31"/>
      <c r="T1207" s="35"/>
      <c r="Z1207" s="42"/>
    </row>
    <row r="1208" spans="3:26" x14ac:dyDescent="0.25">
      <c r="C1208" s="19"/>
      <c r="D1208" s="4"/>
      <c r="F1208" s="4"/>
      <c r="Q1208" s="33"/>
      <c r="R1208" s="35"/>
      <c r="S1208" s="31"/>
      <c r="T1208" s="35"/>
      <c r="Z1208" s="42"/>
    </row>
    <row r="1209" spans="3:26" x14ac:dyDescent="0.25">
      <c r="C1209" s="19"/>
      <c r="D1209" s="4"/>
      <c r="F1209" s="4"/>
      <c r="Q1209" s="33"/>
      <c r="R1209" s="35"/>
      <c r="S1209" s="31"/>
      <c r="T1209" s="35"/>
      <c r="Z1209" s="42"/>
    </row>
    <row r="1210" spans="3:26" x14ac:dyDescent="0.25">
      <c r="C1210" s="19"/>
      <c r="D1210" s="4"/>
      <c r="F1210" s="4"/>
      <c r="Q1210" s="33"/>
      <c r="R1210" s="35"/>
      <c r="S1210" s="31"/>
      <c r="T1210" s="35"/>
      <c r="Z1210" s="42"/>
    </row>
    <row r="1211" spans="3:26" x14ac:dyDescent="0.25">
      <c r="C1211" s="19"/>
      <c r="D1211" s="4"/>
      <c r="F1211" s="4"/>
      <c r="Q1211" s="33"/>
      <c r="R1211" s="35"/>
      <c r="S1211" s="31"/>
      <c r="T1211" s="35"/>
      <c r="Z1211" s="42"/>
    </row>
    <row r="1212" spans="3:26" x14ac:dyDescent="0.25">
      <c r="C1212" s="19"/>
      <c r="D1212" s="4"/>
      <c r="F1212" s="4"/>
      <c r="Q1212" s="33"/>
      <c r="R1212" s="35"/>
      <c r="S1212" s="31"/>
      <c r="T1212" s="35"/>
      <c r="Z1212" s="42"/>
    </row>
    <row r="1213" spans="3:26" x14ac:dyDescent="0.25">
      <c r="C1213" s="19"/>
      <c r="D1213" s="4"/>
      <c r="F1213" s="4"/>
      <c r="Q1213" s="33"/>
      <c r="R1213" s="35"/>
      <c r="S1213" s="31"/>
      <c r="T1213" s="35"/>
      <c r="Z1213" s="42"/>
    </row>
    <row r="1214" spans="3:26" x14ac:dyDescent="0.25">
      <c r="C1214" s="19"/>
      <c r="D1214" s="4"/>
      <c r="F1214" s="4"/>
      <c r="Q1214" s="33"/>
      <c r="R1214" s="35"/>
      <c r="S1214" s="31"/>
      <c r="T1214" s="35"/>
      <c r="Z1214" s="42"/>
    </row>
    <row r="1215" spans="3:26" x14ac:dyDescent="0.25">
      <c r="C1215" s="19"/>
      <c r="D1215" s="4"/>
      <c r="F1215" s="4"/>
      <c r="Q1215" s="33"/>
      <c r="R1215" s="35"/>
      <c r="S1215" s="31"/>
      <c r="T1215" s="35"/>
      <c r="Z1215" s="42"/>
    </row>
    <row r="1216" spans="3:26" x14ac:dyDescent="0.25">
      <c r="C1216" s="19"/>
      <c r="D1216" s="4"/>
      <c r="F1216" s="4"/>
      <c r="Q1216" s="33"/>
      <c r="R1216" s="35"/>
      <c r="S1216" s="31"/>
      <c r="T1216" s="35"/>
      <c r="Z1216" s="42"/>
    </row>
    <row r="1217" spans="3:26" x14ac:dyDescent="0.25">
      <c r="C1217" s="19"/>
      <c r="D1217" s="4"/>
      <c r="F1217" s="4"/>
      <c r="Q1217" s="33"/>
      <c r="R1217" s="35"/>
      <c r="S1217" s="31"/>
      <c r="T1217" s="35"/>
      <c r="Z1217" s="42"/>
    </row>
    <row r="1218" spans="3:26" x14ac:dyDescent="0.25">
      <c r="C1218" s="19"/>
      <c r="D1218" s="4"/>
      <c r="F1218" s="4"/>
      <c r="Q1218" s="33"/>
      <c r="R1218" s="35"/>
      <c r="S1218" s="31"/>
      <c r="T1218" s="35"/>
      <c r="Z1218" s="42"/>
    </row>
    <row r="1219" spans="3:26" x14ac:dyDescent="0.25">
      <c r="C1219" s="19"/>
      <c r="D1219" s="4"/>
      <c r="F1219" s="4"/>
      <c r="Q1219" s="33"/>
      <c r="R1219" s="35"/>
      <c r="S1219" s="31"/>
      <c r="T1219" s="35"/>
      <c r="Z1219" s="42"/>
    </row>
    <row r="1220" spans="3:26" x14ac:dyDescent="0.25">
      <c r="C1220" s="19"/>
      <c r="D1220" s="4"/>
      <c r="F1220" s="4"/>
      <c r="Q1220" s="33"/>
      <c r="R1220" s="35"/>
      <c r="S1220" s="31"/>
      <c r="T1220" s="35"/>
      <c r="Z1220" s="42"/>
    </row>
    <row r="1221" spans="3:26" x14ac:dyDescent="0.25">
      <c r="C1221" s="19"/>
      <c r="D1221" s="4"/>
      <c r="F1221" s="4"/>
      <c r="Q1221" s="33"/>
      <c r="R1221" s="35"/>
      <c r="S1221" s="31"/>
      <c r="T1221" s="35"/>
      <c r="Z1221" s="42"/>
    </row>
    <row r="1222" spans="3:26" x14ac:dyDescent="0.25">
      <c r="C1222" s="19"/>
      <c r="D1222" s="4"/>
      <c r="F1222" s="4"/>
      <c r="Q1222" s="33"/>
      <c r="R1222" s="35"/>
      <c r="S1222" s="31"/>
      <c r="T1222" s="35"/>
      <c r="Z1222" s="42"/>
    </row>
    <row r="1223" spans="3:26" x14ac:dyDescent="0.25">
      <c r="C1223" s="19"/>
      <c r="D1223" s="4"/>
      <c r="F1223" s="4"/>
      <c r="Q1223" s="33"/>
      <c r="R1223" s="35"/>
      <c r="S1223" s="31"/>
      <c r="T1223" s="35"/>
      <c r="Z1223" s="42"/>
    </row>
    <row r="1224" spans="3:26" x14ac:dyDescent="0.25">
      <c r="C1224" s="19"/>
      <c r="D1224" s="4"/>
      <c r="F1224" s="4"/>
      <c r="Q1224" s="33"/>
      <c r="R1224" s="35"/>
      <c r="S1224" s="31"/>
      <c r="T1224" s="35"/>
      <c r="Z1224" s="42"/>
    </row>
    <row r="1225" spans="3:26" x14ac:dyDescent="0.25">
      <c r="C1225" s="19"/>
      <c r="D1225" s="4"/>
      <c r="F1225" s="4"/>
      <c r="Q1225" s="33"/>
      <c r="R1225" s="35"/>
      <c r="S1225" s="31"/>
      <c r="T1225" s="35"/>
      <c r="Z1225" s="42"/>
    </row>
    <row r="1226" spans="3:26" x14ac:dyDescent="0.25">
      <c r="C1226" s="19"/>
      <c r="D1226" s="4"/>
      <c r="F1226" s="4"/>
      <c r="Q1226" s="33"/>
      <c r="R1226" s="35"/>
      <c r="S1226" s="31"/>
      <c r="T1226" s="35"/>
      <c r="Z1226" s="42"/>
    </row>
    <row r="1227" spans="3:26" x14ac:dyDescent="0.25">
      <c r="C1227" s="19"/>
      <c r="D1227" s="4"/>
      <c r="F1227" s="4"/>
      <c r="Q1227" s="33"/>
      <c r="R1227" s="35"/>
      <c r="S1227" s="31"/>
      <c r="T1227" s="35"/>
      <c r="Z1227" s="42"/>
    </row>
    <row r="1228" spans="3:26" x14ac:dyDescent="0.25">
      <c r="C1228" s="19"/>
      <c r="D1228" s="4"/>
      <c r="F1228" s="4"/>
      <c r="Q1228" s="33"/>
      <c r="R1228" s="35"/>
      <c r="S1228" s="31"/>
      <c r="T1228" s="35"/>
      <c r="Z1228" s="42"/>
    </row>
    <row r="1229" spans="3:26" x14ac:dyDescent="0.25">
      <c r="C1229" s="19"/>
      <c r="D1229" s="4"/>
      <c r="F1229" s="4"/>
      <c r="Q1229" s="33"/>
      <c r="R1229" s="35"/>
      <c r="S1229" s="31"/>
      <c r="T1229" s="35"/>
      <c r="Z1229" s="42"/>
    </row>
    <row r="1230" spans="3:26" x14ac:dyDescent="0.25">
      <c r="C1230" s="19"/>
      <c r="D1230" s="4"/>
      <c r="F1230" s="4"/>
      <c r="Q1230" s="33"/>
      <c r="R1230" s="35"/>
      <c r="S1230" s="31"/>
      <c r="T1230" s="35"/>
      <c r="Z1230" s="42"/>
    </row>
    <row r="1231" spans="3:26" x14ac:dyDescent="0.25">
      <c r="C1231" s="19"/>
      <c r="D1231" s="4"/>
      <c r="F1231" s="4"/>
      <c r="Q1231" s="33"/>
      <c r="R1231" s="35"/>
      <c r="S1231" s="31"/>
      <c r="T1231" s="35"/>
      <c r="Z1231" s="42"/>
    </row>
    <row r="1232" spans="3:26" x14ac:dyDescent="0.25">
      <c r="C1232" s="19"/>
      <c r="D1232" s="4"/>
      <c r="F1232" s="4"/>
      <c r="Q1232" s="33"/>
      <c r="R1232" s="35"/>
      <c r="S1232" s="31"/>
      <c r="T1232" s="35"/>
      <c r="Z1232" s="42"/>
    </row>
    <row r="1233" spans="3:26" x14ac:dyDescent="0.25">
      <c r="C1233" s="19"/>
      <c r="D1233" s="4"/>
      <c r="F1233" s="4"/>
      <c r="Q1233" s="33"/>
      <c r="R1233" s="35"/>
      <c r="S1233" s="31"/>
      <c r="T1233" s="35"/>
      <c r="Z1233" s="42"/>
    </row>
    <row r="1234" spans="3:26" x14ac:dyDescent="0.25">
      <c r="C1234" s="19"/>
      <c r="D1234" s="4"/>
      <c r="F1234" s="4"/>
      <c r="Q1234" s="33"/>
      <c r="R1234" s="35"/>
      <c r="S1234" s="31"/>
      <c r="T1234" s="35"/>
      <c r="Z1234" s="42"/>
    </row>
    <row r="1235" spans="3:26" x14ac:dyDescent="0.25">
      <c r="C1235" s="19"/>
      <c r="D1235" s="4"/>
      <c r="F1235" s="4"/>
      <c r="Q1235" s="33"/>
      <c r="R1235" s="35"/>
      <c r="S1235" s="31"/>
      <c r="T1235" s="35"/>
      <c r="Z1235" s="42"/>
    </row>
    <row r="1236" spans="3:26" x14ac:dyDescent="0.25">
      <c r="C1236" s="19"/>
      <c r="D1236" s="4"/>
      <c r="F1236" s="4"/>
      <c r="Q1236" s="33"/>
      <c r="R1236" s="35"/>
      <c r="S1236" s="31"/>
      <c r="T1236" s="35"/>
      <c r="Z1236" s="42"/>
    </row>
    <row r="1237" spans="3:26" x14ac:dyDescent="0.25">
      <c r="C1237" s="19"/>
      <c r="D1237" s="4"/>
      <c r="F1237" s="4"/>
      <c r="Q1237" s="33"/>
      <c r="R1237" s="35"/>
      <c r="S1237" s="31"/>
      <c r="T1237" s="35"/>
      <c r="Z1237" s="42"/>
    </row>
    <row r="1238" spans="3:26" x14ac:dyDescent="0.25">
      <c r="C1238" s="19"/>
      <c r="D1238" s="4"/>
      <c r="F1238" s="4"/>
      <c r="Q1238" s="33"/>
      <c r="R1238" s="35"/>
      <c r="S1238" s="31"/>
      <c r="T1238" s="35"/>
      <c r="Z1238" s="42"/>
    </row>
    <row r="1239" spans="3:26" x14ac:dyDescent="0.25">
      <c r="C1239" s="19"/>
      <c r="D1239" s="4"/>
      <c r="F1239" s="4"/>
      <c r="Q1239" s="33"/>
      <c r="R1239" s="35"/>
      <c r="S1239" s="31"/>
      <c r="T1239" s="35"/>
      <c r="Z1239" s="42"/>
    </row>
    <row r="1240" spans="3:26" x14ac:dyDescent="0.25">
      <c r="C1240" s="19"/>
      <c r="D1240" s="4"/>
      <c r="F1240" s="4"/>
      <c r="Q1240" s="33"/>
      <c r="R1240" s="35"/>
      <c r="S1240" s="31"/>
      <c r="T1240" s="35"/>
      <c r="Z1240" s="42"/>
    </row>
    <row r="1241" spans="3:26" x14ac:dyDescent="0.25">
      <c r="C1241" s="19"/>
      <c r="D1241" s="4"/>
      <c r="F1241" s="4"/>
      <c r="Q1241" s="33"/>
      <c r="R1241" s="35"/>
      <c r="S1241" s="31"/>
      <c r="T1241" s="35"/>
      <c r="Z1241" s="42"/>
    </row>
    <row r="1242" spans="3:26" x14ac:dyDescent="0.25">
      <c r="C1242" s="19"/>
      <c r="D1242" s="4"/>
      <c r="F1242" s="4"/>
      <c r="Q1242" s="33"/>
      <c r="R1242" s="35"/>
      <c r="S1242" s="31"/>
      <c r="T1242" s="35"/>
      <c r="Z1242" s="42"/>
    </row>
    <row r="1243" spans="3:26" x14ac:dyDescent="0.25">
      <c r="C1243" s="19"/>
      <c r="D1243" s="4"/>
      <c r="F1243" s="4"/>
      <c r="Q1243" s="33"/>
      <c r="R1243" s="35"/>
      <c r="S1243" s="31"/>
      <c r="T1243" s="35"/>
      <c r="Z1243" s="42"/>
    </row>
    <row r="1244" spans="3:26" x14ac:dyDescent="0.25">
      <c r="C1244" s="19"/>
      <c r="D1244" s="4"/>
      <c r="F1244" s="4"/>
      <c r="Q1244" s="33"/>
      <c r="R1244" s="35"/>
      <c r="S1244" s="31"/>
      <c r="T1244" s="35"/>
      <c r="Z1244" s="42"/>
    </row>
    <row r="1245" spans="3:26" x14ac:dyDescent="0.25">
      <c r="C1245" s="19"/>
      <c r="D1245" s="4"/>
      <c r="F1245" s="4"/>
      <c r="Q1245" s="33"/>
      <c r="R1245" s="35"/>
      <c r="S1245" s="31"/>
      <c r="T1245" s="35"/>
      <c r="Z1245" s="42"/>
    </row>
    <row r="1246" spans="3:26" x14ac:dyDescent="0.25">
      <c r="C1246" s="19"/>
      <c r="D1246" s="4"/>
      <c r="F1246" s="4"/>
      <c r="Q1246" s="33"/>
      <c r="R1246" s="35"/>
      <c r="S1246" s="31"/>
      <c r="T1246" s="35"/>
      <c r="Z1246" s="42"/>
    </row>
    <row r="1247" spans="3:26" x14ac:dyDescent="0.25">
      <c r="C1247" s="19"/>
      <c r="D1247" s="4"/>
      <c r="F1247" s="4"/>
      <c r="Q1247" s="33"/>
      <c r="R1247" s="35"/>
      <c r="S1247" s="31"/>
      <c r="T1247" s="35"/>
      <c r="Z1247" s="42"/>
    </row>
    <row r="1248" spans="3:26" x14ac:dyDescent="0.25">
      <c r="C1248" s="19"/>
      <c r="D1248" s="4"/>
      <c r="F1248" s="4"/>
      <c r="Q1248" s="33"/>
      <c r="R1248" s="35"/>
      <c r="S1248" s="31"/>
      <c r="T1248" s="35"/>
      <c r="Z1248" s="42"/>
    </row>
    <row r="1249" spans="3:26" x14ac:dyDescent="0.25">
      <c r="C1249" s="19"/>
      <c r="D1249" s="4"/>
      <c r="F1249" s="4"/>
      <c r="Q1249" s="33"/>
      <c r="R1249" s="35"/>
      <c r="S1249" s="31"/>
      <c r="T1249" s="35"/>
      <c r="Z1249" s="42"/>
    </row>
    <row r="1250" spans="3:26" x14ac:dyDescent="0.25">
      <c r="C1250" s="19"/>
      <c r="D1250" s="4"/>
      <c r="F1250" s="4"/>
      <c r="Q1250" s="33"/>
      <c r="R1250" s="35"/>
      <c r="S1250" s="31"/>
      <c r="T1250" s="35"/>
      <c r="Z1250" s="42"/>
    </row>
    <row r="1251" spans="3:26" x14ac:dyDescent="0.25">
      <c r="C1251" s="19"/>
      <c r="D1251" s="4"/>
      <c r="F1251" s="4"/>
      <c r="Q1251" s="33"/>
      <c r="R1251" s="35"/>
      <c r="S1251" s="31"/>
      <c r="T1251" s="35"/>
      <c r="Z1251" s="42"/>
    </row>
    <row r="1252" spans="3:26" x14ac:dyDescent="0.25">
      <c r="C1252" s="19"/>
      <c r="D1252" s="4"/>
      <c r="F1252" s="4"/>
      <c r="Q1252" s="33"/>
      <c r="R1252" s="35"/>
      <c r="S1252" s="31"/>
      <c r="T1252" s="35"/>
      <c r="Z1252" s="42"/>
    </row>
    <row r="1253" spans="3:26" x14ac:dyDescent="0.25">
      <c r="C1253" s="19"/>
      <c r="D1253" s="4"/>
      <c r="F1253" s="4"/>
      <c r="Q1253" s="33"/>
      <c r="R1253" s="35"/>
      <c r="S1253" s="31"/>
      <c r="T1253" s="35"/>
      <c r="Z1253" s="42"/>
    </row>
    <row r="1254" spans="3:26" x14ac:dyDescent="0.25">
      <c r="C1254" s="19"/>
      <c r="D1254" s="4"/>
      <c r="F1254" s="4"/>
      <c r="Q1254" s="33"/>
      <c r="R1254" s="35"/>
      <c r="S1254" s="31"/>
      <c r="T1254" s="35"/>
      <c r="Z1254" s="42"/>
    </row>
    <row r="1255" spans="3:26" x14ac:dyDescent="0.25">
      <c r="C1255" s="19"/>
      <c r="D1255" s="4"/>
      <c r="F1255" s="4"/>
      <c r="Q1255" s="33"/>
      <c r="R1255" s="35"/>
      <c r="S1255" s="31"/>
      <c r="T1255" s="35"/>
      <c r="Z1255" s="42"/>
    </row>
    <row r="1256" spans="3:26" x14ac:dyDescent="0.25">
      <c r="C1256" s="19"/>
      <c r="D1256" s="4"/>
      <c r="F1256" s="4"/>
      <c r="Q1256" s="33"/>
      <c r="R1256" s="35"/>
      <c r="S1256" s="31"/>
      <c r="T1256" s="35"/>
      <c r="Z1256" s="42"/>
    </row>
    <row r="1257" spans="3:26" x14ac:dyDescent="0.25">
      <c r="C1257" s="19"/>
      <c r="D1257" s="4"/>
      <c r="F1257" s="4"/>
      <c r="Q1257" s="33"/>
      <c r="R1257" s="35"/>
      <c r="S1257" s="31"/>
      <c r="T1257" s="35"/>
      <c r="Z1257" s="42"/>
    </row>
    <row r="1258" spans="3:26" x14ac:dyDescent="0.25">
      <c r="C1258" s="19"/>
      <c r="D1258" s="4"/>
      <c r="F1258" s="4"/>
      <c r="Q1258" s="33"/>
      <c r="R1258" s="35"/>
      <c r="S1258" s="31"/>
      <c r="T1258" s="35"/>
      <c r="Z1258" s="42"/>
    </row>
    <row r="1259" spans="3:26" x14ac:dyDescent="0.25">
      <c r="C1259" s="19"/>
      <c r="D1259" s="4"/>
      <c r="F1259" s="4"/>
      <c r="Q1259" s="33"/>
      <c r="R1259" s="35"/>
      <c r="S1259" s="31"/>
      <c r="T1259" s="35"/>
      <c r="Z1259" s="42"/>
    </row>
    <row r="1260" spans="3:26" x14ac:dyDescent="0.25">
      <c r="C1260" s="19"/>
      <c r="D1260" s="4"/>
      <c r="F1260" s="4"/>
      <c r="Q1260" s="33"/>
      <c r="R1260" s="35"/>
      <c r="S1260" s="31"/>
      <c r="T1260" s="35"/>
      <c r="Z1260" s="42"/>
    </row>
    <row r="1261" spans="3:26" x14ac:dyDescent="0.25">
      <c r="C1261" s="19"/>
      <c r="D1261" s="4"/>
      <c r="F1261" s="4"/>
      <c r="Q1261" s="33"/>
      <c r="R1261" s="35"/>
      <c r="S1261" s="31"/>
      <c r="T1261" s="35"/>
      <c r="Z1261" s="42"/>
    </row>
    <row r="1262" spans="3:26" x14ac:dyDescent="0.25">
      <c r="C1262" s="19"/>
      <c r="D1262" s="4"/>
      <c r="F1262" s="4"/>
      <c r="Q1262" s="33"/>
      <c r="R1262" s="35"/>
      <c r="S1262" s="31"/>
      <c r="T1262" s="35"/>
      <c r="Z1262" s="42"/>
    </row>
    <row r="1263" spans="3:26" x14ac:dyDescent="0.25">
      <c r="C1263" s="19"/>
      <c r="D1263" s="4"/>
      <c r="F1263" s="4"/>
      <c r="Q1263" s="33"/>
      <c r="R1263" s="35"/>
      <c r="S1263" s="31"/>
      <c r="T1263" s="35"/>
      <c r="Z1263" s="42"/>
    </row>
    <row r="1264" spans="3:26" x14ac:dyDescent="0.25">
      <c r="C1264" s="19"/>
      <c r="D1264" s="4"/>
      <c r="F1264" s="4"/>
      <c r="Q1264" s="33"/>
      <c r="R1264" s="35"/>
      <c r="S1264" s="31"/>
      <c r="T1264" s="35"/>
      <c r="Z1264" s="42"/>
    </row>
    <row r="1265" spans="3:26" x14ac:dyDescent="0.25">
      <c r="C1265" s="19"/>
      <c r="D1265" s="4"/>
      <c r="F1265" s="4"/>
      <c r="Q1265" s="33"/>
      <c r="R1265" s="35"/>
      <c r="S1265" s="31"/>
      <c r="T1265" s="35"/>
      <c r="Z1265" s="42"/>
    </row>
    <row r="1266" spans="3:26" x14ac:dyDescent="0.25">
      <c r="C1266" s="19"/>
      <c r="D1266" s="4"/>
      <c r="F1266" s="4"/>
      <c r="Q1266" s="33"/>
      <c r="R1266" s="35"/>
      <c r="S1266" s="31"/>
      <c r="T1266" s="35"/>
      <c r="Z1266" s="42"/>
    </row>
    <row r="1267" spans="3:26" x14ac:dyDescent="0.25">
      <c r="C1267" s="19"/>
      <c r="D1267" s="4"/>
      <c r="F1267" s="4"/>
      <c r="Q1267" s="33"/>
      <c r="R1267" s="35"/>
      <c r="S1267" s="31"/>
      <c r="T1267" s="35"/>
      <c r="Z1267" s="42"/>
    </row>
    <row r="1268" spans="3:26" x14ac:dyDescent="0.25">
      <c r="C1268" s="19"/>
      <c r="D1268" s="4"/>
      <c r="F1268" s="4"/>
      <c r="Q1268" s="33"/>
      <c r="R1268" s="35"/>
      <c r="S1268" s="31"/>
      <c r="T1268" s="35"/>
      <c r="Z1268" s="42"/>
    </row>
    <row r="1269" spans="3:26" x14ac:dyDescent="0.25">
      <c r="C1269" s="19"/>
      <c r="D1269" s="4"/>
      <c r="F1269" s="4"/>
      <c r="Q1269" s="33"/>
      <c r="R1269" s="35"/>
      <c r="S1269" s="31"/>
      <c r="T1269" s="35"/>
      <c r="Z1269" s="42"/>
    </row>
    <row r="1270" spans="3:26" x14ac:dyDescent="0.25">
      <c r="C1270" s="19"/>
      <c r="D1270" s="4"/>
      <c r="F1270" s="4"/>
      <c r="Q1270" s="33"/>
      <c r="R1270" s="35"/>
      <c r="S1270" s="31"/>
      <c r="T1270" s="35"/>
      <c r="Z1270" s="42"/>
    </row>
    <row r="1271" spans="3:26" x14ac:dyDescent="0.25">
      <c r="C1271" s="19"/>
      <c r="D1271" s="4"/>
      <c r="F1271" s="4"/>
      <c r="Q1271" s="33"/>
      <c r="R1271" s="35"/>
      <c r="S1271" s="31"/>
      <c r="T1271" s="35"/>
      <c r="Z1271" s="42"/>
    </row>
    <row r="1272" spans="3:26" x14ac:dyDescent="0.25">
      <c r="C1272" s="19"/>
      <c r="D1272" s="4"/>
      <c r="F1272" s="4"/>
      <c r="Q1272" s="33"/>
      <c r="R1272" s="35"/>
      <c r="S1272" s="31"/>
      <c r="T1272" s="35"/>
      <c r="Z1272" s="42"/>
    </row>
    <row r="1273" spans="3:26" x14ac:dyDescent="0.25">
      <c r="C1273" s="19"/>
      <c r="D1273" s="4"/>
      <c r="F1273" s="4"/>
      <c r="Q1273" s="33"/>
      <c r="R1273" s="35"/>
      <c r="S1273" s="31"/>
      <c r="T1273" s="35"/>
      <c r="Z1273" s="42"/>
    </row>
    <row r="1274" spans="3:26" x14ac:dyDescent="0.25">
      <c r="C1274" s="19"/>
      <c r="D1274" s="4"/>
      <c r="F1274" s="4"/>
      <c r="Q1274" s="33"/>
      <c r="R1274" s="35"/>
      <c r="S1274" s="31"/>
      <c r="T1274" s="35"/>
      <c r="Z1274" s="42"/>
    </row>
    <row r="1275" spans="3:26" x14ac:dyDescent="0.25">
      <c r="C1275" s="19"/>
      <c r="D1275" s="4"/>
      <c r="F1275" s="4"/>
      <c r="Q1275" s="33"/>
      <c r="R1275" s="35"/>
      <c r="S1275" s="31"/>
      <c r="T1275" s="35"/>
      <c r="Z1275" s="42"/>
    </row>
    <row r="1276" spans="3:26" x14ac:dyDescent="0.25">
      <c r="C1276" s="19"/>
      <c r="D1276" s="4"/>
      <c r="F1276" s="4"/>
      <c r="Q1276" s="33"/>
      <c r="R1276" s="35"/>
      <c r="S1276" s="31"/>
      <c r="T1276" s="35"/>
      <c r="Z1276" s="42"/>
    </row>
    <row r="1277" spans="3:26" x14ac:dyDescent="0.25">
      <c r="C1277" s="19"/>
      <c r="D1277" s="4"/>
      <c r="F1277" s="4"/>
      <c r="Q1277" s="33"/>
      <c r="R1277" s="35"/>
      <c r="S1277" s="31"/>
      <c r="T1277" s="35"/>
      <c r="Z1277" s="42"/>
    </row>
    <row r="1278" spans="3:26" x14ac:dyDescent="0.25">
      <c r="C1278" s="19"/>
      <c r="D1278" s="4"/>
      <c r="F1278" s="4"/>
      <c r="Q1278" s="33"/>
      <c r="R1278" s="35"/>
      <c r="S1278" s="31"/>
      <c r="T1278" s="35"/>
      <c r="Z1278" s="42"/>
    </row>
    <row r="1279" spans="3:26" x14ac:dyDescent="0.25">
      <c r="C1279" s="19"/>
      <c r="D1279" s="4"/>
      <c r="F1279" s="4"/>
      <c r="Q1279" s="33"/>
      <c r="R1279" s="35"/>
      <c r="S1279" s="31"/>
      <c r="T1279" s="35"/>
      <c r="Z1279" s="42"/>
    </row>
    <row r="1280" spans="3:26" x14ac:dyDescent="0.25">
      <c r="C1280" s="19"/>
      <c r="D1280" s="4"/>
      <c r="F1280" s="4"/>
      <c r="Q1280" s="33"/>
      <c r="R1280" s="35"/>
      <c r="S1280" s="31"/>
      <c r="T1280" s="35"/>
      <c r="Z1280" s="42"/>
    </row>
    <row r="1281" spans="3:26" x14ac:dyDescent="0.25">
      <c r="C1281" s="19"/>
      <c r="D1281" s="4"/>
      <c r="F1281" s="4"/>
      <c r="Q1281" s="33"/>
      <c r="R1281" s="35"/>
      <c r="S1281" s="31"/>
      <c r="T1281" s="35"/>
      <c r="Z1281" s="42"/>
    </row>
    <row r="1282" spans="3:26" x14ac:dyDescent="0.25">
      <c r="C1282" s="19"/>
      <c r="D1282" s="4"/>
      <c r="F1282" s="4"/>
      <c r="Q1282" s="33"/>
      <c r="R1282" s="35"/>
      <c r="S1282" s="31"/>
      <c r="T1282" s="35"/>
      <c r="Z1282" s="42"/>
    </row>
    <row r="1283" spans="3:26" x14ac:dyDescent="0.25">
      <c r="C1283" s="19"/>
      <c r="D1283" s="4"/>
      <c r="F1283" s="4"/>
      <c r="Q1283" s="33"/>
      <c r="R1283" s="35"/>
      <c r="S1283" s="31"/>
      <c r="T1283" s="35"/>
      <c r="Z1283" s="42"/>
    </row>
    <row r="1284" spans="3:26" x14ac:dyDescent="0.25">
      <c r="C1284" s="19"/>
      <c r="D1284" s="4"/>
      <c r="F1284" s="4"/>
      <c r="Q1284" s="33"/>
      <c r="R1284" s="35"/>
      <c r="S1284" s="31"/>
      <c r="T1284" s="35"/>
      <c r="Z1284" s="42"/>
    </row>
    <row r="1285" spans="3:26" x14ac:dyDescent="0.25">
      <c r="C1285" s="19"/>
      <c r="D1285" s="4"/>
      <c r="F1285" s="4"/>
      <c r="Q1285" s="33"/>
      <c r="R1285" s="35"/>
      <c r="S1285" s="31"/>
      <c r="T1285" s="35"/>
      <c r="Z1285" s="42"/>
    </row>
    <row r="1286" spans="3:26" x14ac:dyDescent="0.25">
      <c r="C1286" s="19"/>
      <c r="D1286" s="4"/>
      <c r="F1286" s="4"/>
      <c r="Q1286" s="33"/>
      <c r="R1286" s="35"/>
      <c r="S1286" s="31"/>
      <c r="T1286" s="35"/>
      <c r="Z1286" s="42"/>
    </row>
    <row r="1287" spans="3:26" x14ac:dyDescent="0.25">
      <c r="C1287" s="19"/>
      <c r="D1287" s="4"/>
      <c r="F1287" s="4"/>
      <c r="Q1287" s="33"/>
      <c r="R1287" s="35"/>
      <c r="S1287" s="31"/>
      <c r="T1287" s="35"/>
      <c r="Z1287" s="42"/>
    </row>
    <row r="1288" spans="3:26" x14ac:dyDescent="0.25">
      <c r="C1288" s="19"/>
      <c r="D1288" s="4"/>
      <c r="F1288" s="4"/>
      <c r="Q1288" s="33"/>
      <c r="R1288" s="35"/>
      <c r="S1288" s="31"/>
      <c r="T1288" s="35"/>
      <c r="Z1288" s="42"/>
    </row>
    <row r="1289" spans="3:26" x14ac:dyDescent="0.25">
      <c r="C1289" s="19"/>
      <c r="D1289" s="4"/>
      <c r="F1289" s="4"/>
      <c r="Q1289" s="33"/>
      <c r="R1289" s="35"/>
      <c r="S1289" s="31"/>
      <c r="T1289" s="35"/>
      <c r="Z1289" s="42"/>
    </row>
    <row r="1290" spans="3:26" x14ac:dyDescent="0.25">
      <c r="C1290" s="19"/>
      <c r="D1290" s="4"/>
      <c r="F1290" s="4"/>
      <c r="Q1290" s="33"/>
      <c r="R1290" s="35"/>
      <c r="S1290" s="31"/>
      <c r="T1290" s="35"/>
      <c r="Z1290" s="42"/>
    </row>
    <row r="1291" spans="3:26" x14ac:dyDescent="0.25">
      <c r="C1291" s="19"/>
      <c r="D1291" s="4"/>
      <c r="F1291" s="4"/>
      <c r="Q1291" s="33"/>
      <c r="R1291" s="35"/>
      <c r="S1291" s="31"/>
      <c r="T1291" s="35"/>
      <c r="Z1291" s="42"/>
    </row>
    <row r="1292" spans="3:26" x14ac:dyDescent="0.25">
      <c r="C1292" s="19"/>
      <c r="D1292" s="4"/>
      <c r="F1292" s="4"/>
      <c r="Q1292" s="33"/>
      <c r="R1292" s="35"/>
      <c r="S1292" s="31"/>
      <c r="T1292" s="35"/>
      <c r="Z1292" s="42"/>
    </row>
    <row r="1293" spans="3:26" x14ac:dyDescent="0.25">
      <c r="C1293" s="19"/>
      <c r="D1293" s="4"/>
      <c r="F1293" s="4"/>
      <c r="Q1293" s="33"/>
      <c r="R1293" s="35"/>
      <c r="S1293" s="31"/>
      <c r="T1293" s="35"/>
      <c r="Z1293" s="42"/>
    </row>
    <row r="1294" spans="3:26" x14ac:dyDescent="0.25">
      <c r="C1294" s="19"/>
      <c r="D1294" s="4"/>
      <c r="F1294" s="4"/>
      <c r="Q1294" s="33"/>
      <c r="R1294" s="35"/>
      <c r="S1294" s="31"/>
      <c r="T1294" s="35"/>
      <c r="Z1294" s="42"/>
    </row>
    <row r="1295" spans="3:26" x14ac:dyDescent="0.25">
      <c r="C1295" s="19"/>
      <c r="D1295" s="4"/>
      <c r="F1295" s="4"/>
      <c r="Q1295" s="33"/>
      <c r="R1295" s="35"/>
      <c r="S1295" s="31"/>
      <c r="T1295" s="35"/>
      <c r="Z1295" s="42"/>
    </row>
    <row r="1296" spans="3:26" x14ac:dyDescent="0.25">
      <c r="C1296" s="19"/>
      <c r="D1296" s="4"/>
      <c r="F1296" s="4"/>
      <c r="Q1296" s="33"/>
      <c r="R1296" s="35"/>
      <c r="S1296" s="31"/>
      <c r="T1296" s="35"/>
      <c r="Z1296" s="42"/>
    </row>
    <row r="1297" spans="3:26" x14ac:dyDescent="0.25">
      <c r="C1297" s="19"/>
      <c r="D1297" s="4"/>
      <c r="F1297" s="4"/>
      <c r="Q1297" s="33"/>
      <c r="R1297" s="35"/>
      <c r="S1297" s="31"/>
      <c r="T1297" s="35"/>
      <c r="Z1297" s="42"/>
    </row>
    <row r="1298" spans="3:26" x14ac:dyDescent="0.25">
      <c r="C1298" s="19"/>
      <c r="D1298" s="4"/>
      <c r="F1298" s="4"/>
      <c r="Q1298" s="33"/>
      <c r="R1298" s="35"/>
      <c r="S1298" s="31"/>
      <c r="T1298" s="35"/>
      <c r="Z1298" s="42"/>
    </row>
    <row r="1299" spans="3:26" x14ac:dyDescent="0.25">
      <c r="C1299" s="19"/>
      <c r="D1299" s="4"/>
      <c r="F1299" s="4"/>
      <c r="Q1299" s="33"/>
      <c r="R1299" s="35"/>
      <c r="S1299" s="31"/>
      <c r="T1299" s="35"/>
      <c r="Z1299" s="42"/>
    </row>
    <row r="1300" spans="3:26" x14ac:dyDescent="0.25">
      <c r="C1300" s="19"/>
      <c r="D1300" s="4"/>
      <c r="F1300" s="4"/>
      <c r="Q1300" s="33"/>
      <c r="R1300" s="35"/>
      <c r="S1300" s="31"/>
      <c r="T1300" s="35"/>
      <c r="Z1300" s="42"/>
    </row>
    <row r="1301" spans="3:26" x14ac:dyDescent="0.25">
      <c r="C1301" s="19"/>
      <c r="D1301" s="4"/>
      <c r="F1301" s="4"/>
      <c r="Q1301" s="33"/>
      <c r="R1301" s="35"/>
      <c r="S1301" s="31"/>
      <c r="T1301" s="35"/>
      <c r="Z1301" s="42"/>
    </row>
    <row r="1302" spans="3:26" x14ac:dyDescent="0.25">
      <c r="C1302" s="19"/>
      <c r="D1302" s="4"/>
      <c r="F1302" s="4"/>
      <c r="Q1302" s="33"/>
      <c r="R1302" s="35"/>
      <c r="S1302" s="31"/>
      <c r="T1302" s="35"/>
      <c r="Z1302" s="42"/>
    </row>
    <row r="1303" spans="3:26" x14ac:dyDescent="0.25">
      <c r="C1303" s="19"/>
      <c r="D1303" s="4"/>
      <c r="F1303" s="4"/>
      <c r="Q1303" s="33"/>
      <c r="R1303" s="35"/>
      <c r="S1303" s="31"/>
      <c r="T1303" s="35"/>
      <c r="Z1303" s="42"/>
    </row>
    <row r="1304" spans="3:26" x14ac:dyDescent="0.25">
      <c r="C1304" s="19"/>
      <c r="D1304" s="4"/>
      <c r="F1304" s="4"/>
      <c r="Q1304" s="33"/>
      <c r="R1304" s="35"/>
      <c r="S1304" s="31"/>
      <c r="T1304" s="35"/>
      <c r="Z1304" s="42"/>
    </row>
    <row r="1305" spans="3:26" x14ac:dyDescent="0.25">
      <c r="C1305" s="19"/>
      <c r="D1305" s="4"/>
      <c r="F1305" s="4"/>
      <c r="Q1305" s="33"/>
      <c r="R1305" s="35"/>
      <c r="S1305" s="31"/>
      <c r="T1305" s="35"/>
      <c r="Z1305" s="42"/>
    </row>
    <row r="1306" spans="3:26" x14ac:dyDescent="0.25">
      <c r="C1306" s="19"/>
      <c r="D1306" s="4"/>
      <c r="F1306" s="4"/>
      <c r="Q1306" s="33"/>
      <c r="R1306" s="35"/>
      <c r="S1306" s="31"/>
      <c r="T1306" s="35"/>
      <c r="Z1306" s="42"/>
    </row>
    <row r="1307" spans="3:26" x14ac:dyDescent="0.25">
      <c r="C1307" s="19"/>
      <c r="D1307" s="4"/>
      <c r="F1307" s="4"/>
      <c r="Q1307" s="33"/>
      <c r="R1307" s="35"/>
      <c r="S1307" s="31"/>
      <c r="T1307" s="35"/>
      <c r="Z1307" s="42"/>
    </row>
    <row r="1308" spans="3:26" x14ac:dyDescent="0.25">
      <c r="C1308" s="19"/>
      <c r="D1308" s="4"/>
      <c r="F1308" s="4"/>
      <c r="Q1308" s="33"/>
      <c r="R1308" s="35"/>
      <c r="S1308" s="31"/>
      <c r="T1308" s="35"/>
      <c r="Z1308" s="42"/>
    </row>
    <row r="1309" spans="3:26" x14ac:dyDescent="0.25">
      <c r="C1309" s="19"/>
      <c r="D1309" s="4"/>
      <c r="F1309" s="4"/>
      <c r="Q1309" s="33"/>
      <c r="R1309" s="35"/>
      <c r="S1309" s="31"/>
      <c r="T1309" s="35"/>
      <c r="Z1309" s="42"/>
    </row>
    <row r="1310" spans="3:26" x14ac:dyDescent="0.25">
      <c r="C1310" s="19"/>
      <c r="D1310" s="4"/>
      <c r="F1310" s="4"/>
      <c r="Q1310" s="33"/>
      <c r="R1310" s="35"/>
      <c r="S1310" s="31"/>
      <c r="T1310" s="35"/>
      <c r="Z1310" s="42"/>
    </row>
    <row r="1311" spans="3:26" x14ac:dyDescent="0.25">
      <c r="C1311" s="19"/>
      <c r="D1311" s="4"/>
      <c r="F1311" s="4"/>
      <c r="Q1311" s="33"/>
      <c r="R1311" s="35"/>
      <c r="S1311" s="31"/>
      <c r="T1311" s="35"/>
      <c r="Z1311" s="42"/>
    </row>
    <row r="1312" spans="3:26" x14ac:dyDescent="0.25">
      <c r="C1312" s="19"/>
      <c r="D1312" s="4"/>
      <c r="F1312" s="4"/>
      <c r="Q1312" s="33"/>
      <c r="R1312" s="35"/>
      <c r="S1312" s="31"/>
      <c r="T1312" s="35"/>
      <c r="Z1312" s="42"/>
    </row>
    <row r="1313" spans="3:26" x14ac:dyDescent="0.25">
      <c r="C1313" s="19"/>
      <c r="D1313" s="4"/>
      <c r="F1313" s="4"/>
      <c r="Q1313" s="33"/>
      <c r="R1313" s="35"/>
      <c r="S1313" s="31"/>
      <c r="T1313" s="35"/>
      <c r="Z1313" s="42"/>
    </row>
    <row r="1314" spans="3:26" x14ac:dyDescent="0.25">
      <c r="C1314" s="19"/>
      <c r="D1314" s="4"/>
      <c r="F1314" s="4"/>
      <c r="Q1314" s="33"/>
      <c r="R1314" s="35"/>
      <c r="S1314" s="31"/>
      <c r="T1314" s="35"/>
      <c r="Z1314" s="42"/>
    </row>
    <row r="1315" spans="3:26" x14ac:dyDescent="0.25">
      <c r="C1315" s="19"/>
      <c r="D1315" s="4"/>
      <c r="F1315" s="4"/>
      <c r="Q1315" s="33"/>
      <c r="R1315" s="35"/>
      <c r="S1315" s="31"/>
      <c r="T1315" s="35"/>
      <c r="Z1315" s="42"/>
    </row>
    <row r="1316" spans="3:26" x14ac:dyDescent="0.25">
      <c r="C1316" s="19"/>
      <c r="D1316" s="4"/>
      <c r="F1316" s="4"/>
      <c r="Q1316" s="33"/>
      <c r="R1316" s="35"/>
      <c r="S1316" s="31"/>
      <c r="T1316" s="35"/>
      <c r="Z1316" s="42"/>
    </row>
    <row r="1317" spans="3:26" x14ac:dyDescent="0.25">
      <c r="C1317" s="19"/>
      <c r="D1317" s="4"/>
      <c r="F1317" s="4"/>
      <c r="Q1317" s="33"/>
      <c r="R1317" s="35"/>
      <c r="S1317" s="31"/>
      <c r="T1317" s="35"/>
      <c r="Z1317" s="42"/>
    </row>
    <row r="1318" spans="3:26" x14ac:dyDescent="0.25">
      <c r="C1318" s="19"/>
      <c r="D1318" s="4"/>
      <c r="F1318" s="4"/>
      <c r="Q1318" s="33"/>
      <c r="R1318" s="35"/>
      <c r="S1318" s="31"/>
      <c r="T1318" s="35"/>
      <c r="Z1318" s="42"/>
    </row>
    <row r="1319" spans="3:26" x14ac:dyDescent="0.25">
      <c r="C1319" s="19"/>
      <c r="D1319" s="4"/>
      <c r="F1319" s="4"/>
      <c r="Q1319" s="33"/>
      <c r="R1319" s="35"/>
      <c r="S1319" s="31"/>
      <c r="T1319" s="35"/>
      <c r="Z1319" s="42"/>
    </row>
    <row r="1320" spans="3:26" x14ac:dyDescent="0.25">
      <c r="C1320" s="19"/>
      <c r="D1320" s="4"/>
      <c r="F1320" s="4"/>
      <c r="Q1320" s="33"/>
      <c r="R1320" s="35"/>
      <c r="S1320" s="31"/>
      <c r="T1320" s="35"/>
      <c r="Z1320" s="42"/>
    </row>
    <row r="1321" spans="3:26" x14ac:dyDescent="0.25">
      <c r="C1321" s="19"/>
      <c r="D1321" s="4"/>
      <c r="F1321" s="4"/>
      <c r="Q1321" s="33"/>
      <c r="R1321" s="35"/>
      <c r="S1321" s="31"/>
      <c r="T1321" s="35"/>
      <c r="Z1321" s="42"/>
    </row>
    <row r="1322" spans="3:26" x14ac:dyDescent="0.25">
      <c r="C1322" s="19"/>
      <c r="D1322" s="4"/>
      <c r="F1322" s="4"/>
      <c r="Q1322" s="33"/>
      <c r="R1322" s="35"/>
      <c r="S1322" s="31"/>
      <c r="T1322" s="35"/>
      <c r="Z1322" s="42"/>
    </row>
    <row r="1323" spans="3:26" x14ac:dyDescent="0.25">
      <c r="C1323" s="19"/>
      <c r="D1323" s="4"/>
      <c r="F1323" s="4"/>
      <c r="Q1323" s="33"/>
      <c r="R1323" s="35"/>
      <c r="S1323" s="31"/>
      <c r="T1323" s="35"/>
      <c r="Z1323" s="42"/>
    </row>
    <row r="1324" spans="3:26" x14ac:dyDescent="0.25">
      <c r="C1324" s="19"/>
      <c r="D1324" s="4"/>
      <c r="F1324" s="4"/>
      <c r="Q1324" s="33"/>
      <c r="R1324" s="35"/>
      <c r="S1324" s="31"/>
      <c r="T1324" s="35"/>
      <c r="Z1324" s="42"/>
    </row>
    <row r="1325" spans="3:26" x14ac:dyDescent="0.25">
      <c r="C1325" s="19"/>
      <c r="D1325" s="4"/>
      <c r="F1325" s="4"/>
      <c r="Q1325" s="33"/>
      <c r="R1325" s="35"/>
      <c r="S1325" s="31"/>
      <c r="T1325" s="35"/>
      <c r="Z1325" s="42"/>
    </row>
    <row r="1326" spans="3:26" x14ac:dyDescent="0.25">
      <c r="C1326" s="19"/>
      <c r="D1326" s="4"/>
      <c r="F1326" s="4"/>
      <c r="Q1326" s="33"/>
      <c r="R1326" s="35"/>
      <c r="S1326" s="31"/>
      <c r="T1326" s="35"/>
      <c r="Z1326" s="42"/>
    </row>
    <row r="1327" spans="3:26" x14ac:dyDescent="0.25">
      <c r="C1327" s="19"/>
      <c r="D1327" s="4"/>
      <c r="F1327" s="4"/>
      <c r="Q1327" s="33"/>
      <c r="R1327" s="35"/>
      <c r="S1327" s="31"/>
      <c r="T1327" s="35"/>
      <c r="Z1327" s="42"/>
    </row>
    <row r="1328" spans="3:26" x14ac:dyDescent="0.25">
      <c r="C1328" s="19"/>
      <c r="D1328" s="4"/>
      <c r="F1328" s="4"/>
      <c r="Q1328" s="33"/>
      <c r="R1328" s="35"/>
      <c r="S1328" s="31"/>
      <c r="T1328" s="35"/>
      <c r="Z1328" s="42"/>
    </row>
    <row r="1329" spans="3:26" x14ac:dyDescent="0.25">
      <c r="C1329" s="19"/>
      <c r="D1329" s="4"/>
      <c r="F1329" s="4"/>
      <c r="Q1329" s="33"/>
      <c r="R1329" s="35"/>
      <c r="S1329" s="31"/>
      <c r="T1329" s="35"/>
      <c r="Z1329" s="42"/>
    </row>
    <row r="1330" spans="3:26" x14ac:dyDescent="0.25">
      <c r="C1330" s="19"/>
      <c r="D1330" s="4"/>
      <c r="F1330" s="4"/>
      <c r="Q1330" s="33"/>
      <c r="R1330" s="35"/>
      <c r="S1330" s="31"/>
      <c r="T1330" s="35"/>
      <c r="Z1330" s="42"/>
    </row>
    <row r="1331" spans="3:26" x14ac:dyDescent="0.25">
      <c r="C1331" s="19"/>
      <c r="D1331" s="4"/>
      <c r="F1331" s="4"/>
      <c r="Q1331" s="33"/>
      <c r="R1331" s="35"/>
      <c r="S1331" s="31"/>
      <c r="T1331" s="35"/>
      <c r="Z1331" s="42"/>
    </row>
    <row r="1332" spans="3:26" x14ac:dyDescent="0.25">
      <c r="C1332" s="19"/>
      <c r="D1332" s="4"/>
      <c r="F1332" s="4"/>
      <c r="Q1332" s="33"/>
      <c r="R1332" s="35"/>
      <c r="S1332" s="31"/>
      <c r="T1332" s="35"/>
      <c r="Z1332" s="42"/>
    </row>
    <row r="1333" spans="3:26" x14ac:dyDescent="0.25">
      <c r="C1333" s="19"/>
      <c r="D1333" s="4"/>
      <c r="F1333" s="4"/>
      <c r="Q1333" s="33"/>
      <c r="R1333" s="35"/>
      <c r="S1333" s="31"/>
      <c r="T1333" s="35"/>
      <c r="Z1333" s="42"/>
    </row>
    <row r="1334" spans="3:26" x14ac:dyDescent="0.25">
      <c r="C1334" s="19"/>
      <c r="D1334" s="4"/>
      <c r="F1334" s="4"/>
      <c r="Q1334" s="33"/>
      <c r="R1334" s="35"/>
      <c r="S1334" s="31"/>
      <c r="T1334" s="35"/>
      <c r="Z1334" s="42"/>
    </row>
    <row r="1335" spans="3:26" x14ac:dyDescent="0.25">
      <c r="C1335" s="19"/>
      <c r="D1335" s="4"/>
      <c r="F1335" s="4"/>
      <c r="Q1335" s="33"/>
      <c r="R1335" s="35"/>
      <c r="S1335" s="31"/>
      <c r="T1335" s="35"/>
      <c r="Z1335" s="42"/>
    </row>
    <row r="1336" spans="3:26" x14ac:dyDescent="0.25">
      <c r="C1336" s="19"/>
      <c r="D1336" s="4"/>
      <c r="F1336" s="4"/>
      <c r="Q1336" s="33"/>
      <c r="R1336" s="35"/>
      <c r="S1336" s="31"/>
      <c r="T1336" s="35"/>
      <c r="Z1336" s="42"/>
    </row>
    <row r="1337" spans="3:26" x14ac:dyDescent="0.25">
      <c r="C1337" s="19"/>
      <c r="D1337" s="4"/>
      <c r="F1337" s="4"/>
      <c r="Q1337" s="33"/>
      <c r="R1337" s="35"/>
      <c r="S1337" s="31"/>
      <c r="T1337" s="35"/>
      <c r="Z1337" s="42"/>
    </row>
    <row r="1338" spans="3:26" x14ac:dyDescent="0.25">
      <c r="C1338" s="19"/>
      <c r="D1338" s="4"/>
      <c r="F1338" s="4"/>
      <c r="Q1338" s="33"/>
      <c r="R1338" s="35"/>
      <c r="S1338" s="31"/>
      <c r="T1338" s="35"/>
      <c r="Z1338" s="42"/>
    </row>
    <row r="1339" spans="3:26" x14ac:dyDescent="0.25">
      <c r="C1339" s="19"/>
      <c r="D1339" s="4"/>
      <c r="F1339" s="4"/>
      <c r="Q1339" s="33"/>
      <c r="R1339" s="35"/>
      <c r="S1339" s="31"/>
      <c r="T1339" s="35"/>
      <c r="Z1339" s="42"/>
    </row>
    <row r="1340" spans="3:26" x14ac:dyDescent="0.25">
      <c r="C1340" s="19"/>
      <c r="D1340" s="4"/>
      <c r="F1340" s="4"/>
      <c r="Q1340" s="33"/>
      <c r="R1340" s="35"/>
      <c r="S1340" s="31"/>
      <c r="T1340" s="35"/>
      <c r="Z1340" s="42"/>
    </row>
    <row r="1341" spans="3:26" x14ac:dyDescent="0.25">
      <c r="C1341" s="19"/>
      <c r="D1341" s="4"/>
      <c r="F1341" s="4"/>
      <c r="Q1341" s="33"/>
      <c r="R1341" s="35"/>
      <c r="S1341" s="31"/>
      <c r="T1341" s="35"/>
      <c r="Z1341" s="42"/>
    </row>
    <row r="1342" spans="3:26" x14ac:dyDescent="0.25">
      <c r="C1342" s="19"/>
      <c r="D1342" s="4"/>
      <c r="F1342" s="4"/>
      <c r="Q1342" s="33"/>
      <c r="R1342" s="35"/>
      <c r="S1342" s="31"/>
      <c r="T1342" s="35"/>
      <c r="Z1342" s="42"/>
    </row>
    <row r="1343" spans="3:26" x14ac:dyDescent="0.25">
      <c r="C1343" s="19"/>
      <c r="D1343" s="4"/>
      <c r="F1343" s="4"/>
      <c r="Q1343" s="33"/>
      <c r="R1343" s="35"/>
      <c r="S1343" s="31"/>
      <c r="T1343" s="35"/>
      <c r="Z1343" s="42"/>
    </row>
    <row r="1344" spans="3:26" x14ac:dyDescent="0.25">
      <c r="C1344" s="19"/>
      <c r="D1344" s="4"/>
      <c r="F1344" s="4"/>
      <c r="Q1344" s="33"/>
      <c r="R1344" s="35"/>
      <c r="S1344" s="31"/>
      <c r="T1344" s="35"/>
      <c r="Z1344" s="42"/>
    </row>
    <row r="1345" spans="3:26" x14ac:dyDescent="0.25">
      <c r="C1345" s="19"/>
      <c r="D1345" s="4"/>
      <c r="F1345" s="4"/>
      <c r="Q1345" s="33"/>
      <c r="R1345" s="35"/>
      <c r="S1345" s="31"/>
      <c r="T1345" s="35"/>
      <c r="Z1345" s="42"/>
    </row>
    <row r="1346" spans="3:26" x14ac:dyDescent="0.25">
      <c r="C1346" s="19"/>
      <c r="D1346" s="4"/>
      <c r="F1346" s="4"/>
      <c r="Q1346" s="33"/>
      <c r="R1346" s="35"/>
      <c r="S1346" s="31"/>
      <c r="T1346" s="35"/>
      <c r="Z1346" s="42"/>
    </row>
    <row r="1347" spans="3:26" x14ac:dyDescent="0.25">
      <c r="C1347" s="19"/>
      <c r="D1347" s="4"/>
      <c r="F1347" s="4"/>
      <c r="Q1347" s="33"/>
      <c r="R1347" s="35"/>
      <c r="S1347" s="31"/>
      <c r="T1347" s="35"/>
      <c r="Z1347" s="42"/>
    </row>
    <row r="1348" spans="3:26" x14ac:dyDescent="0.25">
      <c r="C1348" s="19"/>
      <c r="D1348" s="4"/>
      <c r="F1348" s="4"/>
      <c r="Q1348" s="33"/>
      <c r="R1348" s="35"/>
      <c r="S1348" s="31"/>
      <c r="T1348" s="35"/>
      <c r="Z1348" s="42"/>
    </row>
    <row r="1349" spans="3:26" x14ac:dyDescent="0.25">
      <c r="C1349" s="19"/>
      <c r="D1349" s="4"/>
      <c r="F1349" s="4"/>
      <c r="Q1349" s="33"/>
      <c r="R1349" s="35"/>
      <c r="S1349" s="31"/>
      <c r="T1349" s="35"/>
      <c r="Z1349" s="42"/>
    </row>
    <row r="1350" spans="3:26" x14ac:dyDescent="0.25">
      <c r="C1350" s="19"/>
      <c r="D1350" s="4"/>
      <c r="F1350" s="4"/>
      <c r="Q1350" s="33"/>
      <c r="R1350" s="35"/>
      <c r="S1350" s="31"/>
      <c r="T1350" s="35"/>
      <c r="Z1350" s="42"/>
    </row>
    <row r="1351" spans="3:26" x14ac:dyDescent="0.25">
      <c r="C1351" s="19"/>
      <c r="D1351" s="4"/>
      <c r="F1351" s="4"/>
      <c r="Q1351" s="33"/>
      <c r="R1351" s="35"/>
      <c r="S1351" s="31"/>
      <c r="T1351" s="35"/>
      <c r="Z1351" s="42"/>
    </row>
    <row r="1352" spans="3:26" x14ac:dyDescent="0.25">
      <c r="C1352" s="19"/>
      <c r="D1352" s="4"/>
      <c r="F1352" s="4"/>
      <c r="Q1352" s="33"/>
      <c r="R1352" s="35"/>
      <c r="S1352" s="31"/>
      <c r="T1352" s="35"/>
      <c r="Z1352" s="42"/>
    </row>
    <row r="1353" spans="3:26" x14ac:dyDescent="0.25">
      <c r="C1353" s="19"/>
      <c r="D1353" s="4"/>
      <c r="F1353" s="4"/>
      <c r="Q1353" s="33"/>
      <c r="R1353" s="35"/>
      <c r="S1353" s="31"/>
      <c r="T1353" s="35"/>
      <c r="Z1353" s="42"/>
    </row>
    <row r="1354" spans="3:26" x14ac:dyDescent="0.25">
      <c r="C1354" s="19"/>
      <c r="D1354" s="4"/>
      <c r="F1354" s="4"/>
      <c r="Q1354" s="33"/>
      <c r="R1354" s="35"/>
      <c r="S1354" s="31"/>
      <c r="T1354" s="35"/>
      <c r="Z1354" s="42"/>
    </row>
    <row r="1355" spans="3:26" x14ac:dyDescent="0.25">
      <c r="C1355" s="19"/>
      <c r="D1355" s="4"/>
      <c r="F1355" s="4"/>
      <c r="Q1355" s="33"/>
      <c r="R1355" s="35"/>
      <c r="S1355" s="31"/>
      <c r="T1355" s="35"/>
      <c r="Z1355" s="42"/>
    </row>
    <row r="1356" spans="3:26" x14ac:dyDescent="0.25">
      <c r="C1356" s="19"/>
      <c r="D1356" s="4"/>
      <c r="F1356" s="4"/>
      <c r="Q1356" s="33"/>
      <c r="R1356" s="35"/>
      <c r="S1356" s="31"/>
      <c r="T1356" s="35"/>
      <c r="Z1356" s="42"/>
    </row>
    <row r="1357" spans="3:26" x14ac:dyDescent="0.25">
      <c r="C1357" s="19"/>
      <c r="D1357" s="4"/>
      <c r="F1357" s="4"/>
      <c r="Q1357" s="33"/>
      <c r="R1357" s="35"/>
      <c r="S1357" s="31"/>
      <c r="T1357" s="35"/>
      <c r="Z1357" s="42"/>
    </row>
    <row r="1358" spans="3:26" x14ac:dyDescent="0.25">
      <c r="C1358" s="19"/>
      <c r="D1358" s="4"/>
      <c r="F1358" s="4"/>
      <c r="Q1358" s="33"/>
      <c r="R1358" s="35"/>
      <c r="S1358" s="31"/>
      <c r="T1358" s="35"/>
      <c r="Z1358" s="42"/>
    </row>
    <row r="1359" spans="3:26" x14ac:dyDescent="0.25">
      <c r="C1359" s="19"/>
      <c r="D1359" s="4"/>
      <c r="F1359" s="4"/>
      <c r="Q1359" s="33"/>
      <c r="R1359" s="35"/>
      <c r="S1359" s="31"/>
      <c r="T1359" s="35"/>
      <c r="Z1359" s="42"/>
    </row>
    <row r="1360" spans="3:26" x14ac:dyDescent="0.25">
      <c r="C1360" s="19"/>
      <c r="D1360" s="4"/>
      <c r="F1360" s="4"/>
      <c r="Q1360" s="33"/>
      <c r="R1360" s="35"/>
      <c r="S1360" s="31"/>
      <c r="T1360" s="35"/>
      <c r="Z1360" s="42"/>
    </row>
    <row r="1361" spans="3:26" x14ac:dyDescent="0.25">
      <c r="C1361" s="19"/>
      <c r="D1361" s="4"/>
      <c r="F1361" s="4"/>
      <c r="Q1361" s="33"/>
      <c r="R1361" s="35"/>
      <c r="S1361" s="31"/>
      <c r="T1361" s="35"/>
      <c r="Z1361" s="42"/>
    </row>
    <row r="1362" spans="3:26" x14ac:dyDescent="0.25">
      <c r="C1362" s="19"/>
      <c r="D1362" s="4"/>
      <c r="F1362" s="4"/>
      <c r="Q1362" s="33"/>
      <c r="R1362" s="35"/>
      <c r="S1362" s="31"/>
      <c r="T1362" s="35"/>
      <c r="Z1362" s="42"/>
    </row>
    <row r="1363" spans="3:26" x14ac:dyDescent="0.25">
      <c r="C1363" s="19"/>
      <c r="D1363" s="4"/>
      <c r="F1363" s="4"/>
      <c r="Q1363" s="33"/>
      <c r="R1363" s="35"/>
      <c r="S1363" s="31"/>
      <c r="T1363" s="35"/>
      <c r="Z1363" s="42"/>
    </row>
    <row r="1364" spans="3:26" x14ac:dyDescent="0.25">
      <c r="C1364" s="19"/>
      <c r="D1364" s="4"/>
      <c r="F1364" s="4"/>
      <c r="Q1364" s="33"/>
      <c r="R1364" s="35"/>
      <c r="S1364" s="31"/>
      <c r="T1364" s="35"/>
      <c r="Z1364" s="42"/>
    </row>
    <row r="1365" spans="3:26" x14ac:dyDescent="0.25">
      <c r="C1365" s="19"/>
      <c r="D1365" s="4"/>
      <c r="F1365" s="4"/>
      <c r="Q1365" s="33"/>
      <c r="R1365" s="35"/>
      <c r="S1365" s="31"/>
      <c r="T1365" s="35"/>
      <c r="Z1365" s="42"/>
    </row>
    <row r="1366" spans="3:26" x14ac:dyDescent="0.25">
      <c r="C1366" s="19"/>
      <c r="D1366" s="4"/>
      <c r="F1366" s="4"/>
      <c r="Q1366" s="33"/>
      <c r="R1366" s="35"/>
      <c r="S1366" s="31"/>
      <c r="T1366" s="35"/>
      <c r="Z1366" s="42"/>
    </row>
    <row r="1367" spans="3:26" x14ac:dyDescent="0.25">
      <c r="C1367" s="19"/>
      <c r="D1367" s="4"/>
      <c r="F1367" s="4"/>
      <c r="Q1367" s="33"/>
      <c r="R1367" s="35"/>
      <c r="S1367" s="31"/>
      <c r="T1367" s="35"/>
      <c r="Z1367" s="42"/>
    </row>
    <row r="1368" spans="3:26" x14ac:dyDescent="0.25">
      <c r="C1368" s="19"/>
      <c r="D1368" s="4"/>
      <c r="F1368" s="4"/>
      <c r="Q1368" s="33"/>
      <c r="R1368" s="35"/>
      <c r="S1368" s="31"/>
      <c r="T1368" s="35"/>
      <c r="Z1368" s="42"/>
    </row>
    <row r="1369" spans="3:26" x14ac:dyDescent="0.25">
      <c r="C1369" s="19"/>
      <c r="D1369" s="4"/>
      <c r="F1369" s="4"/>
      <c r="Q1369" s="33"/>
      <c r="R1369" s="35"/>
      <c r="S1369" s="31"/>
      <c r="T1369" s="35"/>
      <c r="Z1369" s="42"/>
    </row>
    <row r="1370" spans="3:26" x14ac:dyDescent="0.25">
      <c r="C1370" s="19"/>
      <c r="D1370" s="4"/>
      <c r="F1370" s="4"/>
      <c r="Q1370" s="33"/>
      <c r="R1370" s="35"/>
      <c r="S1370" s="31"/>
      <c r="T1370" s="35"/>
      <c r="Z1370" s="42"/>
    </row>
    <row r="1371" spans="3:26" x14ac:dyDescent="0.25">
      <c r="C1371" s="19"/>
      <c r="D1371" s="4"/>
      <c r="F1371" s="4"/>
      <c r="Q1371" s="33"/>
      <c r="R1371" s="35"/>
      <c r="S1371" s="31"/>
      <c r="T1371" s="35"/>
      <c r="Z1371" s="42"/>
    </row>
    <row r="1372" spans="3:26" x14ac:dyDescent="0.25">
      <c r="C1372" s="19"/>
      <c r="D1372" s="4"/>
      <c r="F1372" s="4"/>
      <c r="Q1372" s="33"/>
      <c r="R1372" s="35"/>
      <c r="S1372" s="31"/>
      <c r="T1372" s="35"/>
      <c r="Z1372" s="42"/>
    </row>
    <row r="1373" spans="3:26" x14ac:dyDescent="0.25">
      <c r="C1373" s="19"/>
      <c r="D1373" s="4"/>
      <c r="F1373" s="4"/>
      <c r="Q1373" s="33"/>
      <c r="R1373" s="35"/>
      <c r="S1373" s="31"/>
      <c r="T1373" s="35"/>
      <c r="Z1373" s="42"/>
    </row>
    <row r="1374" spans="3:26" x14ac:dyDescent="0.25">
      <c r="C1374" s="19"/>
      <c r="D1374" s="4"/>
      <c r="F1374" s="4"/>
      <c r="Q1374" s="33"/>
      <c r="R1374" s="35"/>
      <c r="S1374" s="31"/>
      <c r="T1374" s="35"/>
      <c r="Z1374" s="42"/>
    </row>
    <row r="1375" spans="3:26" x14ac:dyDescent="0.25">
      <c r="C1375" s="19"/>
      <c r="D1375" s="4"/>
      <c r="F1375" s="4"/>
      <c r="Q1375" s="33"/>
      <c r="R1375" s="35"/>
      <c r="S1375" s="31"/>
      <c r="T1375" s="35"/>
      <c r="Z1375" s="42"/>
    </row>
    <row r="1376" spans="3:26" x14ac:dyDescent="0.25">
      <c r="C1376" s="19"/>
      <c r="D1376" s="4"/>
      <c r="F1376" s="4"/>
      <c r="Q1376" s="33"/>
      <c r="R1376" s="35"/>
      <c r="S1376" s="31"/>
      <c r="T1376" s="35"/>
      <c r="Z1376" s="42"/>
    </row>
    <row r="1377" spans="3:26" x14ac:dyDescent="0.25">
      <c r="C1377" s="19"/>
      <c r="D1377" s="4"/>
      <c r="F1377" s="4"/>
      <c r="Q1377" s="33"/>
      <c r="R1377" s="35"/>
      <c r="S1377" s="31"/>
      <c r="T1377" s="35"/>
      <c r="Z1377" s="42"/>
    </row>
    <row r="1378" spans="3:26" x14ac:dyDescent="0.25">
      <c r="C1378" s="19"/>
      <c r="D1378" s="4"/>
      <c r="F1378" s="4"/>
      <c r="Q1378" s="33"/>
      <c r="R1378" s="35"/>
      <c r="S1378" s="31"/>
      <c r="T1378" s="35"/>
      <c r="Z1378" s="42"/>
    </row>
    <row r="1379" spans="3:26" x14ac:dyDescent="0.25">
      <c r="C1379" s="19"/>
      <c r="D1379" s="4"/>
      <c r="F1379" s="4"/>
      <c r="Q1379" s="33"/>
      <c r="R1379" s="35"/>
      <c r="S1379" s="31"/>
      <c r="T1379" s="35"/>
      <c r="Z1379" s="42"/>
    </row>
    <row r="1380" spans="3:26" x14ac:dyDescent="0.25">
      <c r="C1380" s="19"/>
      <c r="D1380" s="4"/>
      <c r="F1380" s="4"/>
      <c r="Q1380" s="33"/>
      <c r="R1380" s="35"/>
      <c r="S1380" s="31"/>
      <c r="T1380" s="35"/>
      <c r="Z1380" s="42"/>
    </row>
    <row r="1381" spans="3:26" x14ac:dyDescent="0.25">
      <c r="C1381" s="19"/>
      <c r="D1381" s="4"/>
      <c r="F1381" s="4"/>
      <c r="Q1381" s="33"/>
      <c r="R1381" s="35"/>
      <c r="S1381" s="31"/>
      <c r="T1381" s="35"/>
      <c r="Z1381" s="42"/>
    </row>
    <row r="1382" spans="3:26" x14ac:dyDescent="0.25">
      <c r="C1382" s="19"/>
      <c r="D1382" s="4"/>
      <c r="F1382" s="4"/>
      <c r="Q1382" s="33"/>
      <c r="R1382" s="35"/>
      <c r="S1382" s="31"/>
      <c r="T1382" s="35"/>
      <c r="Z1382" s="42"/>
    </row>
    <row r="1383" spans="3:26" x14ac:dyDescent="0.25">
      <c r="C1383" s="19"/>
      <c r="D1383" s="4"/>
      <c r="F1383" s="4"/>
      <c r="Q1383" s="33"/>
      <c r="R1383" s="35"/>
      <c r="S1383" s="31"/>
      <c r="T1383" s="35"/>
      <c r="Z1383" s="42"/>
    </row>
    <row r="1384" spans="3:26" x14ac:dyDescent="0.25">
      <c r="C1384" s="19"/>
      <c r="D1384" s="4"/>
      <c r="F1384" s="4"/>
      <c r="Q1384" s="33"/>
      <c r="R1384" s="35"/>
      <c r="S1384" s="31"/>
      <c r="T1384" s="35"/>
      <c r="Z1384" s="42"/>
    </row>
    <row r="1385" spans="3:26" x14ac:dyDescent="0.25">
      <c r="C1385" s="19"/>
      <c r="D1385" s="4"/>
      <c r="F1385" s="4"/>
      <c r="Q1385" s="33"/>
      <c r="R1385" s="35"/>
      <c r="S1385" s="31"/>
      <c r="T1385" s="35"/>
      <c r="Z1385" s="42"/>
    </row>
    <row r="1386" spans="3:26" x14ac:dyDescent="0.25">
      <c r="C1386" s="19"/>
      <c r="D1386" s="4"/>
      <c r="F1386" s="4"/>
      <c r="Q1386" s="33"/>
      <c r="R1386" s="35"/>
      <c r="S1386" s="31"/>
      <c r="T1386" s="35"/>
      <c r="Z1386" s="42"/>
    </row>
    <row r="1387" spans="3:26" x14ac:dyDescent="0.25">
      <c r="C1387" s="19"/>
      <c r="D1387" s="4"/>
      <c r="F1387" s="4"/>
      <c r="Q1387" s="33"/>
      <c r="R1387" s="35"/>
      <c r="S1387" s="31"/>
      <c r="T1387" s="35"/>
      <c r="Z1387" s="42"/>
    </row>
    <row r="1388" spans="3:26" x14ac:dyDescent="0.25">
      <c r="C1388" s="19"/>
      <c r="D1388" s="4"/>
      <c r="F1388" s="4"/>
      <c r="Q1388" s="33"/>
      <c r="R1388" s="35"/>
      <c r="S1388" s="31"/>
      <c r="T1388" s="35"/>
      <c r="Z1388" s="42"/>
    </row>
    <row r="1389" spans="3:26" x14ac:dyDescent="0.25">
      <c r="C1389" s="19"/>
      <c r="D1389" s="4"/>
      <c r="F1389" s="4"/>
      <c r="Q1389" s="33"/>
      <c r="R1389" s="35"/>
      <c r="S1389" s="31"/>
      <c r="T1389" s="35"/>
      <c r="Z1389" s="42"/>
    </row>
    <row r="1390" spans="3:26" x14ac:dyDescent="0.25">
      <c r="C1390" s="19"/>
      <c r="D1390" s="4"/>
      <c r="F1390" s="4"/>
      <c r="Q1390" s="33"/>
      <c r="R1390" s="35"/>
      <c r="S1390" s="31"/>
      <c r="T1390" s="35"/>
      <c r="Z1390" s="42"/>
    </row>
    <row r="1391" spans="3:26" x14ac:dyDescent="0.25">
      <c r="C1391" s="19"/>
      <c r="D1391" s="4"/>
      <c r="F1391" s="4"/>
      <c r="Q1391" s="33"/>
      <c r="R1391" s="35"/>
      <c r="S1391" s="31"/>
      <c r="T1391" s="35"/>
      <c r="Z1391" s="42"/>
    </row>
    <row r="1392" spans="3:26" x14ac:dyDescent="0.25">
      <c r="C1392" s="19"/>
      <c r="D1392" s="4"/>
      <c r="F1392" s="4"/>
      <c r="Q1392" s="33"/>
      <c r="R1392" s="35"/>
      <c r="S1392" s="31"/>
      <c r="T1392" s="35"/>
      <c r="Z1392" s="42"/>
    </row>
    <row r="1393" spans="3:26" x14ac:dyDescent="0.25">
      <c r="C1393" s="19"/>
      <c r="D1393" s="4"/>
      <c r="F1393" s="4"/>
      <c r="Q1393" s="33"/>
      <c r="R1393" s="35"/>
      <c r="S1393" s="31"/>
      <c r="T1393" s="35"/>
      <c r="Z1393" s="42"/>
    </row>
    <row r="1394" spans="3:26" x14ac:dyDescent="0.25">
      <c r="C1394" s="19"/>
      <c r="D1394" s="4"/>
      <c r="F1394" s="4"/>
      <c r="Q1394" s="33"/>
      <c r="R1394" s="35"/>
      <c r="S1394" s="31"/>
      <c r="T1394" s="35"/>
      <c r="Z1394" s="42"/>
    </row>
    <row r="1395" spans="3:26" x14ac:dyDescent="0.25">
      <c r="C1395" s="19"/>
      <c r="D1395" s="4"/>
      <c r="F1395" s="4"/>
      <c r="Q1395" s="33"/>
      <c r="R1395" s="35"/>
      <c r="S1395" s="31"/>
      <c r="T1395" s="35"/>
      <c r="Z1395" s="42"/>
    </row>
    <row r="1396" spans="3:26" x14ac:dyDescent="0.25">
      <c r="C1396" s="19"/>
      <c r="D1396" s="4"/>
      <c r="F1396" s="4"/>
      <c r="Q1396" s="33"/>
      <c r="R1396" s="35"/>
      <c r="S1396" s="31"/>
      <c r="T1396" s="35"/>
      <c r="Z1396" s="42"/>
    </row>
    <row r="1397" spans="3:26" x14ac:dyDescent="0.25">
      <c r="C1397" s="19"/>
      <c r="D1397" s="4"/>
      <c r="F1397" s="4"/>
      <c r="Q1397" s="33"/>
      <c r="R1397" s="35"/>
      <c r="S1397" s="31"/>
      <c r="T1397" s="35"/>
      <c r="Z1397" s="42"/>
    </row>
    <row r="1398" spans="3:26" x14ac:dyDescent="0.25">
      <c r="C1398" s="19"/>
      <c r="D1398" s="4"/>
      <c r="F1398" s="4"/>
      <c r="Q1398" s="33"/>
      <c r="R1398" s="35"/>
      <c r="S1398" s="31"/>
      <c r="T1398" s="35"/>
      <c r="Z1398" s="42"/>
    </row>
    <row r="1399" spans="3:26" x14ac:dyDescent="0.25">
      <c r="C1399" s="19"/>
      <c r="D1399" s="4"/>
      <c r="F1399" s="4"/>
      <c r="Q1399" s="33"/>
      <c r="R1399" s="35"/>
      <c r="S1399" s="31"/>
      <c r="T1399" s="35"/>
      <c r="Z1399" s="42"/>
    </row>
    <row r="1400" spans="3:26" x14ac:dyDescent="0.25">
      <c r="C1400" s="19"/>
      <c r="D1400" s="4"/>
      <c r="F1400" s="4"/>
      <c r="Q1400" s="33"/>
      <c r="R1400" s="35"/>
      <c r="S1400" s="31"/>
      <c r="T1400" s="35"/>
      <c r="Z1400" s="42"/>
    </row>
    <row r="1401" spans="3:26" x14ac:dyDescent="0.25">
      <c r="C1401" s="19"/>
      <c r="D1401" s="4"/>
      <c r="F1401" s="4"/>
      <c r="Q1401" s="33"/>
      <c r="R1401" s="35"/>
      <c r="S1401" s="31"/>
      <c r="T1401" s="35"/>
      <c r="Z1401" s="42"/>
    </row>
    <row r="1402" spans="3:26" x14ac:dyDescent="0.25">
      <c r="C1402" s="19"/>
      <c r="D1402" s="4"/>
      <c r="F1402" s="4"/>
      <c r="Q1402" s="33"/>
      <c r="R1402" s="35"/>
      <c r="S1402" s="31"/>
      <c r="T1402" s="35"/>
      <c r="Z1402" s="42"/>
    </row>
    <row r="1403" spans="3:26" x14ac:dyDescent="0.25">
      <c r="C1403" s="19"/>
      <c r="D1403" s="4"/>
      <c r="F1403" s="4"/>
      <c r="Q1403" s="33"/>
      <c r="R1403" s="35"/>
      <c r="S1403" s="31"/>
      <c r="T1403" s="35"/>
      <c r="Z1403" s="42"/>
    </row>
    <row r="1404" spans="3:26" x14ac:dyDescent="0.25">
      <c r="C1404" s="19"/>
      <c r="D1404" s="4"/>
      <c r="F1404" s="4"/>
      <c r="Q1404" s="33"/>
      <c r="R1404" s="35"/>
      <c r="S1404" s="31"/>
      <c r="T1404" s="35"/>
      <c r="Z1404" s="42"/>
    </row>
    <row r="1405" spans="3:26" x14ac:dyDescent="0.25">
      <c r="C1405" s="19"/>
      <c r="D1405" s="4"/>
      <c r="F1405" s="4"/>
      <c r="Q1405" s="33"/>
      <c r="R1405" s="35"/>
      <c r="S1405" s="31"/>
      <c r="T1405" s="35"/>
      <c r="Z1405" s="42"/>
    </row>
    <row r="1406" spans="3:26" x14ac:dyDescent="0.25">
      <c r="C1406" s="19"/>
      <c r="D1406" s="4"/>
      <c r="F1406" s="4"/>
      <c r="Q1406" s="33"/>
      <c r="R1406" s="35"/>
      <c r="S1406" s="31"/>
      <c r="T1406" s="35"/>
      <c r="Z1406" s="42"/>
    </row>
    <row r="1407" spans="3:26" x14ac:dyDescent="0.25">
      <c r="C1407" s="19"/>
      <c r="D1407" s="4"/>
      <c r="F1407" s="4"/>
      <c r="Q1407" s="33"/>
      <c r="R1407" s="35"/>
      <c r="S1407" s="31"/>
      <c r="T1407" s="35"/>
      <c r="Z1407" s="42"/>
    </row>
    <row r="1408" spans="3:26" x14ac:dyDescent="0.25">
      <c r="C1408" s="19"/>
      <c r="D1408" s="4"/>
      <c r="F1408" s="4"/>
      <c r="Q1408" s="33"/>
      <c r="R1408" s="35"/>
      <c r="S1408" s="31"/>
      <c r="T1408" s="35"/>
      <c r="Z1408" s="42"/>
    </row>
    <row r="1409" spans="3:26" x14ac:dyDescent="0.25">
      <c r="C1409" s="19"/>
      <c r="D1409" s="4"/>
      <c r="F1409" s="4"/>
      <c r="Q1409" s="33"/>
      <c r="R1409" s="35"/>
      <c r="S1409" s="31"/>
      <c r="T1409" s="35"/>
      <c r="Z1409" s="42"/>
    </row>
    <row r="1410" spans="3:26" x14ac:dyDescent="0.25">
      <c r="C1410" s="19"/>
      <c r="D1410" s="4"/>
      <c r="F1410" s="4"/>
      <c r="Q1410" s="33"/>
      <c r="R1410" s="35"/>
      <c r="S1410" s="31"/>
      <c r="T1410" s="35"/>
      <c r="Z1410" s="42"/>
    </row>
    <row r="1411" spans="3:26" x14ac:dyDescent="0.25">
      <c r="C1411" s="19"/>
      <c r="D1411" s="4"/>
      <c r="F1411" s="4"/>
      <c r="Q1411" s="33"/>
      <c r="R1411" s="35"/>
      <c r="S1411" s="31"/>
      <c r="T1411" s="35"/>
      <c r="Z1411" s="42"/>
    </row>
    <row r="1412" spans="3:26" x14ac:dyDescent="0.25">
      <c r="C1412" s="19"/>
      <c r="D1412" s="4"/>
      <c r="F1412" s="4"/>
      <c r="Q1412" s="33"/>
      <c r="R1412" s="35"/>
      <c r="S1412" s="31"/>
      <c r="T1412" s="35"/>
      <c r="Z1412" s="42"/>
    </row>
    <row r="1413" spans="3:26" x14ac:dyDescent="0.25">
      <c r="C1413" s="19"/>
      <c r="D1413" s="4"/>
      <c r="F1413" s="4"/>
      <c r="Q1413" s="33"/>
      <c r="R1413" s="35"/>
      <c r="S1413" s="31"/>
      <c r="T1413" s="35"/>
      <c r="Z1413" s="42"/>
    </row>
    <row r="1414" spans="3:26" x14ac:dyDescent="0.25">
      <c r="C1414" s="19"/>
      <c r="D1414" s="4"/>
      <c r="F1414" s="4"/>
      <c r="Q1414" s="33"/>
      <c r="R1414" s="35"/>
      <c r="S1414" s="31"/>
      <c r="T1414" s="35"/>
      <c r="Z1414" s="42"/>
    </row>
    <row r="1415" spans="3:26" x14ac:dyDescent="0.25">
      <c r="C1415" s="19"/>
      <c r="D1415" s="4"/>
      <c r="F1415" s="4"/>
      <c r="Q1415" s="33"/>
      <c r="R1415" s="35"/>
      <c r="S1415" s="31"/>
      <c r="T1415" s="35"/>
      <c r="Z1415" s="42"/>
    </row>
    <row r="1416" spans="3:26" x14ac:dyDescent="0.25">
      <c r="C1416" s="19"/>
      <c r="D1416" s="4"/>
      <c r="F1416" s="4"/>
      <c r="Q1416" s="33"/>
      <c r="R1416" s="35"/>
      <c r="S1416" s="31"/>
      <c r="T1416" s="35"/>
      <c r="Z1416" s="42"/>
    </row>
    <row r="1417" spans="3:26" x14ac:dyDescent="0.25">
      <c r="C1417" s="19"/>
      <c r="D1417" s="4"/>
      <c r="F1417" s="4"/>
      <c r="Q1417" s="33"/>
      <c r="R1417" s="35"/>
      <c r="S1417" s="31"/>
      <c r="T1417" s="35"/>
      <c r="Z1417" s="42"/>
    </row>
    <row r="1418" spans="3:26" x14ac:dyDescent="0.25">
      <c r="C1418" s="19"/>
      <c r="D1418" s="4"/>
      <c r="F1418" s="4"/>
      <c r="Q1418" s="33"/>
      <c r="R1418" s="35"/>
      <c r="S1418" s="31"/>
      <c r="T1418" s="35"/>
      <c r="Z1418" s="42"/>
    </row>
    <row r="1419" spans="3:26" x14ac:dyDescent="0.25">
      <c r="C1419" s="19"/>
      <c r="D1419" s="4"/>
      <c r="F1419" s="4"/>
      <c r="Q1419" s="33"/>
      <c r="R1419" s="35"/>
      <c r="S1419" s="31"/>
      <c r="T1419" s="35"/>
      <c r="Z1419" s="42"/>
    </row>
    <row r="1420" spans="3:26" x14ac:dyDescent="0.25">
      <c r="C1420" s="19"/>
      <c r="D1420" s="4"/>
      <c r="F1420" s="4"/>
      <c r="Q1420" s="33"/>
      <c r="R1420" s="35"/>
      <c r="S1420" s="31"/>
      <c r="T1420" s="35"/>
      <c r="Z1420" s="42"/>
    </row>
    <row r="1421" spans="3:26" x14ac:dyDescent="0.25">
      <c r="C1421" s="19"/>
      <c r="D1421" s="4"/>
      <c r="F1421" s="4"/>
      <c r="Q1421" s="33"/>
      <c r="R1421" s="35"/>
      <c r="S1421" s="31"/>
      <c r="T1421" s="35"/>
      <c r="Z1421" s="42"/>
    </row>
    <row r="1422" spans="3:26" x14ac:dyDescent="0.25">
      <c r="C1422" s="19"/>
      <c r="D1422" s="4"/>
      <c r="F1422" s="4"/>
      <c r="Q1422" s="33"/>
      <c r="R1422" s="35"/>
      <c r="S1422" s="31"/>
      <c r="T1422" s="35"/>
      <c r="Z1422" s="42"/>
    </row>
    <row r="1423" spans="3:26" x14ac:dyDescent="0.25">
      <c r="C1423" s="19"/>
      <c r="D1423" s="4"/>
      <c r="F1423" s="4"/>
      <c r="Q1423" s="33"/>
      <c r="R1423" s="35"/>
      <c r="S1423" s="31"/>
      <c r="T1423" s="35"/>
      <c r="Z1423" s="42"/>
    </row>
    <row r="1424" spans="3:26" x14ac:dyDescent="0.25">
      <c r="C1424" s="19"/>
      <c r="D1424" s="4"/>
      <c r="F1424" s="4"/>
      <c r="Q1424" s="33"/>
      <c r="R1424" s="35"/>
      <c r="S1424" s="31"/>
      <c r="T1424" s="35"/>
      <c r="Z1424" s="42"/>
    </row>
    <row r="1425" spans="3:26" x14ac:dyDescent="0.25">
      <c r="C1425" s="19"/>
      <c r="D1425" s="4"/>
      <c r="F1425" s="4"/>
      <c r="Q1425" s="33"/>
      <c r="R1425" s="35"/>
      <c r="S1425" s="31"/>
      <c r="T1425" s="35"/>
      <c r="Z1425" s="42"/>
    </row>
    <row r="1426" spans="3:26" x14ac:dyDescent="0.25">
      <c r="C1426" s="19"/>
      <c r="D1426" s="4"/>
      <c r="F1426" s="4"/>
      <c r="Q1426" s="33"/>
      <c r="R1426" s="35"/>
      <c r="S1426" s="31"/>
      <c r="T1426" s="35"/>
      <c r="Z1426" s="42"/>
    </row>
    <row r="1427" spans="3:26" x14ac:dyDescent="0.25">
      <c r="C1427" s="19"/>
      <c r="D1427" s="4"/>
      <c r="F1427" s="4"/>
      <c r="Q1427" s="33"/>
      <c r="R1427" s="35"/>
      <c r="S1427" s="31"/>
      <c r="T1427" s="35"/>
      <c r="Z1427" s="42"/>
    </row>
    <row r="1428" spans="3:26" x14ac:dyDescent="0.25">
      <c r="C1428" s="19"/>
      <c r="D1428" s="4"/>
      <c r="F1428" s="4"/>
      <c r="Q1428" s="33"/>
      <c r="R1428" s="35"/>
      <c r="S1428" s="31"/>
      <c r="T1428" s="35"/>
      <c r="Z1428" s="42"/>
    </row>
    <row r="1429" spans="3:26" x14ac:dyDescent="0.25">
      <c r="C1429" s="19"/>
      <c r="D1429" s="4"/>
      <c r="F1429" s="4"/>
      <c r="Q1429" s="33"/>
      <c r="R1429" s="35"/>
      <c r="S1429" s="31"/>
      <c r="T1429" s="35"/>
      <c r="Z1429" s="42"/>
    </row>
    <row r="1430" spans="3:26" x14ac:dyDescent="0.25">
      <c r="C1430" s="19"/>
      <c r="D1430" s="4"/>
      <c r="F1430" s="4"/>
      <c r="Q1430" s="33"/>
      <c r="R1430" s="35"/>
      <c r="S1430" s="31"/>
      <c r="T1430" s="35"/>
      <c r="Z1430" s="42"/>
    </row>
    <row r="1431" spans="3:26" x14ac:dyDescent="0.25">
      <c r="C1431" s="19"/>
      <c r="D1431" s="4"/>
      <c r="F1431" s="4"/>
      <c r="Q1431" s="33"/>
      <c r="R1431" s="35"/>
      <c r="S1431" s="31"/>
      <c r="T1431" s="35"/>
      <c r="Z1431" s="42"/>
    </row>
    <row r="1432" spans="3:26" x14ac:dyDescent="0.25">
      <c r="C1432" s="19"/>
      <c r="D1432" s="4"/>
      <c r="F1432" s="4"/>
      <c r="Q1432" s="33"/>
      <c r="R1432" s="35"/>
      <c r="S1432" s="31"/>
      <c r="T1432" s="35"/>
      <c r="Z1432" s="42"/>
    </row>
    <row r="1433" spans="3:26" x14ac:dyDescent="0.25">
      <c r="C1433" s="19"/>
      <c r="D1433" s="4"/>
      <c r="F1433" s="4"/>
      <c r="Q1433" s="33"/>
      <c r="R1433" s="35"/>
      <c r="S1433" s="31"/>
      <c r="T1433" s="35"/>
      <c r="Z1433" s="42"/>
    </row>
    <row r="1434" spans="3:26" x14ac:dyDescent="0.25">
      <c r="C1434" s="19"/>
      <c r="D1434" s="4"/>
      <c r="F1434" s="4"/>
      <c r="Q1434" s="33"/>
      <c r="R1434" s="35"/>
      <c r="S1434" s="31"/>
      <c r="T1434" s="35"/>
      <c r="Z1434" s="42"/>
    </row>
    <row r="1435" spans="3:26" x14ac:dyDescent="0.25">
      <c r="C1435" s="19"/>
      <c r="D1435" s="4"/>
      <c r="F1435" s="4"/>
      <c r="Q1435" s="33"/>
      <c r="R1435" s="35"/>
      <c r="S1435" s="31"/>
      <c r="T1435" s="35"/>
      <c r="Z1435" s="42"/>
    </row>
    <row r="1436" spans="3:26" x14ac:dyDescent="0.25">
      <c r="C1436" s="19"/>
      <c r="D1436" s="4"/>
      <c r="F1436" s="4"/>
      <c r="Q1436" s="33"/>
      <c r="R1436" s="35"/>
      <c r="S1436" s="31"/>
      <c r="T1436" s="35"/>
      <c r="Z1436" s="42"/>
    </row>
    <row r="1437" spans="3:26" x14ac:dyDescent="0.25">
      <c r="C1437" s="19"/>
      <c r="D1437" s="4"/>
      <c r="F1437" s="4"/>
      <c r="Q1437" s="33"/>
      <c r="R1437" s="35"/>
      <c r="S1437" s="31"/>
      <c r="T1437" s="35"/>
      <c r="Z1437" s="42"/>
    </row>
    <row r="1438" spans="3:26" x14ac:dyDescent="0.25">
      <c r="C1438" s="19"/>
      <c r="D1438" s="4"/>
      <c r="F1438" s="4"/>
      <c r="Q1438" s="33"/>
      <c r="R1438" s="35"/>
      <c r="S1438" s="31"/>
      <c r="T1438" s="35"/>
      <c r="Z1438" s="42"/>
    </row>
    <row r="1439" spans="3:26" x14ac:dyDescent="0.25">
      <c r="C1439" s="19"/>
      <c r="D1439" s="4"/>
      <c r="F1439" s="4"/>
      <c r="Q1439" s="33"/>
      <c r="R1439" s="35"/>
      <c r="S1439" s="31"/>
      <c r="T1439" s="35"/>
      <c r="Z1439" s="42"/>
    </row>
    <row r="1440" spans="3:26" x14ac:dyDescent="0.25">
      <c r="C1440" s="19"/>
      <c r="D1440" s="4"/>
      <c r="F1440" s="4"/>
      <c r="Q1440" s="33"/>
      <c r="R1440" s="35"/>
      <c r="S1440" s="31"/>
      <c r="T1440" s="35"/>
      <c r="Z1440" s="42"/>
    </row>
    <row r="1441" spans="3:26" x14ac:dyDescent="0.25">
      <c r="C1441" s="19"/>
      <c r="D1441" s="4"/>
      <c r="F1441" s="4"/>
      <c r="Q1441" s="33"/>
      <c r="R1441" s="35"/>
      <c r="S1441" s="31"/>
      <c r="T1441" s="35"/>
      <c r="Z1441" s="42"/>
    </row>
    <row r="1442" spans="3:26" x14ac:dyDescent="0.25">
      <c r="C1442" s="19"/>
      <c r="D1442" s="4"/>
      <c r="F1442" s="4"/>
      <c r="Q1442" s="33"/>
      <c r="R1442" s="35"/>
      <c r="S1442" s="31"/>
      <c r="T1442" s="35"/>
      <c r="Z1442" s="42"/>
    </row>
    <row r="1443" spans="3:26" x14ac:dyDescent="0.25">
      <c r="C1443" s="19"/>
      <c r="D1443" s="4"/>
      <c r="F1443" s="4"/>
      <c r="Q1443" s="33"/>
      <c r="R1443" s="35"/>
      <c r="S1443" s="31"/>
      <c r="T1443" s="35"/>
      <c r="Z1443" s="42"/>
    </row>
    <row r="1444" spans="3:26" x14ac:dyDescent="0.25">
      <c r="C1444" s="19"/>
      <c r="D1444" s="4"/>
      <c r="F1444" s="4"/>
      <c r="Q1444" s="33"/>
      <c r="R1444" s="35"/>
      <c r="S1444" s="31"/>
      <c r="T1444" s="35"/>
      <c r="Z1444" s="42"/>
    </row>
    <row r="1445" spans="3:26" x14ac:dyDescent="0.25">
      <c r="C1445" s="19"/>
      <c r="D1445" s="4"/>
      <c r="F1445" s="4"/>
      <c r="Q1445" s="33"/>
      <c r="R1445" s="35"/>
      <c r="S1445" s="31"/>
      <c r="T1445" s="35"/>
      <c r="Z1445" s="42"/>
    </row>
    <row r="1446" spans="3:26" x14ac:dyDescent="0.25">
      <c r="C1446" s="19"/>
      <c r="D1446" s="4"/>
      <c r="F1446" s="4"/>
      <c r="Q1446" s="33"/>
      <c r="R1446" s="35"/>
      <c r="S1446" s="31"/>
      <c r="T1446" s="35"/>
      <c r="Z1446" s="42"/>
    </row>
    <row r="1447" spans="3:26" x14ac:dyDescent="0.25">
      <c r="C1447" s="19"/>
      <c r="D1447" s="4"/>
      <c r="F1447" s="4"/>
      <c r="Q1447" s="33"/>
      <c r="R1447" s="35"/>
      <c r="S1447" s="31"/>
      <c r="T1447" s="35"/>
      <c r="Z1447" s="42"/>
    </row>
    <row r="1448" spans="3:26" x14ac:dyDescent="0.25">
      <c r="C1448" s="19"/>
      <c r="D1448" s="4"/>
      <c r="F1448" s="4"/>
      <c r="Q1448" s="33"/>
      <c r="R1448" s="35"/>
      <c r="S1448" s="31"/>
      <c r="T1448" s="35"/>
      <c r="Z1448" s="42"/>
    </row>
    <row r="1449" spans="3:26" x14ac:dyDescent="0.25">
      <c r="C1449" s="19"/>
      <c r="D1449" s="4"/>
      <c r="F1449" s="4"/>
      <c r="Q1449" s="33"/>
      <c r="R1449" s="35"/>
      <c r="S1449" s="31"/>
      <c r="T1449" s="35"/>
      <c r="Z1449" s="42"/>
    </row>
    <row r="1450" spans="3:26" x14ac:dyDescent="0.25">
      <c r="C1450" s="19"/>
      <c r="D1450" s="4"/>
      <c r="F1450" s="4"/>
      <c r="Q1450" s="33"/>
      <c r="R1450" s="35"/>
      <c r="S1450" s="31"/>
      <c r="T1450" s="35"/>
      <c r="Z1450" s="42"/>
    </row>
    <row r="1451" spans="3:26" x14ac:dyDescent="0.25">
      <c r="C1451" s="19"/>
      <c r="D1451" s="4"/>
      <c r="F1451" s="4"/>
      <c r="Q1451" s="33"/>
      <c r="R1451" s="35"/>
      <c r="S1451" s="31"/>
      <c r="T1451" s="35"/>
      <c r="Z1451" s="42"/>
    </row>
    <row r="1452" spans="3:26" x14ac:dyDescent="0.25">
      <c r="C1452" s="19"/>
      <c r="D1452" s="4"/>
      <c r="F1452" s="4"/>
      <c r="Q1452" s="33"/>
      <c r="R1452" s="35"/>
      <c r="S1452" s="31"/>
      <c r="T1452" s="35"/>
      <c r="Z1452" s="42"/>
    </row>
    <row r="1453" spans="3:26" x14ac:dyDescent="0.25">
      <c r="C1453" s="19"/>
      <c r="D1453" s="4"/>
      <c r="F1453" s="4"/>
      <c r="Q1453" s="33"/>
      <c r="R1453" s="35"/>
      <c r="S1453" s="31"/>
      <c r="T1453" s="35"/>
      <c r="Z1453" s="42"/>
    </row>
    <row r="1454" spans="3:26" x14ac:dyDescent="0.25">
      <c r="C1454" s="19"/>
      <c r="D1454" s="4"/>
      <c r="F1454" s="4"/>
      <c r="Q1454" s="33"/>
      <c r="R1454" s="35"/>
      <c r="S1454" s="31"/>
      <c r="T1454" s="35"/>
      <c r="Z1454" s="42"/>
    </row>
    <row r="1455" spans="3:26" x14ac:dyDescent="0.25">
      <c r="C1455" s="19"/>
      <c r="D1455" s="4"/>
      <c r="F1455" s="4"/>
      <c r="Q1455" s="33"/>
      <c r="R1455" s="35"/>
      <c r="S1455" s="31"/>
      <c r="T1455" s="35"/>
      <c r="Z1455" s="42"/>
    </row>
    <row r="1456" spans="3:26" x14ac:dyDescent="0.25">
      <c r="C1456" s="19"/>
      <c r="D1456" s="4"/>
      <c r="F1456" s="4"/>
      <c r="Q1456" s="33"/>
      <c r="R1456" s="35"/>
      <c r="S1456" s="31"/>
      <c r="T1456" s="35"/>
      <c r="Z1456" s="42"/>
    </row>
    <row r="1457" spans="3:26" x14ac:dyDescent="0.25">
      <c r="C1457" s="19"/>
      <c r="D1457" s="4"/>
      <c r="F1457" s="4"/>
      <c r="Q1457" s="33"/>
      <c r="R1457" s="35"/>
      <c r="S1457" s="31"/>
      <c r="T1457" s="35"/>
      <c r="Z1457" s="42"/>
    </row>
    <row r="1458" spans="3:26" x14ac:dyDescent="0.25">
      <c r="C1458" s="19"/>
      <c r="D1458" s="4"/>
      <c r="F1458" s="4"/>
      <c r="Q1458" s="33"/>
      <c r="R1458" s="35"/>
      <c r="S1458" s="31"/>
      <c r="T1458" s="35"/>
      <c r="Z1458" s="42"/>
    </row>
    <row r="1459" spans="3:26" x14ac:dyDescent="0.25">
      <c r="C1459" s="19"/>
      <c r="D1459" s="4"/>
      <c r="F1459" s="4"/>
      <c r="Q1459" s="33"/>
      <c r="R1459" s="35"/>
      <c r="S1459" s="31"/>
      <c r="T1459" s="35"/>
      <c r="Z1459" s="42"/>
    </row>
    <row r="1460" spans="3:26" x14ac:dyDescent="0.25">
      <c r="C1460" s="19"/>
      <c r="D1460" s="4"/>
      <c r="F1460" s="4"/>
      <c r="Q1460" s="33"/>
      <c r="R1460" s="35"/>
      <c r="S1460" s="31"/>
      <c r="T1460" s="35"/>
      <c r="Z1460" s="42"/>
    </row>
    <row r="1461" spans="3:26" x14ac:dyDescent="0.25">
      <c r="C1461" s="19"/>
      <c r="D1461" s="4"/>
      <c r="F1461" s="4"/>
      <c r="Q1461" s="33"/>
      <c r="R1461" s="35"/>
      <c r="S1461" s="31"/>
      <c r="T1461" s="35"/>
      <c r="Z1461" s="42"/>
    </row>
    <row r="1462" spans="3:26" x14ac:dyDescent="0.25">
      <c r="C1462" s="19"/>
      <c r="D1462" s="4"/>
      <c r="F1462" s="4"/>
      <c r="Q1462" s="33"/>
      <c r="R1462" s="35"/>
      <c r="S1462" s="31"/>
      <c r="T1462" s="35"/>
      <c r="Z1462" s="42"/>
    </row>
    <row r="1463" spans="3:26" x14ac:dyDescent="0.25">
      <c r="C1463" s="19"/>
      <c r="D1463" s="4"/>
      <c r="F1463" s="4"/>
      <c r="Q1463" s="33"/>
      <c r="R1463" s="35"/>
      <c r="S1463" s="31"/>
      <c r="T1463" s="35"/>
      <c r="Z1463" s="42"/>
    </row>
    <row r="1464" spans="3:26" x14ac:dyDescent="0.25">
      <c r="C1464" s="19"/>
      <c r="D1464" s="4"/>
      <c r="F1464" s="4"/>
      <c r="Q1464" s="33"/>
      <c r="R1464" s="35"/>
      <c r="S1464" s="31"/>
      <c r="T1464" s="35"/>
      <c r="Z1464" s="42"/>
    </row>
    <row r="1465" spans="3:26" x14ac:dyDescent="0.25">
      <c r="C1465" s="19"/>
      <c r="D1465" s="4"/>
      <c r="F1465" s="4"/>
      <c r="Q1465" s="33"/>
      <c r="R1465" s="35"/>
      <c r="S1465" s="31"/>
      <c r="T1465" s="35"/>
      <c r="Z1465" s="42"/>
    </row>
    <row r="1466" spans="3:26" x14ac:dyDescent="0.25">
      <c r="C1466" s="19"/>
      <c r="D1466" s="4"/>
      <c r="F1466" s="4"/>
      <c r="Q1466" s="33"/>
      <c r="R1466" s="35"/>
      <c r="S1466" s="31"/>
      <c r="T1466" s="35"/>
      <c r="Z1466" s="42"/>
    </row>
    <row r="1467" spans="3:26" x14ac:dyDescent="0.25">
      <c r="C1467" s="19"/>
      <c r="D1467" s="4"/>
      <c r="F1467" s="4"/>
      <c r="Q1467" s="33"/>
      <c r="R1467" s="35"/>
      <c r="S1467" s="31"/>
      <c r="T1467" s="35"/>
      <c r="Z1467" s="42"/>
    </row>
    <row r="1468" spans="3:26" x14ac:dyDescent="0.25">
      <c r="C1468" s="19"/>
      <c r="D1468" s="4"/>
      <c r="F1468" s="4"/>
      <c r="Q1468" s="33"/>
      <c r="R1468" s="35"/>
      <c r="S1468" s="31"/>
      <c r="T1468" s="35"/>
      <c r="Z1468" s="42"/>
    </row>
    <row r="1469" spans="3:26" x14ac:dyDescent="0.25">
      <c r="C1469" s="19"/>
      <c r="D1469" s="4"/>
      <c r="F1469" s="4"/>
      <c r="Q1469" s="33"/>
      <c r="R1469" s="35"/>
      <c r="S1469" s="31"/>
      <c r="T1469" s="35"/>
      <c r="Z1469" s="42"/>
    </row>
    <row r="1470" spans="3:26" x14ac:dyDescent="0.25">
      <c r="C1470" s="19"/>
      <c r="D1470" s="4"/>
      <c r="F1470" s="4"/>
      <c r="Q1470" s="33"/>
      <c r="R1470" s="35"/>
      <c r="S1470" s="31"/>
      <c r="T1470" s="35"/>
      <c r="Z1470" s="42"/>
    </row>
    <row r="1471" spans="3:26" x14ac:dyDescent="0.25">
      <c r="C1471" s="19"/>
      <c r="D1471" s="4"/>
      <c r="F1471" s="4"/>
      <c r="Q1471" s="33"/>
      <c r="R1471" s="35"/>
      <c r="S1471" s="31"/>
      <c r="T1471" s="35"/>
      <c r="Z1471" s="42"/>
    </row>
    <row r="1472" spans="3:26" x14ac:dyDescent="0.25">
      <c r="C1472" s="19"/>
      <c r="D1472" s="4"/>
      <c r="F1472" s="4"/>
      <c r="Q1472" s="33"/>
      <c r="R1472" s="35"/>
      <c r="S1472" s="31"/>
      <c r="T1472" s="35"/>
      <c r="Z1472" s="42"/>
    </row>
    <row r="1473" spans="3:26" x14ac:dyDescent="0.25">
      <c r="C1473" s="19"/>
      <c r="D1473" s="4"/>
      <c r="F1473" s="4"/>
      <c r="Q1473" s="33"/>
      <c r="R1473" s="35"/>
      <c r="S1473" s="31"/>
      <c r="T1473" s="35"/>
      <c r="Z1473" s="42"/>
    </row>
    <row r="1474" spans="3:26" x14ac:dyDescent="0.25">
      <c r="C1474" s="19"/>
      <c r="D1474" s="4"/>
      <c r="F1474" s="4"/>
      <c r="Q1474" s="33"/>
      <c r="R1474" s="35"/>
      <c r="S1474" s="31"/>
      <c r="T1474" s="35"/>
      <c r="Z1474" s="42"/>
    </row>
    <row r="1475" spans="3:26" x14ac:dyDescent="0.25">
      <c r="C1475" s="19"/>
      <c r="D1475" s="4"/>
      <c r="F1475" s="4"/>
      <c r="Q1475" s="33"/>
      <c r="R1475" s="35"/>
      <c r="S1475" s="31"/>
      <c r="T1475" s="35"/>
      <c r="Z1475" s="42"/>
    </row>
    <row r="1476" spans="3:26" x14ac:dyDescent="0.25">
      <c r="C1476" s="19"/>
      <c r="D1476" s="4"/>
      <c r="F1476" s="4"/>
      <c r="Q1476" s="33"/>
      <c r="R1476" s="35"/>
      <c r="S1476" s="31"/>
      <c r="T1476" s="35"/>
      <c r="Z1476" s="42"/>
    </row>
    <row r="1477" spans="3:26" x14ac:dyDescent="0.25">
      <c r="C1477" s="19"/>
      <c r="D1477" s="4"/>
      <c r="F1477" s="4"/>
      <c r="Q1477" s="33"/>
      <c r="R1477" s="35"/>
      <c r="S1477" s="31"/>
      <c r="T1477" s="35"/>
      <c r="Z1477" s="42"/>
    </row>
    <row r="1478" spans="3:26" x14ac:dyDescent="0.25">
      <c r="C1478" s="19"/>
      <c r="D1478" s="4"/>
      <c r="F1478" s="4"/>
      <c r="Q1478" s="33"/>
      <c r="R1478" s="35"/>
      <c r="S1478" s="31"/>
      <c r="T1478" s="35"/>
      <c r="Z1478" s="42"/>
    </row>
    <row r="1479" spans="3:26" x14ac:dyDescent="0.25">
      <c r="C1479" s="19"/>
      <c r="D1479" s="4"/>
      <c r="F1479" s="4"/>
      <c r="Q1479" s="33"/>
      <c r="R1479" s="35"/>
      <c r="S1479" s="31"/>
      <c r="T1479" s="35"/>
      <c r="Z1479" s="42"/>
    </row>
    <row r="1480" spans="3:26" x14ac:dyDescent="0.25">
      <c r="C1480" s="19"/>
      <c r="D1480" s="4"/>
      <c r="F1480" s="4"/>
      <c r="Q1480" s="33"/>
      <c r="R1480" s="35"/>
      <c r="S1480" s="31"/>
      <c r="T1480" s="35"/>
      <c r="Z1480" s="42"/>
    </row>
    <row r="1481" spans="3:26" x14ac:dyDescent="0.25">
      <c r="C1481" s="19"/>
      <c r="D1481" s="4"/>
      <c r="F1481" s="4"/>
      <c r="Q1481" s="33"/>
      <c r="R1481" s="35"/>
      <c r="S1481" s="31"/>
      <c r="T1481" s="35"/>
      <c r="Z1481" s="42"/>
    </row>
    <row r="1482" spans="3:26" x14ac:dyDescent="0.25">
      <c r="C1482" s="19"/>
      <c r="D1482" s="4"/>
      <c r="F1482" s="4"/>
      <c r="Q1482" s="33"/>
      <c r="R1482" s="35"/>
      <c r="S1482" s="31"/>
      <c r="T1482" s="35"/>
      <c r="Z1482" s="42"/>
    </row>
    <row r="1483" spans="3:26" x14ac:dyDescent="0.25">
      <c r="C1483" s="19"/>
      <c r="D1483" s="4"/>
      <c r="F1483" s="4"/>
      <c r="Q1483" s="33"/>
      <c r="R1483" s="35"/>
      <c r="S1483" s="31"/>
      <c r="T1483" s="35"/>
      <c r="Z1483" s="42"/>
    </row>
    <row r="1484" spans="3:26" x14ac:dyDescent="0.25">
      <c r="C1484" s="19"/>
      <c r="D1484" s="4"/>
      <c r="F1484" s="4"/>
      <c r="Q1484" s="33"/>
      <c r="R1484" s="35"/>
      <c r="S1484" s="31"/>
      <c r="T1484" s="35"/>
      <c r="Z1484" s="42"/>
    </row>
    <row r="1485" spans="3:26" x14ac:dyDescent="0.25">
      <c r="C1485" s="19"/>
      <c r="D1485" s="4"/>
      <c r="F1485" s="4"/>
      <c r="Q1485" s="33"/>
      <c r="R1485" s="35"/>
      <c r="S1485" s="31"/>
      <c r="T1485" s="35"/>
      <c r="Z1485" s="42"/>
    </row>
    <row r="1486" spans="3:26" x14ac:dyDescent="0.25">
      <c r="C1486" s="19"/>
      <c r="D1486" s="4"/>
      <c r="F1486" s="4"/>
      <c r="Q1486" s="33"/>
      <c r="R1486" s="35"/>
      <c r="S1486" s="31"/>
      <c r="T1486" s="35"/>
      <c r="Z1486" s="42"/>
    </row>
    <row r="1487" spans="3:26" x14ac:dyDescent="0.25">
      <c r="C1487" s="19"/>
      <c r="D1487" s="4"/>
      <c r="F1487" s="4"/>
      <c r="Q1487" s="33"/>
      <c r="R1487" s="35"/>
      <c r="S1487" s="31"/>
      <c r="T1487" s="35"/>
      <c r="Z1487" s="42"/>
    </row>
    <row r="1488" spans="3:26" x14ac:dyDescent="0.25">
      <c r="C1488" s="19"/>
      <c r="D1488" s="4"/>
      <c r="F1488" s="4"/>
      <c r="Q1488" s="33"/>
      <c r="R1488" s="35"/>
      <c r="S1488" s="31"/>
      <c r="T1488" s="35"/>
      <c r="Z1488" s="42"/>
    </row>
    <row r="1489" spans="3:26" x14ac:dyDescent="0.25">
      <c r="C1489" s="19"/>
      <c r="D1489" s="4"/>
      <c r="F1489" s="4"/>
      <c r="Q1489" s="33"/>
      <c r="R1489" s="35"/>
      <c r="S1489" s="31"/>
      <c r="T1489" s="35"/>
      <c r="Z1489" s="42"/>
    </row>
    <row r="1490" spans="3:26" x14ac:dyDescent="0.25">
      <c r="C1490" s="19"/>
      <c r="D1490" s="4"/>
      <c r="F1490" s="4"/>
      <c r="Q1490" s="33"/>
      <c r="R1490" s="35"/>
      <c r="S1490" s="31"/>
      <c r="T1490" s="35"/>
      <c r="Z1490" s="42"/>
    </row>
    <row r="1491" spans="3:26" x14ac:dyDescent="0.25">
      <c r="C1491" s="19"/>
      <c r="D1491" s="4"/>
      <c r="F1491" s="4"/>
      <c r="Q1491" s="33"/>
      <c r="R1491" s="35"/>
      <c r="S1491" s="31"/>
      <c r="T1491" s="35"/>
      <c r="Z1491" s="42"/>
    </row>
    <row r="1492" spans="3:26" x14ac:dyDescent="0.25">
      <c r="C1492" s="19"/>
      <c r="D1492" s="4"/>
      <c r="F1492" s="4"/>
      <c r="Q1492" s="33"/>
      <c r="R1492" s="35"/>
      <c r="S1492" s="31"/>
      <c r="T1492" s="35"/>
      <c r="Z1492" s="42"/>
    </row>
    <row r="1493" spans="3:26" x14ac:dyDescent="0.25">
      <c r="C1493" s="19"/>
      <c r="D1493" s="4"/>
      <c r="F1493" s="4"/>
      <c r="Q1493" s="33"/>
      <c r="R1493" s="35"/>
      <c r="S1493" s="31"/>
      <c r="T1493" s="35"/>
      <c r="Z1493" s="42"/>
    </row>
    <row r="1494" spans="3:26" x14ac:dyDescent="0.25">
      <c r="C1494" s="19"/>
      <c r="D1494" s="4"/>
      <c r="F1494" s="4"/>
      <c r="Q1494" s="33"/>
      <c r="R1494" s="35"/>
      <c r="S1494" s="31"/>
      <c r="T1494" s="35"/>
      <c r="Z1494" s="42"/>
    </row>
    <row r="1495" spans="3:26" x14ac:dyDescent="0.25">
      <c r="C1495" s="19"/>
      <c r="D1495" s="4"/>
      <c r="F1495" s="4"/>
      <c r="Q1495" s="33"/>
      <c r="R1495" s="35"/>
      <c r="S1495" s="31"/>
      <c r="T1495" s="35"/>
      <c r="Z1495" s="42"/>
    </row>
    <row r="1496" spans="3:26" x14ac:dyDescent="0.25">
      <c r="C1496" s="19"/>
      <c r="D1496" s="4"/>
      <c r="F1496" s="4"/>
      <c r="Q1496" s="33"/>
      <c r="R1496" s="35"/>
      <c r="S1496" s="31"/>
      <c r="T1496" s="35"/>
      <c r="Z1496" s="42"/>
    </row>
    <row r="1497" spans="3:26" x14ac:dyDescent="0.25">
      <c r="C1497" s="19"/>
      <c r="D1497" s="4"/>
      <c r="F1497" s="4"/>
      <c r="Q1497" s="33"/>
      <c r="R1497" s="35"/>
      <c r="S1497" s="31"/>
      <c r="T1497" s="35"/>
      <c r="Z1497" s="42"/>
    </row>
    <row r="1498" spans="3:26" x14ac:dyDescent="0.25">
      <c r="C1498" s="19"/>
      <c r="D1498" s="4"/>
      <c r="F1498" s="4"/>
      <c r="Q1498" s="33"/>
      <c r="R1498" s="35"/>
      <c r="S1498" s="31"/>
      <c r="T1498" s="35"/>
      <c r="Z1498" s="42"/>
    </row>
    <row r="1499" spans="3:26" x14ac:dyDescent="0.25">
      <c r="C1499" s="19"/>
      <c r="D1499" s="4"/>
      <c r="F1499" s="4"/>
      <c r="Q1499" s="33"/>
      <c r="R1499" s="35"/>
      <c r="S1499" s="31"/>
      <c r="T1499" s="35"/>
      <c r="Z1499" s="42"/>
    </row>
    <row r="1500" spans="3:26" x14ac:dyDescent="0.25">
      <c r="C1500" s="19"/>
      <c r="D1500" s="4"/>
      <c r="F1500" s="4"/>
      <c r="Q1500" s="33"/>
      <c r="R1500" s="35"/>
      <c r="S1500" s="31"/>
      <c r="T1500" s="35"/>
      <c r="Z1500" s="42"/>
    </row>
    <row r="1501" spans="3:26" x14ac:dyDescent="0.25">
      <c r="C1501" s="19"/>
      <c r="D1501" s="4"/>
      <c r="F1501" s="4"/>
      <c r="Q1501" s="33"/>
      <c r="R1501" s="35"/>
      <c r="S1501" s="31"/>
      <c r="T1501" s="35"/>
      <c r="Z1501" s="42"/>
    </row>
    <row r="1502" spans="3:26" x14ac:dyDescent="0.25">
      <c r="C1502" s="19"/>
      <c r="D1502" s="4"/>
      <c r="F1502" s="4"/>
      <c r="Q1502" s="33"/>
      <c r="R1502" s="35"/>
      <c r="S1502" s="31"/>
      <c r="T1502" s="35"/>
      <c r="Z1502" s="42"/>
    </row>
    <row r="1503" spans="3:26" x14ac:dyDescent="0.25">
      <c r="C1503" s="19"/>
      <c r="D1503" s="4"/>
      <c r="F1503" s="4"/>
      <c r="Q1503" s="33"/>
      <c r="R1503" s="35"/>
      <c r="S1503" s="31"/>
      <c r="T1503" s="35"/>
      <c r="Z1503" s="42"/>
    </row>
    <row r="1504" spans="3:26" x14ac:dyDescent="0.25">
      <c r="C1504" s="19"/>
      <c r="D1504" s="4"/>
      <c r="F1504" s="4"/>
      <c r="Q1504" s="33"/>
      <c r="R1504" s="35"/>
      <c r="S1504" s="31"/>
      <c r="T1504" s="35"/>
      <c r="Z1504" s="42"/>
    </row>
    <row r="1505" spans="3:26" x14ac:dyDescent="0.25">
      <c r="C1505" s="19"/>
      <c r="D1505" s="4"/>
      <c r="F1505" s="4"/>
      <c r="Q1505" s="33"/>
      <c r="R1505" s="35"/>
      <c r="S1505" s="31"/>
      <c r="T1505" s="35"/>
      <c r="Z1505" s="42"/>
    </row>
    <row r="1506" spans="3:26" x14ac:dyDescent="0.25">
      <c r="C1506" s="19"/>
      <c r="D1506" s="4"/>
      <c r="F1506" s="4"/>
      <c r="Q1506" s="33"/>
      <c r="R1506" s="35"/>
      <c r="S1506" s="31"/>
      <c r="T1506" s="35"/>
      <c r="Z1506" s="42"/>
    </row>
    <row r="1507" spans="3:26" x14ac:dyDescent="0.25">
      <c r="C1507" s="19"/>
      <c r="D1507" s="4"/>
      <c r="F1507" s="4"/>
      <c r="Q1507" s="33"/>
      <c r="R1507" s="35"/>
      <c r="S1507" s="31"/>
      <c r="T1507" s="35"/>
      <c r="Z1507" s="42"/>
    </row>
    <row r="1508" spans="3:26" x14ac:dyDescent="0.25">
      <c r="C1508" s="19"/>
      <c r="D1508" s="4"/>
      <c r="F1508" s="4"/>
      <c r="Q1508" s="33"/>
      <c r="R1508" s="35"/>
      <c r="S1508" s="31"/>
      <c r="T1508" s="35"/>
      <c r="Z1508" s="42"/>
    </row>
    <row r="1509" spans="3:26" x14ac:dyDescent="0.25">
      <c r="C1509" s="19"/>
      <c r="D1509" s="4"/>
      <c r="F1509" s="4"/>
      <c r="Q1509" s="33"/>
      <c r="R1509" s="35"/>
      <c r="S1509" s="31"/>
      <c r="T1509" s="35"/>
      <c r="Z1509" s="42"/>
    </row>
    <row r="1510" spans="3:26" x14ac:dyDescent="0.25">
      <c r="C1510" s="19"/>
      <c r="D1510" s="4"/>
      <c r="F1510" s="4"/>
      <c r="Q1510" s="33"/>
      <c r="R1510" s="35"/>
      <c r="S1510" s="31"/>
      <c r="T1510" s="35"/>
      <c r="Z1510" s="42"/>
    </row>
    <row r="1511" spans="3:26" x14ac:dyDescent="0.25">
      <c r="C1511" s="19"/>
      <c r="D1511" s="4"/>
      <c r="F1511" s="4"/>
      <c r="Q1511" s="33"/>
      <c r="R1511" s="35"/>
      <c r="S1511" s="31"/>
      <c r="T1511" s="35"/>
      <c r="Z1511" s="42"/>
    </row>
    <row r="1512" spans="3:26" x14ac:dyDescent="0.25">
      <c r="C1512" s="19"/>
      <c r="D1512" s="4"/>
      <c r="F1512" s="4"/>
      <c r="Q1512" s="33"/>
      <c r="R1512" s="35"/>
      <c r="S1512" s="31"/>
      <c r="T1512" s="35"/>
      <c r="Z1512" s="42"/>
    </row>
    <row r="1513" spans="3:26" x14ac:dyDescent="0.25">
      <c r="C1513" s="19"/>
      <c r="D1513" s="4"/>
      <c r="F1513" s="4"/>
      <c r="Q1513" s="33"/>
      <c r="R1513" s="35"/>
      <c r="S1513" s="31"/>
      <c r="T1513" s="35"/>
      <c r="Z1513" s="42"/>
    </row>
    <row r="1514" spans="3:26" x14ac:dyDescent="0.25">
      <c r="C1514" s="19"/>
      <c r="D1514" s="4"/>
      <c r="F1514" s="4"/>
      <c r="Q1514" s="33"/>
      <c r="R1514" s="35"/>
      <c r="S1514" s="31"/>
      <c r="T1514" s="35"/>
      <c r="Z1514" s="42"/>
    </row>
    <row r="1515" spans="3:26" x14ac:dyDescent="0.25">
      <c r="C1515" s="19"/>
      <c r="D1515" s="4"/>
      <c r="F1515" s="4"/>
      <c r="Q1515" s="33"/>
      <c r="R1515" s="35"/>
      <c r="S1515" s="31"/>
      <c r="T1515" s="35"/>
      <c r="Z1515" s="42"/>
    </row>
    <row r="1516" spans="3:26" x14ac:dyDescent="0.25">
      <c r="C1516" s="19"/>
      <c r="D1516" s="4"/>
      <c r="F1516" s="4"/>
      <c r="Q1516" s="33"/>
      <c r="R1516" s="35"/>
      <c r="S1516" s="31"/>
      <c r="T1516" s="35"/>
      <c r="Z1516" s="42"/>
    </row>
    <row r="1517" spans="3:26" x14ac:dyDescent="0.25">
      <c r="C1517" s="19"/>
      <c r="D1517" s="4"/>
      <c r="F1517" s="4"/>
      <c r="Q1517" s="33"/>
      <c r="R1517" s="35"/>
      <c r="S1517" s="31"/>
      <c r="T1517" s="35"/>
      <c r="Z1517" s="42"/>
    </row>
    <row r="1518" spans="3:26" x14ac:dyDescent="0.25">
      <c r="C1518" s="19"/>
      <c r="D1518" s="4"/>
      <c r="F1518" s="4"/>
      <c r="Q1518" s="33"/>
      <c r="R1518" s="35"/>
      <c r="S1518" s="31"/>
      <c r="T1518" s="35"/>
      <c r="Z1518" s="42"/>
    </row>
    <row r="1519" spans="3:26" x14ac:dyDescent="0.25">
      <c r="C1519" s="19"/>
      <c r="D1519" s="4"/>
      <c r="F1519" s="4"/>
      <c r="Q1519" s="33"/>
      <c r="R1519" s="35"/>
      <c r="S1519" s="31"/>
      <c r="T1519" s="35"/>
      <c r="Z1519" s="42"/>
    </row>
    <row r="1520" spans="3:26" x14ac:dyDescent="0.25">
      <c r="C1520" s="19"/>
      <c r="D1520" s="4"/>
      <c r="F1520" s="4"/>
      <c r="Q1520" s="33"/>
      <c r="R1520" s="35"/>
      <c r="S1520" s="31"/>
      <c r="T1520" s="35"/>
      <c r="Z1520" s="42"/>
    </row>
    <row r="1521" spans="3:26" x14ac:dyDescent="0.25">
      <c r="C1521" s="19"/>
      <c r="D1521" s="4"/>
      <c r="F1521" s="4"/>
      <c r="Q1521" s="33"/>
      <c r="R1521" s="35"/>
      <c r="S1521" s="31"/>
      <c r="T1521" s="35"/>
      <c r="Z1521" s="42"/>
    </row>
    <row r="1522" spans="3:26" x14ac:dyDescent="0.25">
      <c r="C1522" s="19"/>
      <c r="D1522" s="4"/>
      <c r="F1522" s="4"/>
      <c r="Q1522" s="33"/>
      <c r="R1522" s="35"/>
      <c r="S1522" s="31"/>
      <c r="T1522" s="35"/>
      <c r="Z1522" s="42"/>
    </row>
    <row r="1523" spans="3:26" x14ac:dyDescent="0.25">
      <c r="C1523" s="19"/>
      <c r="D1523" s="4"/>
      <c r="F1523" s="4"/>
      <c r="Q1523" s="33"/>
      <c r="R1523" s="35"/>
      <c r="S1523" s="31"/>
      <c r="T1523" s="35"/>
      <c r="Z1523" s="42"/>
    </row>
    <row r="1524" spans="3:26" x14ac:dyDescent="0.25">
      <c r="C1524" s="19"/>
      <c r="D1524" s="4"/>
      <c r="F1524" s="4"/>
      <c r="Q1524" s="33"/>
      <c r="R1524" s="35"/>
      <c r="S1524" s="31"/>
      <c r="T1524" s="35"/>
      <c r="Z1524" s="42"/>
    </row>
    <row r="1525" spans="3:26" x14ac:dyDescent="0.25">
      <c r="C1525" s="19"/>
      <c r="D1525" s="4"/>
      <c r="F1525" s="4"/>
      <c r="Q1525" s="33"/>
      <c r="R1525" s="35"/>
      <c r="S1525" s="31"/>
      <c r="T1525" s="35"/>
      <c r="Z1525" s="42"/>
    </row>
    <row r="1526" spans="3:26" x14ac:dyDescent="0.25">
      <c r="C1526" s="19"/>
      <c r="D1526" s="4"/>
      <c r="F1526" s="4"/>
      <c r="Q1526" s="33"/>
      <c r="R1526" s="35"/>
      <c r="S1526" s="31"/>
      <c r="T1526" s="35"/>
      <c r="Z1526" s="42"/>
    </row>
    <row r="1527" spans="3:26" x14ac:dyDescent="0.25">
      <c r="C1527" s="19"/>
      <c r="D1527" s="4"/>
      <c r="F1527" s="4"/>
      <c r="Q1527" s="33"/>
      <c r="R1527" s="35"/>
      <c r="S1527" s="31"/>
      <c r="T1527" s="35"/>
      <c r="Z1527" s="42"/>
    </row>
    <row r="1528" spans="3:26" x14ac:dyDescent="0.25">
      <c r="C1528" s="19"/>
      <c r="D1528" s="4"/>
      <c r="F1528" s="4"/>
      <c r="Q1528" s="33"/>
      <c r="R1528" s="35"/>
      <c r="S1528" s="31"/>
      <c r="T1528" s="35"/>
      <c r="Z1528" s="42"/>
    </row>
    <row r="1529" spans="3:26" x14ac:dyDescent="0.25">
      <c r="C1529" s="19"/>
      <c r="D1529" s="4"/>
      <c r="F1529" s="4"/>
      <c r="Q1529" s="33"/>
      <c r="R1529" s="35"/>
      <c r="S1529" s="31"/>
      <c r="T1529" s="35"/>
      <c r="Z1529" s="42"/>
    </row>
    <row r="1530" spans="3:26" x14ac:dyDescent="0.25">
      <c r="C1530" s="19"/>
      <c r="D1530" s="4"/>
      <c r="F1530" s="4"/>
      <c r="Q1530" s="33"/>
      <c r="R1530" s="35"/>
      <c r="S1530" s="31"/>
      <c r="T1530" s="35"/>
      <c r="Z1530" s="42"/>
    </row>
    <row r="1531" spans="3:26" x14ac:dyDescent="0.25">
      <c r="C1531" s="19"/>
      <c r="D1531" s="4"/>
      <c r="F1531" s="4"/>
      <c r="Q1531" s="33"/>
      <c r="R1531" s="35"/>
      <c r="S1531" s="31"/>
      <c r="T1531" s="35"/>
      <c r="Z1531" s="42"/>
    </row>
    <row r="1532" spans="3:26" x14ac:dyDescent="0.25">
      <c r="C1532" s="19"/>
      <c r="D1532" s="4"/>
      <c r="F1532" s="4"/>
      <c r="Q1532" s="33"/>
      <c r="R1532" s="35"/>
      <c r="S1532" s="31"/>
      <c r="T1532" s="35"/>
      <c r="Z1532" s="42"/>
    </row>
    <row r="1533" spans="3:26" x14ac:dyDescent="0.25">
      <c r="C1533" s="19"/>
      <c r="D1533" s="4"/>
      <c r="F1533" s="4"/>
      <c r="Q1533" s="33"/>
      <c r="R1533" s="35"/>
      <c r="S1533" s="31"/>
      <c r="T1533" s="35"/>
      <c r="Z1533" s="42"/>
    </row>
    <row r="1534" spans="3:26" x14ac:dyDescent="0.25">
      <c r="C1534" s="19"/>
      <c r="D1534" s="4"/>
      <c r="F1534" s="4"/>
      <c r="Q1534" s="33"/>
      <c r="R1534" s="35"/>
      <c r="S1534" s="31"/>
      <c r="T1534" s="35"/>
      <c r="Z1534" s="42"/>
    </row>
    <row r="1535" spans="3:26" x14ac:dyDescent="0.25">
      <c r="C1535" s="19"/>
      <c r="D1535" s="4"/>
      <c r="F1535" s="4"/>
      <c r="Q1535" s="33"/>
      <c r="R1535" s="35"/>
      <c r="S1535" s="31"/>
      <c r="T1535" s="35"/>
      <c r="Z1535" s="42"/>
    </row>
    <row r="1536" spans="3:26" x14ac:dyDescent="0.25">
      <c r="C1536" s="19"/>
      <c r="D1536" s="4"/>
      <c r="F1536" s="4"/>
      <c r="Q1536" s="33"/>
      <c r="R1536" s="35"/>
      <c r="S1536" s="31"/>
      <c r="T1536" s="35"/>
      <c r="Z1536" s="42"/>
    </row>
    <row r="1537" spans="3:26" x14ac:dyDescent="0.25">
      <c r="C1537" s="19"/>
      <c r="D1537" s="4"/>
      <c r="F1537" s="4"/>
      <c r="Q1537" s="33"/>
      <c r="R1537" s="35"/>
      <c r="S1537" s="31"/>
      <c r="T1537" s="35"/>
      <c r="Z1537" s="42"/>
    </row>
    <row r="1538" spans="3:26" x14ac:dyDescent="0.25">
      <c r="C1538" s="19"/>
      <c r="D1538" s="4"/>
      <c r="F1538" s="4"/>
      <c r="Q1538" s="33"/>
      <c r="R1538" s="35"/>
      <c r="S1538" s="31"/>
      <c r="T1538" s="35"/>
      <c r="Z1538" s="42"/>
    </row>
    <row r="1539" spans="3:26" x14ac:dyDescent="0.25">
      <c r="C1539" s="19"/>
      <c r="D1539" s="4"/>
      <c r="F1539" s="4"/>
      <c r="Q1539" s="33"/>
      <c r="R1539" s="35"/>
      <c r="S1539" s="31"/>
      <c r="T1539" s="35"/>
      <c r="Z1539" s="42"/>
    </row>
    <row r="1540" spans="3:26" x14ac:dyDescent="0.25">
      <c r="C1540" s="19"/>
      <c r="D1540" s="4"/>
      <c r="F1540" s="4"/>
      <c r="Q1540" s="33"/>
      <c r="R1540" s="35"/>
      <c r="S1540" s="31"/>
      <c r="T1540" s="35"/>
      <c r="Z1540" s="42"/>
    </row>
    <row r="1541" spans="3:26" x14ac:dyDescent="0.25">
      <c r="C1541" s="19"/>
      <c r="D1541" s="4"/>
      <c r="F1541" s="4"/>
      <c r="Q1541" s="33"/>
      <c r="R1541" s="35"/>
      <c r="S1541" s="31"/>
      <c r="T1541" s="35"/>
      <c r="Z1541" s="42"/>
    </row>
    <row r="1542" spans="3:26" x14ac:dyDescent="0.25">
      <c r="C1542" s="19"/>
      <c r="D1542" s="4"/>
      <c r="F1542" s="4"/>
      <c r="Q1542" s="33"/>
      <c r="R1542" s="35"/>
      <c r="S1542" s="31"/>
      <c r="T1542" s="35"/>
      <c r="Z1542" s="42"/>
    </row>
    <row r="1543" spans="3:26" x14ac:dyDescent="0.25">
      <c r="C1543" s="19"/>
      <c r="D1543" s="4"/>
      <c r="F1543" s="4"/>
      <c r="Q1543" s="33"/>
      <c r="R1543" s="35"/>
      <c r="S1543" s="31"/>
      <c r="T1543" s="35"/>
      <c r="Z1543" s="42"/>
    </row>
    <row r="1544" spans="3:26" x14ac:dyDescent="0.25">
      <c r="C1544" s="19"/>
      <c r="D1544" s="4"/>
      <c r="F1544" s="4"/>
      <c r="Q1544" s="33"/>
      <c r="R1544" s="35"/>
      <c r="S1544" s="31"/>
      <c r="T1544" s="35"/>
      <c r="Z1544" s="42"/>
    </row>
    <row r="1545" spans="3:26" x14ac:dyDescent="0.25">
      <c r="C1545" s="19"/>
      <c r="D1545" s="4"/>
      <c r="F1545" s="4"/>
      <c r="Q1545" s="33"/>
      <c r="R1545" s="35"/>
      <c r="S1545" s="31"/>
      <c r="T1545" s="35"/>
      <c r="Z1545" s="42"/>
    </row>
    <row r="1546" spans="3:26" x14ac:dyDescent="0.25">
      <c r="C1546" s="19"/>
      <c r="D1546" s="4"/>
      <c r="F1546" s="4"/>
      <c r="Q1546" s="33"/>
      <c r="R1546" s="35"/>
      <c r="S1546" s="31"/>
      <c r="T1546" s="35"/>
      <c r="Z1546" s="42"/>
    </row>
    <row r="1547" spans="3:26" x14ac:dyDescent="0.25">
      <c r="C1547" s="19"/>
      <c r="D1547" s="4"/>
      <c r="F1547" s="4"/>
      <c r="Q1547" s="33"/>
      <c r="R1547" s="35"/>
      <c r="S1547" s="31"/>
      <c r="T1547" s="35"/>
      <c r="Z1547" s="42"/>
    </row>
    <row r="1548" spans="3:26" x14ac:dyDescent="0.25">
      <c r="C1548" s="19"/>
      <c r="D1548" s="4"/>
      <c r="F1548" s="4"/>
      <c r="Q1548" s="33"/>
      <c r="R1548" s="35"/>
      <c r="S1548" s="31"/>
      <c r="T1548" s="35"/>
      <c r="Z1548" s="42"/>
    </row>
    <row r="1549" spans="3:26" x14ac:dyDescent="0.25">
      <c r="C1549" s="19"/>
      <c r="D1549" s="4"/>
      <c r="F1549" s="4"/>
      <c r="Q1549" s="33"/>
      <c r="R1549" s="35"/>
      <c r="S1549" s="31"/>
      <c r="T1549" s="35"/>
      <c r="Z1549" s="42"/>
    </row>
    <row r="1550" spans="3:26" x14ac:dyDescent="0.25">
      <c r="C1550" s="19"/>
      <c r="D1550" s="4"/>
      <c r="F1550" s="4"/>
      <c r="Q1550" s="33"/>
      <c r="R1550" s="35"/>
      <c r="S1550" s="31"/>
      <c r="T1550" s="35"/>
      <c r="Z1550" s="42"/>
    </row>
    <row r="1551" spans="3:26" x14ac:dyDescent="0.25">
      <c r="C1551" s="19"/>
      <c r="D1551" s="4"/>
      <c r="F1551" s="4"/>
      <c r="Q1551" s="33"/>
      <c r="R1551" s="35"/>
      <c r="S1551" s="31"/>
      <c r="T1551" s="35"/>
      <c r="Z1551" s="42"/>
    </row>
    <row r="1552" spans="3:26" x14ac:dyDescent="0.25">
      <c r="C1552" s="19"/>
      <c r="D1552" s="4"/>
      <c r="F1552" s="4"/>
      <c r="Q1552" s="33"/>
      <c r="R1552" s="35"/>
      <c r="S1552" s="31"/>
      <c r="T1552" s="35"/>
      <c r="Z1552" s="42"/>
    </row>
    <row r="1553" spans="3:26" x14ac:dyDescent="0.25">
      <c r="C1553" s="19"/>
      <c r="D1553" s="4"/>
      <c r="F1553" s="4"/>
      <c r="Q1553" s="33"/>
      <c r="R1553" s="35"/>
      <c r="S1553" s="31"/>
      <c r="T1553" s="35"/>
      <c r="Z1553" s="42"/>
    </row>
    <row r="1554" spans="3:26" x14ac:dyDescent="0.25">
      <c r="C1554" s="19"/>
      <c r="D1554" s="4"/>
      <c r="F1554" s="4"/>
      <c r="Q1554" s="33"/>
      <c r="R1554" s="35"/>
      <c r="S1554" s="31"/>
      <c r="T1554" s="35"/>
      <c r="Z1554" s="42"/>
    </row>
    <row r="1555" spans="3:26" x14ac:dyDescent="0.25">
      <c r="C1555" s="19"/>
      <c r="D1555" s="4"/>
      <c r="F1555" s="4"/>
      <c r="Q1555" s="33"/>
      <c r="R1555" s="35"/>
      <c r="S1555" s="31"/>
      <c r="T1555" s="35"/>
      <c r="Z1555" s="42"/>
    </row>
    <row r="1556" spans="3:26" x14ac:dyDescent="0.25">
      <c r="C1556" s="19"/>
      <c r="D1556" s="4"/>
      <c r="F1556" s="4"/>
      <c r="Q1556" s="33"/>
      <c r="R1556" s="35"/>
      <c r="S1556" s="31"/>
      <c r="T1556" s="35"/>
      <c r="Z1556" s="42"/>
    </row>
    <row r="1557" spans="3:26" x14ac:dyDescent="0.25">
      <c r="C1557" s="19"/>
      <c r="D1557" s="4"/>
      <c r="F1557" s="4"/>
      <c r="Q1557" s="33"/>
      <c r="R1557" s="35"/>
      <c r="S1557" s="31"/>
      <c r="T1557" s="35"/>
      <c r="Z1557" s="42"/>
    </row>
    <row r="1558" spans="3:26" x14ac:dyDescent="0.25">
      <c r="C1558" s="19"/>
      <c r="D1558" s="4"/>
      <c r="F1558" s="4"/>
      <c r="Q1558" s="33"/>
      <c r="R1558" s="35"/>
      <c r="S1558" s="31"/>
      <c r="T1558" s="35"/>
      <c r="Z1558" s="42"/>
    </row>
    <row r="1559" spans="3:26" x14ac:dyDescent="0.25">
      <c r="C1559" s="19"/>
      <c r="D1559" s="4"/>
      <c r="F1559" s="4"/>
      <c r="Q1559" s="33"/>
      <c r="R1559" s="35"/>
      <c r="S1559" s="31"/>
      <c r="T1559" s="35"/>
      <c r="Z1559" s="42"/>
    </row>
    <row r="1560" spans="3:26" x14ac:dyDescent="0.25">
      <c r="C1560" s="19"/>
      <c r="D1560" s="4"/>
      <c r="F1560" s="4"/>
      <c r="Q1560" s="33"/>
      <c r="R1560" s="35"/>
      <c r="S1560" s="31"/>
      <c r="T1560" s="35"/>
      <c r="Z1560" s="42"/>
    </row>
    <row r="1561" spans="3:26" x14ac:dyDescent="0.25">
      <c r="C1561" s="19"/>
      <c r="D1561" s="4"/>
      <c r="F1561" s="4"/>
      <c r="Q1561" s="33"/>
      <c r="R1561" s="35"/>
      <c r="S1561" s="31"/>
      <c r="T1561" s="35"/>
      <c r="Z1561" s="42"/>
    </row>
    <row r="1562" spans="3:26" x14ac:dyDescent="0.25">
      <c r="C1562" s="19"/>
      <c r="D1562" s="4"/>
      <c r="F1562" s="4"/>
      <c r="Q1562" s="33"/>
      <c r="R1562" s="35"/>
      <c r="S1562" s="31"/>
      <c r="T1562" s="35"/>
      <c r="Z1562" s="42"/>
    </row>
    <row r="1563" spans="3:26" x14ac:dyDescent="0.25">
      <c r="C1563" s="19"/>
      <c r="D1563" s="4"/>
      <c r="F1563" s="4"/>
      <c r="Q1563" s="33"/>
      <c r="R1563" s="35"/>
      <c r="S1563" s="31"/>
      <c r="T1563" s="35"/>
      <c r="Z1563" s="42"/>
    </row>
    <row r="1564" spans="3:26" x14ac:dyDescent="0.25">
      <c r="C1564" s="19"/>
      <c r="D1564" s="4"/>
      <c r="F1564" s="4"/>
      <c r="Q1564" s="33"/>
      <c r="R1564" s="35"/>
      <c r="S1564" s="31"/>
      <c r="T1564" s="35"/>
      <c r="Z1564" s="42"/>
    </row>
    <row r="1565" spans="3:26" x14ac:dyDescent="0.25">
      <c r="C1565" s="19"/>
      <c r="D1565" s="4"/>
      <c r="F1565" s="4"/>
      <c r="Q1565" s="33"/>
      <c r="R1565" s="35"/>
      <c r="S1565" s="31"/>
      <c r="T1565" s="35"/>
      <c r="Z1565" s="42"/>
    </row>
    <row r="1566" spans="3:26" x14ac:dyDescent="0.25">
      <c r="C1566" s="19"/>
      <c r="D1566" s="4"/>
      <c r="F1566" s="4"/>
      <c r="Q1566" s="33"/>
      <c r="R1566" s="35"/>
      <c r="S1566" s="31"/>
      <c r="T1566" s="35"/>
      <c r="Z1566" s="42"/>
    </row>
    <row r="1567" spans="3:26" x14ac:dyDescent="0.25">
      <c r="C1567" s="19"/>
      <c r="D1567" s="4"/>
      <c r="F1567" s="4"/>
      <c r="Q1567" s="33"/>
      <c r="R1567" s="35"/>
      <c r="S1567" s="31"/>
      <c r="T1567" s="35"/>
      <c r="Z1567" s="42"/>
    </row>
    <row r="1568" spans="3:26" x14ac:dyDescent="0.25">
      <c r="C1568" s="19"/>
      <c r="D1568" s="4"/>
      <c r="F1568" s="4"/>
      <c r="Q1568" s="33"/>
      <c r="R1568" s="35"/>
      <c r="S1568" s="31"/>
      <c r="T1568" s="35"/>
      <c r="Z1568" s="42"/>
    </row>
    <row r="1569" spans="3:26" x14ac:dyDescent="0.25">
      <c r="C1569" s="19"/>
      <c r="D1569" s="4"/>
      <c r="F1569" s="4"/>
      <c r="Q1569" s="33"/>
      <c r="R1569" s="35"/>
      <c r="S1569" s="31"/>
      <c r="T1569" s="35"/>
      <c r="Z1569" s="42"/>
    </row>
    <row r="1570" spans="3:26" x14ac:dyDescent="0.25">
      <c r="C1570" s="19"/>
      <c r="D1570" s="4"/>
      <c r="F1570" s="4"/>
      <c r="Q1570" s="33"/>
      <c r="R1570" s="35"/>
      <c r="S1570" s="31"/>
      <c r="T1570" s="35"/>
      <c r="Z1570" s="42"/>
    </row>
    <row r="1571" spans="3:26" x14ac:dyDescent="0.25">
      <c r="C1571" s="19"/>
      <c r="D1571" s="4"/>
      <c r="F1571" s="4"/>
      <c r="Q1571" s="33"/>
      <c r="R1571" s="35"/>
      <c r="S1571" s="31"/>
      <c r="T1571" s="35"/>
      <c r="Z1571" s="42"/>
    </row>
    <row r="1572" spans="3:26" x14ac:dyDescent="0.25">
      <c r="C1572" s="19"/>
      <c r="D1572" s="4"/>
      <c r="F1572" s="4"/>
      <c r="Q1572" s="33"/>
      <c r="R1572" s="35"/>
      <c r="S1572" s="31"/>
      <c r="T1572" s="35"/>
      <c r="Z1572" s="42"/>
    </row>
    <row r="1573" spans="3:26" x14ac:dyDescent="0.25">
      <c r="C1573" s="19"/>
      <c r="D1573" s="4"/>
      <c r="F1573" s="4"/>
      <c r="Q1573" s="33"/>
      <c r="R1573" s="35"/>
      <c r="S1573" s="31"/>
      <c r="T1573" s="35"/>
      <c r="Z1573" s="42"/>
    </row>
    <row r="1574" spans="3:26" x14ac:dyDescent="0.25">
      <c r="C1574" s="19"/>
      <c r="D1574" s="4"/>
      <c r="F1574" s="4"/>
      <c r="Q1574" s="33"/>
      <c r="R1574" s="35"/>
      <c r="S1574" s="31"/>
      <c r="T1574" s="35"/>
      <c r="Z1574" s="42"/>
    </row>
    <row r="1575" spans="3:26" x14ac:dyDescent="0.25">
      <c r="C1575" s="19"/>
      <c r="D1575" s="4"/>
      <c r="F1575" s="4"/>
      <c r="Q1575" s="33"/>
      <c r="R1575" s="35"/>
      <c r="S1575" s="31"/>
      <c r="T1575" s="35"/>
      <c r="Z1575" s="42"/>
    </row>
    <row r="1576" spans="3:26" x14ac:dyDescent="0.25">
      <c r="C1576" s="19"/>
      <c r="D1576" s="4"/>
      <c r="F1576" s="4"/>
      <c r="Q1576" s="33"/>
      <c r="R1576" s="35"/>
      <c r="S1576" s="31"/>
      <c r="T1576" s="35"/>
      <c r="Z1576" s="42"/>
    </row>
    <row r="1577" spans="3:26" x14ac:dyDescent="0.25">
      <c r="C1577" s="19"/>
      <c r="D1577" s="4"/>
      <c r="F1577" s="4"/>
      <c r="Q1577" s="33"/>
      <c r="R1577" s="35"/>
      <c r="S1577" s="31"/>
      <c r="T1577" s="35"/>
      <c r="Z1577" s="42"/>
    </row>
    <row r="1578" spans="3:26" x14ac:dyDescent="0.25">
      <c r="C1578" s="19"/>
      <c r="D1578" s="4"/>
      <c r="F1578" s="4"/>
      <c r="Q1578" s="33"/>
      <c r="R1578" s="35"/>
      <c r="S1578" s="31"/>
      <c r="T1578" s="35"/>
      <c r="Z1578" s="42"/>
    </row>
    <row r="1579" spans="3:26" x14ac:dyDescent="0.25">
      <c r="C1579" s="19"/>
      <c r="D1579" s="4"/>
      <c r="F1579" s="4"/>
      <c r="Q1579" s="33"/>
      <c r="R1579" s="35"/>
      <c r="S1579" s="31"/>
      <c r="T1579" s="35"/>
      <c r="Z1579" s="42"/>
    </row>
    <row r="1580" spans="3:26" x14ac:dyDescent="0.25">
      <c r="C1580" s="19"/>
      <c r="D1580" s="4"/>
      <c r="F1580" s="4"/>
      <c r="Q1580" s="33"/>
      <c r="R1580" s="35"/>
      <c r="S1580" s="31"/>
      <c r="T1580" s="35"/>
      <c r="Z1580" s="42"/>
    </row>
    <row r="1581" spans="3:26" x14ac:dyDescent="0.25">
      <c r="C1581" s="19"/>
      <c r="D1581" s="4"/>
      <c r="F1581" s="4"/>
      <c r="Q1581" s="33"/>
      <c r="R1581" s="35"/>
      <c r="S1581" s="31"/>
      <c r="T1581" s="35"/>
      <c r="Z1581" s="42"/>
    </row>
    <row r="1582" spans="3:26" x14ac:dyDescent="0.25">
      <c r="C1582" s="19"/>
      <c r="D1582" s="4"/>
      <c r="F1582" s="4"/>
      <c r="Q1582" s="33"/>
      <c r="R1582" s="35"/>
      <c r="S1582" s="31"/>
      <c r="T1582" s="35"/>
      <c r="Z1582" s="42"/>
    </row>
    <row r="1583" spans="3:26" x14ac:dyDescent="0.25">
      <c r="C1583" s="19"/>
      <c r="D1583" s="4"/>
      <c r="F1583" s="4"/>
      <c r="Q1583" s="33"/>
      <c r="R1583" s="35"/>
      <c r="S1583" s="31"/>
      <c r="T1583" s="35"/>
      <c r="Z1583" s="42"/>
    </row>
    <row r="1584" spans="3:26" x14ac:dyDescent="0.25">
      <c r="C1584" s="19"/>
      <c r="D1584" s="4"/>
      <c r="F1584" s="4"/>
      <c r="Q1584" s="33"/>
      <c r="R1584" s="35"/>
      <c r="S1584" s="31"/>
      <c r="T1584" s="35"/>
      <c r="Z1584" s="42"/>
    </row>
    <row r="1585" spans="3:26" x14ac:dyDescent="0.25">
      <c r="C1585" s="19"/>
      <c r="D1585" s="4"/>
      <c r="F1585" s="4"/>
      <c r="Q1585" s="33"/>
      <c r="R1585" s="35"/>
      <c r="S1585" s="31"/>
      <c r="T1585" s="35"/>
      <c r="Z1585" s="42"/>
    </row>
    <row r="1586" spans="3:26" x14ac:dyDescent="0.25">
      <c r="C1586" s="19"/>
      <c r="D1586" s="4"/>
      <c r="F1586" s="4"/>
      <c r="Q1586" s="33"/>
      <c r="R1586" s="35"/>
      <c r="S1586" s="31"/>
      <c r="T1586" s="35"/>
      <c r="Z1586" s="42"/>
    </row>
    <row r="1587" spans="3:26" x14ac:dyDescent="0.25">
      <c r="C1587" s="19"/>
      <c r="D1587" s="4"/>
      <c r="F1587" s="4"/>
      <c r="Q1587" s="33"/>
      <c r="R1587" s="35"/>
      <c r="S1587" s="31"/>
      <c r="T1587" s="35"/>
      <c r="Z1587" s="42"/>
    </row>
    <row r="1588" spans="3:26" x14ac:dyDescent="0.25">
      <c r="C1588" s="19"/>
      <c r="D1588" s="4"/>
      <c r="F1588" s="4"/>
      <c r="Q1588" s="33"/>
      <c r="R1588" s="35"/>
      <c r="S1588" s="31"/>
      <c r="T1588" s="35"/>
      <c r="Z1588" s="42"/>
    </row>
    <row r="1589" spans="3:26" x14ac:dyDescent="0.25">
      <c r="C1589" s="19"/>
      <c r="D1589" s="4"/>
      <c r="F1589" s="4"/>
      <c r="Q1589" s="33"/>
      <c r="R1589" s="35"/>
      <c r="S1589" s="31"/>
      <c r="T1589" s="35"/>
      <c r="Z1589" s="42"/>
    </row>
    <row r="1590" spans="3:26" x14ac:dyDescent="0.25">
      <c r="C1590" s="19"/>
      <c r="D1590" s="4"/>
      <c r="F1590" s="4"/>
      <c r="Q1590" s="33"/>
      <c r="R1590" s="35"/>
      <c r="S1590" s="31"/>
      <c r="T1590" s="35"/>
      <c r="Z1590" s="42"/>
    </row>
    <row r="1591" spans="3:26" x14ac:dyDescent="0.25">
      <c r="C1591" s="19"/>
      <c r="D1591" s="4"/>
      <c r="F1591" s="4"/>
      <c r="Q1591" s="33"/>
      <c r="R1591" s="35"/>
      <c r="S1591" s="31"/>
      <c r="T1591" s="35"/>
      <c r="Z1591" s="42"/>
    </row>
    <row r="1592" spans="3:26" x14ac:dyDescent="0.25">
      <c r="C1592" s="19"/>
      <c r="D1592" s="4"/>
      <c r="F1592" s="4"/>
      <c r="Q1592" s="33"/>
      <c r="R1592" s="35"/>
      <c r="S1592" s="31"/>
      <c r="T1592" s="35"/>
      <c r="Z1592" s="42"/>
    </row>
    <row r="1593" spans="3:26" x14ac:dyDescent="0.25">
      <c r="C1593" s="19"/>
      <c r="D1593" s="4"/>
      <c r="F1593" s="4"/>
      <c r="Q1593" s="33"/>
      <c r="R1593" s="35"/>
      <c r="S1593" s="31"/>
      <c r="T1593" s="35"/>
      <c r="Z1593" s="42"/>
    </row>
    <row r="1594" spans="3:26" x14ac:dyDescent="0.25">
      <c r="C1594" s="19"/>
      <c r="D1594" s="4"/>
      <c r="F1594" s="4"/>
      <c r="Q1594" s="33"/>
      <c r="R1594" s="35"/>
      <c r="S1594" s="31"/>
      <c r="T1594" s="35"/>
      <c r="Z1594" s="42"/>
    </row>
    <row r="1595" spans="3:26" x14ac:dyDescent="0.25">
      <c r="C1595" s="19"/>
      <c r="D1595" s="4"/>
      <c r="F1595" s="4"/>
      <c r="Q1595" s="33"/>
      <c r="R1595" s="35"/>
      <c r="S1595" s="31"/>
      <c r="T1595" s="35"/>
      <c r="Z1595" s="42"/>
    </row>
    <row r="1596" spans="3:26" x14ac:dyDescent="0.25">
      <c r="C1596" s="19"/>
      <c r="D1596" s="4"/>
      <c r="F1596" s="4"/>
      <c r="Q1596" s="33"/>
      <c r="R1596" s="35"/>
      <c r="S1596" s="31"/>
      <c r="T1596" s="35"/>
      <c r="Z1596" s="42"/>
    </row>
    <row r="1597" spans="3:26" x14ac:dyDescent="0.25">
      <c r="C1597" s="19"/>
      <c r="D1597" s="4"/>
      <c r="F1597" s="4"/>
      <c r="Q1597" s="33"/>
      <c r="R1597" s="35"/>
      <c r="S1597" s="31"/>
      <c r="T1597" s="35"/>
      <c r="Z1597" s="42"/>
    </row>
    <row r="1598" spans="3:26" x14ac:dyDescent="0.25">
      <c r="C1598" s="19"/>
      <c r="D1598" s="4"/>
      <c r="F1598" s="4"/>
      <c r="Q1598" s="33"/>
      <c r="R1598" s="35"/>
      <c r="S1598" s="31"/>
      <c r="T1598" s="35"/>
      <c r="Z1598" s="42"/>
    </row>
    <row r="1599" spans="3:26" x14ac:dyDescent="0.25">
      <c r="C1599" s="19"/>
      <c r="D1599" s="4"/>
      <c r="F1599" s="4"/>
      <c r="Q1599" s="33"/>
      <c r="R1599" s="35"/>
      <c r="S1599" s="31"/>
      <c r="T1599" s="35"/>
      <c r="Z1599" s="42"/>
    </row>
    <row r="1600" spans="3:26" x14ac:dyDescent="0.25">
      <c r="C1600" s="19"/>
      <c r="D1600" s="4"/>
      <c r="F1600" s="4"/>
      <c r="Q1600" s="33"/>
      <c r="R1600" s="35"/>
      <c r="S1600" s="31"/>
      <c r="T1600" s="35"/>
      <c r="Z1600" s="42"/>
    </row>
    <row r="1601" spans="3:26" x14ac:dyDescent="0.25">
      <c r="C1601" s="19"/>
      <c r="D1601" s="4"/>
      <c r="F1601" s="4"/>
      <c r="Q1601" s="33"/>
      <c r="R1601" s="35"/>
      <c r="S1601" s="31"/>
      <c r="T1601" s="35"/>
      <c r="Z1601" s="42"/>
    </row>
    <row r="1602" spans="3:26" x14ac:dyDescent="0.25">
      <c r="C1602" s="19"/>
      <c r="D1602" s="4"/>
      <c r="F1602" s="4"/>
      <c r="Q1602" s="33"/>
      <c r="R1602" s="35"/>
      <c r="S1602" s="31"/>
      <c r="T1602" s="35"/>
      <c r="Z1602" s="42"/>
    </row>
    <row r="1603" spans="3:26" x14ac:dyDescent="0.25">
      <c r="C1603" s="19"/>
      <c r="D1603" s="4"/>
      <c r="F1603" s="4"/>
      <c r="Q1603" s="33"/>
      <c r="R1603" s="35"/>
      <c r="S1603" s="31"/>
      <c r="T1603" s="35"/>
      <c r="Z1603" s="42"/>
    </row>
    <row r="1604" spans="3:26" x14ac:dyDescent="0.25">
      <c r="C1604" s="19"/>
      <c r="D1604" s="4"/>
      <c r="F1604" s="4"/>
      <c r="Q1604" s="33"/>
      <c r="R1604" s="35"/>
      <c r="S1604" s="31"/>
      <c r="T1604" s="35"/>
      <c r="Z1604" s="42"/>
    </row>
    <row r="1605" spans="3:26" x14ac:dyDescent="0.25">
      <c r="C1605" s="19"/>
      <c r="D1605" s="4"/>
      <c r="F1605" s="4"/>
      <c r="Q1605" s="33"/>
      <c r="R1605" s="35"/>
      <c r="S1605" s="31"/>
      <c r="T1605" s="35"/>
      <c r="Z1605" s="42"/>
    </row>
    <row r="1606" spans="3:26" x14ac:dyDescent="0.25">
      <c r="C1606" s="19"/>
      <c r="D1606" s="4"/>
      <c r="F1606" s="4"/>
      <c r="Q1606" s="33"/>
      <c r="R1606" s="35"/>
      <c r="S1606" s="31"/>
      <c r="T1606" s="35"/>
      <c r="Z1606" s="42"/>
    </row>
    <row r="1607" spans="3:26" x14ac:dyDescent="0.25">
      <c r="C1607" s="19"/>
      <c r="D1607" s="4"/>
      <c r="F1607" s="4"/>
      <c r="Q1607" s="33"/>
      <c r="R1607" s="35"/>
      <c r="S1607" s="31"/>
      <c r="T1607" s="35"/>
      <c r="Z1607" s="42"/>
    </row>
    <row r="1608" spans="3:26" x14ac:dyDescent="0.25">
      <c r="C1608" s="19"/>
      <c r="D1608" s="4"/>
      <c r="F1608" s="4"/>
      <c r="Q1608" s="33"/>
      <c r="R1608" s="35"/>
      <c r="S1608" s="31"/>
      <c r="T1608" s="35"/>
      <c r="Z1608" s="42"/>
    </row>
    <row r="1609" spans="3:26" x14ac:dyDescent="0.25">
      <c r="C1609" s="19"/>
      <c r="D1609" s="4"/>
      <c r="F1609" s="4"/>
      <c r="Q1609" s="33"/>
      <c r="R1609" s="35"/>
      <c r="S1609" s="31"/>
      <c r="T1609" s="35"/>
      <c r="Z1609" s="42"/>
    </row>
    <row r="1610" spans="3:26" x14ac:dyDescent="0.25">
      <c r="C1610" s="19"/>
      <c r="D1610" s="4"/>
      <c r="F1610" s="4"/>
      <c r="Q1610" s="33"/>
      <c r="R1610" s="35"/>
      <c r="S1610" s="31"/>
      <c r="T1610" s="35"/>
      <c r="Z1610" s="42"/>
    </row>
    <row r="1611" spans="3:26" x14ac:dyDescent="0.25">
      <c r="C1611" s="19"/>
      <c r="D1611" s="4"/>
      <c r="F1611" s="4"/>
      <c r="Q1611" s="33"/>
      <c r="R1611" s="35"/>
      <c r="S1611" s="31"/>
      <c r="T1611" s="35"/>
      <c r="Z1611" s="42"/>
    </row>
    <row r="1612" spans="3:26" x14ac:dyDescent="0.25">
      <c r="C1612" s="19"/>
      <c r="D1612" s="4"/>
      <c r="F1612" s="4"/>
      <c r="Q1612" s="33"/>
      <c r="R1612" s="35"/>
      <c r="S1612" s="31"/>
      <c r="T1612" s="35"/>
      <c r="Z1612" s="42"/>
    </row>
    <row r="1613" spans="3:26" x14ac:dyDescent="0.25">
      <c r="C1613" s="19"/>
      <c r="D1613" s="4"/>
      <c r="F1613" s="4"/>
      <c r="Q1613" s="33"/>
      <c r="R1613" s="35"/>
      <c r="S1613" s="31"/>
      <c r="T1613" s="35"/>
      <c r="Z1613" s="42"/>
    </row>
    <row r="1614" spans="3:26" x14ac:dyDescent="0.25">
      <c r="C1614" s="19"/>
      <c r="D1614" s="4"/>
      <c r="F1614" s="4"/>
      <c r="Q1614" s="33"/>
      <c r="R1614" s="35"/>
      <c r="S1614" s="31"/>
      <c r="T1614" s="35"/>
      <c r="Z1614" s="42"/>
    </row>
    <row r="1615" spans="3:26" x14ac:dyDescent="0.25">
      <c r="C1615" s="19"/>
      <c r="D1615" s="4"/>
      <c r="F1615" s="4"/>
      <c r="Q1615" s="33"/>
      <c r="R1615" s="35"/>
      <c r="S1615" s="31"/>
      <c r="T1615" s="35"/>
      <c r="Z1615" s="42"/>
    </row>
    <row r="1616" spans="3:26" x14ac:dyDescent="0.25">
      <c r="C1616" s="19"/>
      <c r="D1616" s="4"/>
      <c r="F1616" s="4"/>
      <c r="Q1616" s="33"/>
      <c r="R1616" s="35"/>
      <c r="S1616" s="31"/>
      <c r="T1616" s="35"/>
      <c r="Z1616" s="42"/>
    </row>
    <row r="1617" spans="3:26" x14ac:dyDescent="0.25">
      <c r="C1617" s="19"/>
      <c r="D1617" s="4"/>
      <c r="F1617" s="4"/>
      <c r="Q1617" s="33"/>
      <c r="R1617" s="35"/>
      <c r="S1617" s="31"/>
      <c r="T1617" s="35"/>
      <c r="Z1617" s="42"/>
    </row>
    <row r="1618" spans="3:26" x14ac:dyDescent="0.25">
      <c r="C1618" s="19"/>
      <c r="D1618" s="4"/>
      <c r="F1618" s="4"/>
      <c r="Q1618" s="33"/>
      <c r="R1618" s="35"/>
      <c r="S1618" s="31"/>
      <c r="T1618" s="35"/>
      <c r="Z1618" s="42"/>
    </row>
    <row r="1619" spans="3:26" x14ac:dyDescent="0.25">
      <c r="C1619" s="19"/>
      <c r="D1619" s="4"/>
      <c r="F1619" s="4"/>
      <c r="Q1619" s="33"/>
      <c r="R1619" s="35"/>
      <c r="S1619" s="31"/>
      <c r="T1619" s="35"/>
      <c r="Z1619" s="42"/>
    </row>
    <row r="1620" spans="3:26" x14ac:dyDescent="0.25">
      <c r="C1620" s="19"/>
      <c r="D1620" s="4"/>
      <c r="F1620" s="4"/>
      <c r="Q1620" s="33"/>
      <c r="R1620" s="35"/>
      <c r="S1620" s="31"/>
      <c r="T1620" s="35"/>
      <c r="Z1620" s="42"/>
    </row>
    <row r="1621" spans="3:26" x14ac:dyDescent="0.25">
      <c r="C1621" s="19"/>
      <c r="D1621" s="4"/>
      <c r="F1621" s="4"/>
      <c r="Q1621" s="33"/>
      <c r="R1621" s="35"/>
      <c r="S1621" s="31"/>
      <c r="T1621" s="35"/>
      <c r="Z1621" s="42"/>
    </row>
    <row r="1622" spans="3:26" x14ac:dyDescent="0.25">
      <c r="C1622" s="19"/>
      <c r="D1622" s="4"/>
      <c r="F1622" s="4"/>
      <c r="Q1622" s="33"/>
      <c r="R1622" s="35"/>
      <c r="S1622" s="31"/>
      <c r="T1622" s="35"/>
      <c r="Z1622" s="42"/>
    </row>
    <row r="1623" spans="3:26" x14ac:dyDescent="0.25">
      <c r="C1623" s="19"/>
      <c r="D1623" s="4"/>
      <c r="F1623" s="4"/>
      <c r="Q1623" s="33"/>
      <c r="R1623" s="35"/>
      <c r="S1623" s="31"/>
      <c r="T1623" s="35"/>
      <c r="Z1623" s="42"/>
    </row>
    <row r="1624" spans="3:26" x14ac:dyDescent="0.25">
      <c r="C1624" s="19"/>
      <c r="D1624" s="4"/>
      <c r="F1624" s="4"/>
      <c r="Q1624" s="33"/>
      <c r="R1624" s="35"/>
      <c r="S1624" s="31"/>
      <c r="T1624" s="35"/>
      <c r="Z1624" s="42"/>
    </row>
    <row r="1625" spans="3:26" x14ac:dyDescent="0.25">
      <c r="C1625" s="19"/>
      <c r="D1625" s="4"/>
      <c r="F1625" s="4"/>
      <c r="Q1625" s="33"/>
      <c r="R1625" s="35"/>
      <c r="S1625" s="31"/>
      <c r="T1625" s="35"/>
      <c r="Z1625" s="42"/>
    </row>
    <row r="1626" spans="3:26" x14ac:dyDescent="0.25">
      <c r="C1626" s="19"/>
      <c r="D1626" s="4"/>
      <c r="F1626" s="4"/>
      <c r="Q1626" s="33"/>
      <c r="R1626" s="35"/>
      <c r="S1626" s="31"/>
      <c r="T1626" s="35"/>
      <c r="Z1626" s="42"/>
    </row>
    <row r="1627" spans="3:26" x14ac:dyDescent="0.25">
      <c r="C1627" s="19"/>
      <c r="D1627" s="4"/>
      <c r="F1627" s="4"/>
      <c r="Q1627" s="33"/>
      <c r="R1627" s="35"/>
      <c r="S1627" s="31"/>
      <c r="T1627" s="35"/>
      <c r="Z1627" s="42"/>
    </row>
    <row r="1628" spans="3:26" x14ac:dyDescent="0.25">
      <c r="C1628" s="19"/>
      <c r="D1628" s="4"/>
      <c r="F1628" s="4"/>
      <c r="Q1628" s="33"/>
      <c r="R1628" s="35"/>
      <c r="S1628" s="31"/>
      <c r="T1628" s="35"/>
      <c r="Z1628" s="42"/>
    </row>
    <row r="1629" spans="3:26" x14ac:dyDescent="0.25">
      <c r="C1629" s="19"/>
      <c r="D1629" s="4"/>
      <c r="F1629" s="4"/>
      <c r="Q1629" s="33"/>
      <c r="R1629" s="35"/>
      <c r="S1629" s="31"/>
      <c r="T1629" s="35"/>
      <c r="Z1629" s="42"/>
    </row>
    <row r="1630" spans="3:26" x14ac:dyDescent="0.25">
      <c r="C1630" s="19"/>
      <c r="D1630" s="4"/>
      <c r="F1630" s="4"/>
      <c r="Q1630" s="33"/>
      <c r="R1630" s="35"/>
      <c r="S1630" s="31"/>
      <c r="T1630" s="35"/>
      <c r="Z1630" s="42"/>
    </row>
    <row r="1631" spans="3:26" x14ac:dyDescent="0.25">
      <c r="C1631" s="19"/>
      <c r="D1631" s="4"/>
      <c r="F1631" s="4"/>
      <c r="Q1631" s="33"/>
      <c r="R1631" s="35"/>
      <c r="S1631" s="31"/>
      <c r="T1631" s="35"/>
      <c r="Z1631" s="42"/>
    </row>
    <row r="1632" spans="3:26" x14ac:dyDescent="0.25">
      <c r="C1632" s="19"/>
      <c r="D1632" s="4"/>
      <c r="F1632" s="4"/>
      <c r="Q1632" s="33"/>
      <c r="R1632" s="35"/>
      <c r="S1632" s="31"/>
      <c r="T1632" s="35"/>
      <c r="Z1632" s="42"/>
    </row>
    <row r="1633" spans="3:26" x14ac:dyDescent="0.25">
      <c r="C1633" s="19"/>
      <c r="D1633" s="4"/>
      <c r="F1633" s="4"/>
      <c r="Q1633" s="33"/>
      <c r="R1633" s="35"/>
      <c r="S1633" s="31"/>
      <c r="T1633" s="35"/>
      <c r="Z1633" s="42"/>
    </row>
    <row r="1634" spans="3:26" x14ac:dyDescent="0.25">
      <c r="C1634" s="19"/>
      <c r="D1634" s="4"/>
      <c r="F1634" s="4"/>
      <c r="Q1634" s="33"/>
      <c r="R1634" s="35"/>
      <c r="S1634" s="31"/>
      <c r="T1634" s="35"/>
      <c r="Z1634" s="42"/>
    </row>
    <row r="1635" spans="3:26" x14ac:dyDescent="0.25">
      <c r="C1635" s="19"/>
      <c r="D1635" s="4"/>
      <c r="F1635" s="4"/>
      <c r="Q1635" s="33"/>
      <c r="R1635" s="35"/>
      <c r="S1635" s="31"/>
      <c r="T1635" s="35"/>
      <c r="Z1635" s="42"/>
    </row>
    <row r="1636" spans="3:26" x14ac:dyDescent="0.25">
      <c r="C1636" s="19"/>
      <c r="D1636" s="4"/>
      <c r="F1636" s="4"/>
      <c r="Q1636" s="33"/>
      <c r="R1636" s="35"/>
      <c r="S1636" s="31"/>
      <c r="T1636" s="35"/>
      <c r="Z1636" s="42"/>
    </row>
    <row r="1637" spans="3:26" x14ac:dyDescent="0.25">
      <c r="C1637" s="19"/>
      <c r="D1637" s="4"/>
      <c r="F1637" s="4"/>
      <c r="Q1637" s="33"/>
      <c r="R1637" s="35"/>
      <c r="S1637" s="31"/>
      <c r="T1637" s="35"/>
      <c r="Z1637" s="42"/>
    </row>
    <row r="1638" spans="3:26" x14ac:dyDescent="0.25">
      <c r="C1638" s="19"/>
      <c r="D1638" s="4"/>
      <c r="F1638" s="4"/>
      <c r="Q1638" s="33"/>
      <c r="R1638" s="35"/>
      <c r="S1638" s="31"/>
      <c r="T1638" s="35"/>
      <c r="Z1638" s="42"/>
    </row>
    <row r="1639" spans="3:26" x14ac:dyDescent="0.25">
      <c r="C1639" s="19"/>
      <c r="D1639" s="4"/>
      <c r="F1639" s="4"/>
      <c r="Q1639" s="33"/>
      <c r="R1639" s="35"/>
      <c r="S1639" s="31"/>
      <c r="T1639" s="35"/>
      <c r="Z1639" s="42"/>
    </row>
    <row r="1640" spans="3:26" x14ac:dyDescent="0.25">
      <c r="C1640" s="19"/>
      <c r="D1640" s="4"/>
      <c r="F1640" s="4"/>
      <c r="Q1640" s="33"/>
      <c r="R1640" s="35"/>
      <c r="S1640" s="31"/>
      <c r="T1640" s="35"/>
      <c r="Z1640" s="42"/>
    </row>
    <row r="1641" spans="3:26" x14ac:dyDescent="0.25">
      <c r="C1641" s="19"/>
      <c r="D1641" s="4"/>
      <c r="F1641" s="4"/>
      <c r="Q1641" s="33"/>
      <c r="R1641" s="35"/>
      <c r="S1641" s="31"/>
      <c r="T1641" s="35"/>
      <c r="Z1641" s="42"/>
    </row>
    <row r="1642" spans="3:26" x14ac:dyDescent="0.25">
      <c r="C1642" s="19"/>
      <c r="D1642" s="4"/>
      <c r="F1642" s="4"/>
      <c r="Q1642" s="33"/>
      <c r="R1642" s="35"/>
      <c r="S1642" s="31"/>
      <c r="T1642" s="35"/>
      <c r="Z1642" s="42"/>
    </row>
    <row r="1643" spans="3:26" x14ac:dyDescent="0.25">
      <c r="C1643" s="19"/>
      <c r="D1643" s="4"/>
      <c r="F1643" s="4"/>
      <c r="Q1643" s="33"/>
      <c r="R1643" s="35"/>
      <c r="S1643" s="31"/>
      <c r="T1643" s="35"/>
      <c r="Z1643" s="42"/>
    </row>
    <row r="1644" spans="3:26" x14ac:dyDescent="0.25">
      <c r="C1644" s="19"/>
      <c r="D1644" s="4"/>
      <c r="F1644" s="4"/>
      <c r="Q1644" s="33"/>
      <c r="R1644" s="35"/>
      <c r="S1644" s="31"/>
      <c r="T1644" s="35"/>
      <c r="Z1644" s="42"/>
    </row>
    <row r="1645" spans="3:26" x14ac:dyDescent="0.25">
      <c r="C1645" s="19"/>
      <c r="D1645" s="4"/>
      <c r="F1645" s="4"/>
      <c r="Q1645" s="33"/>
      <c r="R1645" s="35"/>
      <c r="S1645" s="31"/>
      <c r="T1645" s="35"/>
      <c r="Z1645" s="42"/>
    </row>
    <row r="1646" spans="3:26" x14ac:dyDescent="0.25">
      <c r="C1646" s="19"/>
      <c r="D1646" s="4"/>
      <c r="F1646" s="4"/>
      <c r="Q1646" s="33"/>
      <c r="R1646" s="35"/>
      <c r="S1646" s="31"/>
      <c r="T1646" s="35"/>
      <c r="Z1646" s="42"/>
    </row>
    <row r="1647" spans="3:26" x14ac:dyDescent="0.25">
      <c r="C1647" s="19"/>
      <c r="D1647" s="4"/>
      <c r="F1647" s="4"/>
      <c r="Q1647" s="33"/>
      <c r="R1647" s="35"/>
      <c r="S1647" s="31"/>
      <c r="T1647" s="35"/>
      <c r="Z1647" s="42"/>
    </row>
    <row r="1648" spans="3:26" x14ac:dyDescent="0.25">
      <c r="C1648" s="19"/>
      <c r="D1648" s="4"/>
      <c r="F1648" s="4"/>
      <c r="Q1648" s="33"/>
      <c r="R1648" s="35"/>
      <c r="S1648" s="31"/>
      <c r="T1648" s="35"/>
      <c r="Z1648" s="42"/>
    </row>
    <row r="1649" spans="3:26" x14ac:dyDescent="0.25">
      <c r="C1649" s="19"/>
      <c r="D1649" s="4"/>
      <c r="F1649" s="4"/>
      <c r="Q1649" s="33"/>
      <c r="R1649" s="35"/>
      <c r="S1649" s="31"/>
      <c r="T1649" s="35"/>
      <c r="Z1649" s="42"/>
    </row>
    <row r="1650" spans="3:26" x14ac:dyDescent="0.25">
      <c r="C1650" s="19"/>
      <c r="D1650" s="4"/>
      <c r="F1650" s="4"/>
      <c r="Q1650" s="33"/>
      <c r="R1650" s="35"/>
      <c r="S1650" s="31"/>
      <c r="T1650" s="35"/>
      <c r="Z1650" s="42"/>
    </row>
    <row r="1651" spans="3:26" x14ac:dyDescent="0.25">
      <c r="C1651" s="19"/>
      <c r="D1651" s="4"/>
      <c r="F1651" s="4"/>
      <c r="Q1651" s="33"/>
      <c r="R1651" s="35"/>
      <c r="S1651" s="31"/>
      <c r="T1651" s="35"/>
      <c r="Z1651" s="42"/>
    </row>
    <row r="1652" spans="3:26" x14ac:dyDescent="0.25">
      <c r="C1652" s="19"/>
      <c r="D1652" s="4"/>
      <c r="F1652" s="4"/>
      <c r="Q1652" s="33"/>
      <c r="R1652" s="35"/>
      <c r="S1652" s="31"/>
      <c r="T1652" s="35"/>
      <c r="Z1652" s="42"/>
    </row>
    <row r="1653" spans="3:26" x14ac:dyDescent="0.25">
      <c r="C1653" s="19"/>
      <c r="D1653" s="4"/>
      <c r="F1653" s="4"/>
      <c r="Q1653" s="33"/>
      <c r="R1653" s="35"/>
      <c r="S1653" s="31"/>
      <c r="T1653" s="35"/>
      <c r="Z1653" s="42"/>
    </row>
    <row r="1654" spans="3:26" x14ac:dyDescent="0.25">
      <c r="C1654" s="19"/>
      <c r="D1654" s="4"/>
      <c r="F1654" s="4"/>
      <c r="Q1654" s="33"/>
      <c r="R1654" s="35"/>
      <c r="S1654" s="31"/>
      <c r="T1654" s="35"/>
      <c r="Z1654" s="42"/>
    </row>
    <row r="1655" spans="3:26" x14ac:dyDescent="0.25">
      <c r="C1655" s="19"/>
      <c r="D1655" s="4"/>
      <c r="F1655" s="4"/>
      <c r="Q1655" s="33"/>
      <c r="R1655" s="35"/>
      <c r="S1655" s="31"/>
      <c r="T1655" s="35"/>
      <c r="Z1655" s="42"/>
    </row>
    <row r="1656" spans="3:26" x14ac:dyDescent="0.25">
      <c r="C1656" s="19"/>
      <c r="D1656" s="4"/>
      <c r="F1656" s="4"/>
      <c r="Q1656" s="33"/>
      <c r="R1656" s="35"/>
      <c r="S1656" s="31"/>
      <c r="T1656" s="35"/>
      <c r="Z1656" s="42"/>
    </row>
    <row r="1657" spans="3:26" x14ac:dyDescent="0.25">
      <c r="C1657" s="19"/>
      <c r="D1657" s="4"/>
      <c r="F1657" s="4"/>
      <c r="Q1657" s="33"/>
      <c r="R1657" s="35"/>
      <c r="S1657" s="31"/>
      <c r="T1657" s="35"/>
      <c r="Z1657" s="42"/>
    </row>
    <row r="1658" spans="3:26" x14ac:dyDescent="0.25">
      <c r="C1658" s="19"/>
      <c r="D1658" s="4"/>
      <c r="F1658" s="4"/>
      <c r="Q1658" s="33"/>
      <c r="R1658" s="35"/>
      <c r="S1658" s="31"/>
      <c r="T1658" s="35"/>
      <c r="Z1658" s="42"/>
    </row>
    <row r="1659" spans="3:26" x14ac:dyDescent="0.25">
      <c r="C1659" s="19"/>
      <c r="D1659" s="4"/>
      <c r="F1659" s="4"/>
      <c r="Q1659" s="33"/>
      <c r="R1659" s="35"/>
      <c r="S1659" s="31"/>
      <c r="T1659" s="35"/>
      <c r="Z1659" s="42"/>
    </row>
    <row r="1660" spans="3:26" x14ac:dyDescent="0.25">
      <c r="C1660" s="19"/>
      <c r="D1660" s="4"/>
      <c r="F1660" s="4"/>
      <c r="Q1660" s="33"/>
      <c r="R1660" s="35"/>
      <c r="S1660" s="31"/>
      <c r="T1660" s="35"/>
      <c r="Z1660" s="42"/>
    </row>
    <row r="1661" spans="3:26" x14ac:dyDescent="0.25">
      <c r="C1661" s="19"/>
      <c r="D1661" s="4"/>
      <c r="F1661" s="4"/>
      <c r="Q1661" s="33"/>
      <c r="R1661" s="35"/>
      <c r="S1661" s="31"/>
      <c r="T1661" s="35"/>
      <c r="Z1661" s="42"/>
    </row>
    <row r="1662" spans="3:26" x14ac:dyDescent="0.25">
      <c r="C1662" s="19"/>
      <c r="D1662" s="4"/>
      <c r="F1662" s="4"/>
      <c r="Q1662" s="33"/>
      <c r="R1662" s="35"/>
      <c r="S1662" s="31"/>
      <c r="T1662" s="35"/>
      <c r="Z1662" s="42"/>
    </row>
    <row r="1663" spans="3:26" x14ac:dyDescent="0.25">
      <c r="C1663" s="19"/>
      <c r="D1663" s="4"/>
      <c r="F1663" s="4"/>
      <c r="Q1663" s="33"/>
      <c r="R1663" s="35"/>
      <c r="S1663" s="31"/>
      <c r="T1663" s="35"/>
      <c r="Z1663" s="42"/>
    </row>
    <row r="1664" spans="3:26" x14ac:dyDescent="0.25">
      <c r="C1664" s="19"/>
      <c r="D1664" s="4"/>
      <c r="F1664" s="4"/>
      <c r="Q1664" s="33"/>
      <c r="R1664" s="35"/>
      <c r="S1664" s="31"/>
      <c r="T1664" s="35"/>
      <c r="Z1664" s="42"/>
    </row>
    <row r="1665" spans="3:26" x14ac:dyDescent="0.25">
      <c r="C1665" s="19"/>
      <c r="D1665" s="4"/>
      <c r="F1665" s="4"/>
      <c r="Q1665" s="33"/>
      <c r="R1665" s="35"/>
      <c r="S1665" s="31"/>
      <c r="T1665" s="35"/>
      <c r="Z1665" s="42"/>
    </row>
    <row r="1666" spans="3:26" x14ac:dyDescent="0.25">
      <c r="C1666" s="19"/>
      <c r="D1666" s="4"/>
      <c r="F1666" s="4"/>
      <c r="Q1666" s="33"/>
      <c r="R1666" s="35"/>
      <c r="S1666" s="31"/>
      <c r="T1666" s="35"/>
      <c r="Z1666" s="42"/>
    </row>
    <row r="1667" spans="3:26" x14ac:dyDescent="0.25">
      <c r="C1667" s="19"/>
      <c r="D1667" s="4"/>
      <c r="F1667" s="4"/>
      <c r="Q1667" s="33"/>
      <c r="R1667" s="35"/>
      <c r="S1667" s="31"/>
      <c r="T1667" s="35"/>
      <c r="Z1667" s="42"/>
    </row>
    <row r="1668" spans="3:26" x14ac:dyDescent="0.25">
      <c r="C1668" s="19"/>
      <c r="D1668" s="4"/>
      <c r="F1668" s="4"/>
      <c r="Q1668" s="33"/>
      <c r="R1668" s="35"/>
      <c r="S1668" s="31"/>
      <c r="T1668" s="35"/>
      <c r="Z1668" s="42"/>
    </row>
    <row r="1669" spans="3:26" x14ac:dyDescent="0.25">
      <c r="C1669" s="19"/>
      <c r="D1669" s="4"/>
      <c r="F1669" s="4"/>
      <c r="Q1669" s="33"/>
      <c r="R1669" s="35"/>
      <c r="S1669" s="31"/>
      <c r="T1669" s="35"/>
      <c r="Z1669" s="42"/>
    </row>
    <row r="1670" spans="3:26" x14ac:dyDescent="0.25">
      <c r="C1670" s="19"/>
      <c r="D1670" s="4"/>
      <c r="F1670" s="4"/>
      <c r="Q1670" s="33"/>
      <c r="R1670" s="35"/>
      <c r="S1670" s="31"/>
      <c r="T1670" s="35"/>
      <c r="Z1670" s="42"/>
    </row>
    <row r="1671" spans="3:26" x14ac:dyDescent="0.25">
      <c r="C1671" s="19"/>
      <c r="D1671" s="4"/>
      <c r="F1671" s="4"/>
      <c r="Q1671" s="33"/>
      <c r="R1671" s="35"/>
      <c r="S1671" s="31"/>
      <c r="T1671" s="35"/>
      <c r="Z1671" s="42"/>
    </row>
    <row r="1672" spans="3:26" x14ac:dyDescent="0.25">
      <c r="C1672" s="19"/>
      <c r="D1672" s="4"/>
      <c r="F1672" s="4"/>
      <c r="Q1672" s="33"/>
      <c r="R1672" s="35"/>
      <c r="S1672" s="31"/>
      <c r="T1672" s="35"/>
      <c r="Z1672" s="42"/>
    </row>
    <row r="1673" spans="3:26" x14ac:dyDescent="0.25">
      <c r="C1673" s="19"/>
      <c r="D1673" s="4"/>
      <c r="F1673" s="4"/>
      <c r="Q1673" s="33"/>
      <c r="R1673" s="35"/>
      <c r="S1673" s="31"/>
      <c r="T1673" s="35"/>
      <c r="Z1673" s="42"/>
    </row>
    <row r="1674" spans="3:26" x14ac:dyDescent="0.25">
      <c r="C1674" s="19"/>
      <c r="D1674" s="4"/>
      <c r="F1674" s="4"/>
      <c r="Q1674" s="33"/>
      <c r="R1674" s="35"/>
      <c r="S1674" s="31"/>
      <c r="T1674" s="35"/>
      <c r="Z1674" s="42"/>
    </row>
    <row r="1675" spans="3:26" x14ac:dyDescent="0.25">
      <c r="C1675" s="19"/>
      <c r="D1675" s="4"/>
      <c r="F1675" s="4"/>
      <c r="Q1675" s="33"/>
      <c r="R1675" s="35"/>
      <c r="S1675" s="31"/>
      <c r="T1675" s="35"/>
      <c r="Z1675" s="42"/>
    </row>
    <row r="1676" spans="3:26" x14ac:dyDescent="0.25">
      <c r="C1676" s="19"/>
      <c r="D1676" s="4"/>
      <c r="F1676" s="4"/>
      <c r="Q1676" s="33"/>
      <c r="R1676" s="35"/>
      <c r="S1676" s="31"/>
      <c r="T1676" s="35"/>
      <c r="Z1676" s="42"/>
    </row>
    <row r="1677" spans="3:26" x14ac:dyDescent="0.25">
      <c r="C1677" s="19"/>
      <c r="D1677" s="4"/>
      <c r="F1677" s="4"/>
      <c r="Q1677" s="33"/>
      <c r="R1677" s="35"/>
      <c r="S1677" s="31"/>
      <c r="T1677" s="35"/>
      <c r="Z1677" s="42"/>
    </row>
    <row r="1678" spans="3:26" x14ac:dyDescent="0.25">
      <c r="C1678" s="19"/>
      <c r="D1678" s="4"/>
      <c r="F1678" s="4"/>
      <c r="Q1678" s="33"/>
      <c r="R1678" s="35"/>
      <c r="S1678" s="31"/>
      <c r="T1678" s="35"/>
      <c r="Z1678" s="42"/>
    </row>
    <row r="1679" spans="3:26" x14ac:dyDescent="0.25">
      <c r="C1679" s="19"/>
      <c r="D1679" s="4"/>
      <c r="F1679" s="4"/>
      <c r="Q1679" s="33"/>
      <c r="R1679" s="35"/>
      <c r="S1679" s="31"/>
      <c r="T1679" s="35"/>
      <c r="Z1679" s="42"/>
    </row>
    <row r="1680" spans="3:26" x14ac:dyDescent="0.25">
      <c r="C1680" s="19"/>
      <c r="D1680" s="4"/>
      <c r="F1680" s="4"/>
      <c r="Q1680" s="33"/>
      <c r="R1680" s="35"/>
      <c r="S1680" s="31"/>
      <c r="T1680" s="35"/>
      <c r="Z1680" s="42"/>
    </row>
    <row r="1681" spans="3:26" x14ac:dyDescent="0.25">
      <c r="C1681" s="19"/>
      <c r="D1681" s="4"/>
      <c r="F1681" s="4"/>
      <c r="Q1681" s="33"/>
      <c r="R1681" s="35"/>
      <c r="S1681" s="31"/>
      <c r="T1681" s="35"/>
      <c r="Z1681" s="42"/>
    </row>
    <row r="1682" spans="3:26" x14ac:dyDescent="0.25">
      <c r="C1682" s="19"/>
      <c r="D1682" s="4"/>
      <c r="F1682" s="4"/>
      <c r="Q1682" s="33"/>
      <c r="R1682" s="35"/>
      <c r="S1682" s="31"/>
      <c r="T1682" s="35"/>
      <c r="Z1682" s="42"/>
    </row>
    <row r="1683" spans="3:26" x14ac:dyDescent="0.25">
      <c r="C1683" s="19"/>
      <c r="D1683" s="4"/>
      <c r="F1683" s="4"/>
      <c r="Q1683" s="33"/>
      <c r="R1683" s="35"/>
      <c r="S1683" s="31"/>
      <c r="T1683" s="35"/>
      <c r="Z1683" s="42"/>
    </row>
    <row r="1684" spans="3:26" x14ac:dyDescent="0.25">
      <c r="C1684" s="19"/>
      <c r="D1684" s="4"/>
      <c r="F1684" s="4"/>
      <c r="Q1684" s="33"/>
      <c r="R1684" s="35"/>
      <c r="S1684" s="31"/>
      <c r="T1684" s="35"/>
      <c r="Z1684" s="42"/>
    </row>
    <row r="1685" spans="3:26" x14ac:dyDescent="0.25">
      <c r="C1685" s="19"/>
      <c r="D1685" s="4"/>
      <c r="F1685" s="4"/>
      <c r="Q1685" s="33"/>
      <c r="R1685" s="35"/>
      <c r="S1685" s="31"/>
      <c r="T1685" s="35"/>
      <c r="Z1685" s="42"/>
    </row>
    <row r="1686" spans="3:26" x14ac:dyDescent="0.25">
      <c r="C1686" s="19"/>
      <c r="D1686" s="4"/>
      <c r="F1686" s="4"/>
      <c r="Q1686" s="33"/>
      <c r="R1686" s="35"/>
      <c r="S1686" s="31"/>
      <c r="T1686" s="35"/>
      <c r="Z1686" s="42"/>
    </row>
    <row r="1687" spans="3:26" x14ac:dyDescent="0.25">
      <c r="C1687" s="19"/>
      <c r="D1687" s="4"/>
      <c r="F1687" s="4"/>
      <c r="Q1687" s="33"/>
      <c r="R1687" s="35"/>
      <c r="S1687" s="31"/>
      <c r="T1687" s="35"/>
      <c r="Z1687" s="42"/>
    </row>
    <row r="1688" spans="3:26" x14ac:dyDescent="0.25">
      <c r="C1688" s="19"/>
      <c r="D1688" s="4"/>
      <c r="F1688" s="4"/>
      <c r="Q1688" s="33"/>
      <c r="R1688" s="35"/>
      <c r="S1688" s="31"/>
      <c r="T1688" s="35"/>
      <c r="Z1688" s="42"/>
    </row>
    <row r="1689" spans="3:26" x14ac:dyDescent="0.25">
      <c r="C1689" s="19"/>
      <c r="D1689" s="4"/>
      <c r="F1689" s="4"/>
      <c r="Q1689" s="33"/>
      <c r="R1689" s="35"/>
      <c r="S1689" s="31"/>
      <c r="T1689" s="35"/>
      <c r="Z1689" s="42"/>
    </row>
    <row r="1690" spans="3:26" x14ac:dyDescent="0.25">
      <c r="C1690" s="19"/>
      <c r="D1690" s="4"/>
      <c r="F1690" s="4"/>
      <c r="Q1690" s="33"/>
      <c r="R1690" s="35"/>
      <c r="S1690" s="31"/>
      <c r="T1690" s="35"/>
      <c r="Z1690" s="42"/>
    </row>
    <row r="1691" spans="3:26" x14ac:dyDescent="0.25">
      <c r="C1691" s="19"/>
      <c r="D1691" s="4"/>
      <c r="F1691" s="4"/>
      <c r="Q1691" s="33"/>
      <c r="R1691" s="35"/>
      <c r="S1691" s="31"/>
      <c r="T1691" s="35"/>
      <c r="Z1691" s="42"/>
    </row>
    <row r="1692" spans="3:26" x14ac:dyDescent="0.25">
      <c r="C1692" s="19"/>
      <c r="D1692" s="4"/>
      <c r="F1692" s="4"/>
      <c r="Q1692" s="33"/>
      <c r="R1692" s="35"/>
      <c r="S1692" s="31"/>
      <c r="T1692" s="35"/>
      <c r="Z1692" s="42"/>
    </row>
    <row r="1693" spans="3:26" x14ac:dyDescent="0.25">
      <c r="C1693" s="19"/>
      <c r="D1693" s="4"/>
      <c r="F1693" s="4"/>
      <c r="Q1693" s="33"/>
      <c r="R1693" s="35"/>
      <c r="S1693" s="31"/>
      <c r="T1693" s="35"/>
      <c r="Z1693" s="42"/>
    </row>
    <row r="1694" spans="3:26" x14ac:dyDescent="0.25">
      <c r="C1694" s="19"/>
      <c r="D1694" s="4"/>
      <c r="F1694" s="4"/>
      <c r="Q1694" s="33"/>
      <c r="R1694" s="35"/>
      <c r="S1694" s="31"/>
      <c r="T1694" s="35"/>
      <c r="Z1694" s="42"/>
    </row>
    <row r="1695" spans="3:26" x14ac:dyDescent="0.25">
      <c r="C1695" s="19"/>
      <c r="D1695" s="4"/>
      <c r="F1695" s="4"/>
      <c r="Q1695" s="33"/>
      <c r="R1695" s="35"/>
      <c r="S1695" s="31"/>
      <c r="T1695" s="35"/>
      <c r="Z1695" s="42"/>
    </row>
    <row r="1696" spans="3:26" x14ac:dyDescent="0.25">
      <c r="C1696" s="19"/>
      <c r="D1696" s="4"/>
      <c r="F1696" s="4"/>
      <c r="Q1696" s="33"/>
      <c r="R1696" s="35"/>
      <c r="S1696" s="31"/>
      <c r="T1696" s="35"/>
      <c r="Z1696" s="42"/>
    </row>
    <row r="1697" spans="3:26" x14ac:dyDescent="0.25">
      <c r="C1697" s="19"/>
      <c r="D1697" s="4"/>
      <c r="F1697" s="4"/>
      <c r="Q1697" s="33"/>
      <c r="R1697" s="35"/>
      <c r="S1697" s="31"/>
      <c r="T1697" s="35"/>
      <c r="Z1697" s="42"/>
    </row>
    <row r="1698" spans="3:26" x14ac:dyDescent="0.25">
      <c r="C1698" s="19"/>
      <c r="D1698" s="4"/>
      <c r="F1698" s="4"/>
      <c r="Q1698" s="33"/>
      <c r="R1698" s="35"/>
      <c r="S1698" s="31"/>
      <c r="T1698" s="35"/>
      <c r="Z1698" s="42"/>
    </row>
    <row r="1699" spans="3:26" x14ac:dyDescent="0.25">
      <c r="C1699" s="19"/>
      <c r="D1699" s="4"/>
      <c r="F1699" s="4"/>
      <c r="Q1699" s="33"/>
      <c r="R1699" s="35"/>
      <c r="S1699" s="31"/>
      <c r="T1699" s="35"/>
      <c r="Z1699" s="42"/>
    </row>
    <row r="1700" spans="3:26" x14ac:dyDescent="0.25">
      <c r="C1700" s="19"/>
      <c r="D1700" s="4"/>
      <c r="F1700" s="4"/>
      <c r="Q1700" s="33"/>
      <c r="R1700" s="35"/>
      <c r="S1700" s="31"/>
      <c r="T1700" s="35"/>
      <c r="Z1700" s="42"/>
    </row>
    <row r="1701" spans="3:26" x14ac:dyDescent="0.25">
      <c r="C1701" s="19"/>
      <c r="D1701" s="4"/>
      <c r="F1701" s="4"/>
      <c r="Q1701" s="33"/>
      <c r="R1701" s="35"/>
      <c r="S1701" s="31"/>
      <c r="T1701" s="35"/>
      <c r="Z1701" s="42"/>
    </row>
    <row r="1702" spans="3:26" x14ac:dyDescent="0.25">
      <c r="C1702" s="19"/>
      <c r="D1702" s="4"/>
      <c r="F1702" s="4"/>
      <c r="Q1702" s="33"/>
      <c r="R1702" s="35"/>
      <c r="S1702" s="31"/>
      <c r="T1702" s="35"/>
      <c r="Z1702" s="42"/>
    </row>
    <row r="1703" spans="3:26" x14ac:dyDescent="0.25">
      <c r="C1703" s="19"/>
      <c r="D1703" s="4"/>
      <c r="F1703" s="4"/>
      <c r="Q1703" s="33"/>
      <c r="R1703" s="35"/>
      <c r="S1703" s="31"/>
      <c r="T1703" s="35"/>
      <c r="Z1703" s="42"/>
    </row>
    <row r="1704" spans="3:26" x14ac:dyDescent="0.25">
      <c r="C1704" s="19"/>
      <c r="D1704" s="4"/>
      <c r="F1704" s="4"/>
      <c r="Q1704" s="33"/>
      <c r="R1704" s="35"/>
      <c r="S1704" s="31"/>
      <c r="T1704" s="35"/>
      <c r="Z1704" s="42"/>
    </row>
    <row r="1705" spans="3:26" x14ac:dyDescent="0.25">
      <c r="C1705" s="19"/>
      <c r="D1705" s="4"/>
      <c r="F1705" s="4"/>
      <c r="Q1705" s="33"/>
      <c r="R1705" s="35"/>
      <c r="S1705" s="31"/>
      <c r="T1705" s="35"/>
      <c r="Z1705" s="42"/>
    </row>
    <row r="1706" spans="3:26" x14ac:dyDescent="0.25">
      <c r="C1706" s="19"/>
      <c r="D1706" s="4"/>
      <c r="F1706" s="4"/>
      <c r="Q1706" s="33"/>
      <c r="R1706" s="35"/>
      <c r="S1706" s="31"/>
      <c r="T1706" s="35"/>
      <c r="Z1706" s="42"/>
    </row>
    <row r="1707" spans="3:26" x14ac:dyDescent="0.25">
      <c r="C1707" s="19"/>
      <c r="D1707" s="4"/>
      <c r="F1707" s="4"/>
      <c r="Q1707" s="33"/>
      <c r="R1707" s="35"/>
      <c r="S1707" s="31"/>
      <c r="T1707" s="35"/>
      <c r="Z1707" s="42"/>
    </row>
    <row r="1708" spans="3:26" x14ac:dyDescent="0.25">
      <c r="C1708" s="19"/>
      <c r="D1708" s="4"/>
      <c r="F1708" s="4"/>
      <c r="Q1708" s="33"/>
      <c r="R1708" s="35"/>
      <c r="S1708" s="31"/>
      <c r="T1708" s="35"/>
      <c r="Z1708" s="42"/>
    </row>
    <row r="1709" spans="3:26" x14ac:dyDescent="0.25">
      <c r="C1709" s="19"/>
      <c r="D1709" s="4"/>
      <c r="F1709" s="4"/>
      <c r="Q1709" s="33"/>
      <c r="R1709" s="35"/>
      <c r="S1709" s="31"/>
      <c r="T1709" s="35"/>
      <c r="Z1709" s="42"/>
    </row>
    <row r="1710" spans="3:26" x14ac:dyDescent="0.25">
      <c r="C1710" s="19"/>
      <c r="D1710" s="4"/>
      <c r="F1710" s="4"/>
      <c r="Q1710" s="33"/>
      <c r="R1710" s="35"/>
      <c r="S1710" s="31"/>
      <c r="T1710" s="35"/>
      <c r="Z1710" s="42"/>
    </row>
    <row r="1711" spans="3:26" x14ac:dyDescent="0.25">
      <c r="C1711" s="19"/>
      <c r="D1711" s="4"/>
      <c r="F1711" s="4"/>
      <c r="Q1711" s="33"/>
      <c r="R1711" s="35"/>
      <c r="S1711" s="31"/>
      <c r="T1711" s="35"/>
      <c r="Z1711" s="42"/>
    </row>
    <row r="1712" spans="3:26" x14ac:dyDescent="0.25">
      <c r="C1712" s="19"/>
      <c r="D1712" s="4"/>
      <c r="F1712" s="4"/>
      <c r="Q1712" s="33"/>
      <c r="R1712" s="35"/>
      <c r="S1712" s="31"/>
      <c r="T1712" s="35"/>
      <c r="Z1712" s="42"/>
    </row>
    <row r="1713" spans="3:26" x14ac:dyDescent="0.25">
      <c r="C1713" s="19"/>
      <c r="D1713" s="4"/>
      <c r="F1713" s="4"/>
      <c r="Q1713" s="33"/>
      <c r="R1713" s="35"/>
      <c r="S1713" s="31"/>
      <c r="T1713" s="35"/>
      <c r="Z1713" s="42"/>
    </row>
    <row r="1714" spans="3:26" x14ac:dyDescent="0.25">
      <c r="C1714" s="19"/>
      <c r="D1714" s="4"/>
      <c r="F1714" s="4"/>
      <c r="Q1714" s="33"/>
      <c r="R1714" s="35"/>
      <c r="S1714" s="31"/>
      <c r="T1714" s="35"/>
      <c r="Z1714" s="42"/>
    </row>
    <row r="1715" spans="3:26" x14ac:dyDescent="0.25">
      <c r="C1715" s="19"/>
      <c r="D1715" s="4"/>
      <c r="F1715" s="4"/>
      <c r="Q1715" s="33"/>
      <c r="R1715" s="35"/>
      <c r="S1715" s="31"/>
      <c r="T1715" s="35"/>
      <c r="Z1715" s="42"/>
    </row>
    <row r="1716" spans="3:26" x14ac:dyDescent="0.25">
      <c r="C1716" s="19"/>
      <c r="D1716" s="4"/>
      <c r="F1716" s="4"/>
      <c r="Q1716" s="33"/>
      <c r="R1716" s="35"/>
      <c r="S1716" s="31"/>
      <c r="T1716" s="35"/>
      <c r="Z1716" s="42"/>
    </row>
    <row r="1717" spans="3:26" x14ac:dyDescent="0.25">
      <c r="C1717" s="19"/>
      <c r="D1717" s="4"/>
      <c r="F1717" s="4"/>
      <c r="Q1717" s="33"/>
      <c r="R1717" s="35"/>
      <c r="S1717" s="31"/>
      <c r="T1717" s="35"/>
      <c r="Z1717" s="42"/>
    </row>
    <row r="1718" spans="3:26" x14ac:dyDescent="0.25">
      <c r="C1718" s="19"/>
      <c r="D1718" s="4"/>
      <c r="F1718" s="4"/>
      <c r="Q1718" s="33"/>
      <c r="R1718" s="35"/>
      <c r="S1718" s="31"/>
      <c r="T1718" s="35"/>
      <c r="Z1718" s="42"/>
    </row>
    <row r="1719" spans="3:26" x14ac:dyDescent="0.25">
      <c r="C1719" s="19"/>
      <c r="D1719" s="4"/>
      <c r="F1719" s="4"/>
      <c r="Q1719" s="33"/>
      <c r="R1719" s="35"/>
      <c r="S1719" s="31"/>
      <c r="T1719" s="35"/>
      <c r="Z1719" s="42"/>
    </row>
    <row r="1720" spans="3:26" x14ac:dyDescent="0.25">
      <c r="C1720" s="19"/>
      <c r="D1720" s="4"/>
      <c r="F1720" s="4"/>
      <c r="Q1720" s="33"/>
      <c r="R1720" s="35"/>
      <c r="S1720" s="31"/>
      <c r="T1720" s="35"/>
      <c r="Z1720" s="42"/>
    </row>
    <row r="1721" spans="3:26" x14ac:dyDescent="0.25">
      <c r="C1721" s="19"/>
      <c r="D1721" s="4"/>
      <c r="F1721" s="4"/>
      <c r="Q1721" s="33"/>
      <c r="R1721" s="35"/>
      <c r="S1721" s="31"/>
      <c r="T1721" s="35"/>
      <c r="Z1721" s="42"/>
    </row>
    <row r="1722" spans="3:26" x14ac:dyDescent="0.25">
      <c r="C1722" s="19"/>
      <c r="D1722" s="4"/>
      <c r="F1722" s="4"/>
      <c r="Q1722" s="33"/>
      <c r="R1722" s="35"/>
      <c r="S1722" s="31"/>
      <c r="T1722" s="35"/>
      <c r="Z1722" s="42"/>
    </row>
    <row r="1723" spans="3:26" x14ac:dyDescent="0.25">
      <c r="C1723" s="19"/>
      <c r="D1723" s="4"/>
      <c r="F1723" s="4"/>
      <c r="Q1723" s="33"/>
      <c r="R1723" s="35"/>
      <c r="S1723" s="31"/>
      <c r="T1723" s="35"/>
      <c r="Z1723" s="42"/>
    </row>
    <row r="1724" spans="3:26" x14ac:dyDescent="0.25">
      <c r="C1724" s="19"/>
      <c r="D1724" s="4"/>
      <c r="F1724" s="4"/>
      <c r="Q1724" s="33"/>
      <c r="R1724" s="35"/>
      <c r="S1724" s="31"/>
      <c r="T1724" s="35"/>
      <c r="Z1724" s="42"/>
    </row>
    <row r="1725" spans="3:26" x14ac:dyDescent="0.25">
      <c r="C1725" s="19"/>
      <c r="D1725" s="4"/>
      <c r="F1725" s="4"/>
      <c r="Q1725" s="33"/>
      <c r="R1725" s="35"/>
      <c r="S1725" s="31"/>
      <c r="T1725" s="35"/>
      <c r="Z1725" s="42"/>
    </row>
    <row r="1726" spans="3:26" x14ac:dyDescent="0.25">
      <c r="C1726" s="19"/>
      <c r="D1726" s="4"/>
      <c r="F1726" s="4"/>
      <c r="Q1726" s="33"/>
      <c r="R1726" s="35"/>
      <c r="S1726" s="31"/>
      <c r="T1726" s="35"/>
      <c r="Z1726" s="42"/>
    </row>
    <row r="1727" spans="3:26" x14ac:dyDescent="0.25">
      <c r="C1727" s="19"/>
      <c r="D1727" s="4"/>
      <c r="F1727" s="4"/>
      <c r="Q1727" s="33"/>
      <c r="R1727" s="35"/>
      <c r="S1727" s="31"/>
      <c r="T1727" s="35"/>
      <c r="Z1727" s="42"/>
    </row>
    <row r="1728" spans="3:26" x14ac:dyDescent="0.25">
      <c r="C1728" s="19"/>
      <c r="D1728" s="4"/>
      <c r="F1728" s="4"/>
      <c r="Q1728" s="33"/>
      <c r="R1728" s="35"/>
      <c r="S1728" s="31"/>
      <c r="T1728" s="35"/>
      <c r="Z1728" s="42"/>
    </row>
    <row r="1729" spans="3:26" x14ac:dyDescent="0.25">
      <c r="C1729" s="19"/>
      <c r="D1729" s="4"/>
      <c r="F1729" s="4"/>
      <c r="Q1729" s="33"/>
      <c r="R1729" s="35"/>
      <c r="S1729" s="31"/>
      <c r="T1729" s="35"/>
      <c r="Z1729" s="42"/>
    </row>
    <row r="1730" spans="3:26" x14ac:dyDescent="0.25">
      <c r="C1730" s="19"/>
      <c r="D1730" s="4"/>
      <c r="F1730" s="4"/>
      <c r="Q1730" s="33"/>
      <c r="R1730" s="35"/>
      <c r="S1730" s="31"/>
      <c r="T1730" s="35"/>
      <c r="Z1730" s="42"/>
    </row>
    <row r="1731" spans="3:26" x14ac:dyDescent="0.25">
      <c r="C1731" s="19"/>
      <c r="D1731" s="4"/>
      <c r="F1731" s="4"/>
      <c r="Q1731" s="33"/>
      <c r="R1731" s="35"/>
      <c r="S1731" s="31"/>
      <c r="T1731" s="35"/>
      <c r="Z1731" s="42"/>
    </row>
    <row r="1732" spans="3:26" x14ac:dyDescent="0.25">
      <c r="C1732" s="19"/>
      <c r="D1732" s="4"/>
      <c r="F1732" s="4"/>
      <c r="Q1732" s="33"/>
      <c r="R1732" s="35"/>
      <c r="S1732" s="31"/>
      <c r="T1732" s="35"/>
      <c r="Z1732" s="42"/>
    </row>
    <row r="1733" spans="3:26" x14ac:dyDescent="0.25">
      <c r="C1733" s="19"/>
      <c r="D1733" s="4"/>
      <c r="F1733" s="4"/>
      <c r="Q1733" s="33"/>
      <c r="R1733" s="35"/>
      <c r="S1733" s="31"/>
      <c r="T1733" s="35"/>
      <c r="Z1733" s="42"/>
    </row>
    <row r="1734" spans="3:26" x14ac:dyDescent="0.25">
      <c r="C1734" s="19"/>
      <c r="D1734" s="4"/>
      <c r="F1734" s="4"/>
      <c r="Q1734" s="33"/>
      <c r="R1734" s="35"/>
      <c r="S1734" s="31"/>
      <c r="T1734" s="35"/>
      <c r="Z1734" s="42"/>
    </row>
    <row r="1735" spans="3:26" x14ac:dyDescent="0.25">
      <c r="C1735" s="19"/>
      <c r="D1735" s="4"/>
      <c r="F1735" s="4"/>
      <c r="Q1735" s="33"/>
      <c r="R1735" s="35"/>
      <c r="S1735" s="31"/>
      <c r="T1735" s="35"/>
      <c r="Z1735" s="42"/>
    </row>
    <row r="1736" spans="3:26" x14ac:dyDescent="0.25">
      <c r="C1736" s="19"/>
      <c r="D1736" s="4"/>
      <c r="F1736" s="4"/>
      <c r="Q1736" s="33"/>
      <c r="R1736" s="35"/>
      <c r="S1736" s="31"/>
      <c r="T1736" s="35"/>
      <c r="Z1736" s="42"/>
    </row>
    <row r="1737" spans="3:26" x14ac:dyDescent="0.25">
      <c r="C1737" s="19"/>
      <c r="D1737" s="4"/>
      <c r="F1737" s="4"/>
      <c r="Q1737" s="33"/>
      <c r="R1737" s="35"/>
      <c r="S1737" s="31"/>
      <c r="T1737" s="35"/>
      <c r="Z1737" s="42"/>
    </row>
    <row r="1738" spans="3:26" x14ac:dyDescent="0.25">
      <c r="C1738" s="19"/>
      <c r="D1738" s="4"/>
      <c r="F1738" s="4"/>
      <c r="Q1738" s="33"/>
      <c r="R1738" s="35"/>
      <c r="S1738" s="31"/>
      <c r="T1738" s="35"/>
      <c r="Z1738" s="42"/>
    </row>
    <row r="1739" spans="3:26" x14ac:dyDescent="0.25">
      <c r="C1739" s="19"/>
      <c r="D1739" s="4"/>
      <c r="F1739" s="4"/>
      <c r="Q1739" s="33"/>
      <c r="R1739" s="35"/>
      <c r="S1739" s="31"/>
      <c r="T1739" s="35"/>
      <c r="Z1739" s="42"/>
    </row>
    <row r="1740" spans="3:26" x14ac:dyDescent="0.25">
      <c r="C1740" s="19"/>
      <c r="D1740" s="4"/>
      <c r="F1740" s="4"/>
      <c r="Q1740" s="33"/>
      <c r="R1740" s="35"/>
      <c r="S1740" s="31"/>
      <c r="T1740" s="35"/>
      <c r="Z1740" s="42"/>
    </row>
    <row r="1741" spans="3:26" x14ac:dyDescent="0.25">
      <c r="C1741" s="19"/>
      <c r="D1741" s="4"/>
      <c r="F1741" s="4"/>
      <c r="Q1741" s="33"/>
      <c r="R1741" s="35"/>
      <c r="S1741" s="31"/>
      <c r="T1741" s="35"/>
      <c r="Z1741" s="42"/>
    </row>
    <row r="1742" spans="3:26" x14ac:dyDescent="0.25">
      <c r="C1742" s="19"/>
      <c r="D1742" s="4"/>
      <c r="F1742" s="4"/>
      <c r="Q1742" s="33"/>
      <c r="R1742" s="35"/>
      <c r="S1742" s="31"/>
      <c r="T1742" s="35"/>
      <c r="Z1742" s="42"/>
    </row>
    <row r="1743" spans="3:26" x14ac:dyDescent="0.25">
      <c r="C1743" s="19"/>
      <c r="D1743" s="4"/>
      <c r="F1743" s="4"/>
      <c r="Q1743" s="33"/>
      <c r="R1743" s="35"/>
      <c r="S1743" s="31"/>
      <c r="T1743" s="35"/>
      <c r="Z1743" s="42"/>
    </row>
    <row r="1744" spans="3:26" x14ac:dyDescent="0.25">
      <c r="C1744" s="19"/>
      <c r="D1744" s="4"/>
      <c r="F1744" s="4"/>
      <c r="Q1744" s="33"/>
      <c r="R1744" s="35"/>
      <c r="S1744" s="31"/>
      <c r="T1744" s="35"/>
      <c r="Z1744" s="42"/>
    </row>
    <row r="1745" spans="3:26" x14ac:dyDescent="0.25">
      <c r="C1745" s="19"/>
      <c r="D1745" s="4"/>
      <c r="F1745" s="4"/>
      <c r="Q1745" s="33"/>
      <c r="R1745" s="35"/>
      <c r="S1745" s="31"/>
      <c r="T1745" s="35"/>
      <c r="Z1745" s="42"/>
    </row>
    <row r="1746" spans="3:26" x14ac:dyDescent="0.25">
      <c r="C1746" s="19"/>
      <c r="D1746" s="4"/>
      <c r="F1746" s="4"/>
      <c r="Q1746" s="33"/>
      <c r="R1746" s="35"/>
      <c r="S1746" s="31"/>
      <c r="T1746" s="35"/>
      <c r="Z1746" s="42"/>
    </row>
    <row r="1747" spans="3:26" x14ac:dyDescent="0.25">
      <c r="C1747" s="19"/>
      <c r="D1747" s="4"/>
      <c r="F1747" s="4"/>
      <c r="Q1747" s="33"/>
      <c r="R1747" s="35"/>
      <c r="S1747" s="31"/>
      <c r="T1747" s="35"/>
      <c r="Z1747" s="42"/>
    </row>
    <row r="1748" spans="3:26" x14ac:dyDescent="0.25">
      <c r="C1748" s="19"/>
      <c r="D1748" s="4"/>
      <c r="F1748" s="4"/>
      <c r="Q1748" s="33"/>
      <c r="R1748" s="35"/>
      <c r="S1748" s="31"/>
      <c r="T1748" s="35"/>
      <c r="Z1748" s="42"/>
    </row>
    <row r="1749" spans="3:26" x14ac:dyDescent="0.25">
      <c r="C1749" s="19"/>
      <c r="D1749" s="4"/>
      <c r="F1749" s="4"/>
      <c r="Q1749" s="33"/>
      <c r="R1749" s="35"/>
      <c r="S1749" s="31"/>
      <c r="T1749" s="35"/>
      <c r="Z1749" s="42"/>
    </row>
    <row r="1750" spans="3:26" x14ac:dyDescent="0.25">
      <c r="C1750" s="19"/>
      <c r="D1750" s="4"/>
      <c r="F1750" s="4"/>
      <c r="Q1750" s="33"/>
      <c r="R1750" s="35"/>
      <c r="S1750" s="31"/>
      <c r="T1750" s="35"/>
      <c r="Z1750" s="42"/>
    </row>
    <row r="1751" spans="3:26" x14ac:dyDescent="0.25">
      <c r="C1751" s="19"/>
      <c r="D1751" s="4"/>
      <c r="F1751" s="4"/>
      <c r="Q1751" s="33"/>
      <c r="R1751" s="35"/>
      <c r="S1751" s="31"/>
      <c r="T1751" s="35"/>
      <c r="Z1751" s="42"/>
    </row>
    <row r="1752" spans="3:26" x14ac:dyDescent="0.25">
      <c r="C1752" s="19"/>
      <c r="D1752" s="4"/>
      <c r="F1752" s="4"/>
      <c r="Q1752" s="33"/>
      <c r="R1752" s="35"/>
      <c r="S1752" s="31"/>
      <c r="T1752" s="35"/>
      <c r="Z1752" s="42"/>
    </row>
    <row r="1753" spans="3:26" x14ac:dyDescent="0.25">
      <c r="C1753" s="19"/>
      <c r="D1753" s="4"/>
      <c r="F1753" s="4"/>
      <c r="Q1753" s="33"/>
      <c r="R1753" s="35"/>
      <c r="S1753" s="31"/>
      <c r="T1753" s="35"/>
      <c r="Z1753" s="42"/>
    </row>
    <row r="1754" spans="3:26" x14ac:dyDescent="0.25">
      <c r="C1754" s="19"/>
      <c r="D1754" s="4"/>
      <c r="F1754" s="4"/>
      <c r="Q1754" s="33"/>
      <c r="R1754" s="35"/>
      <c r="S1754" s="31"/>
      <c r="T1754" s="35"/>
      <c r="Z1754" s="42"/>
    </row>
    <row r="1755" spans="3:26" x14ac:dyDescent="0.25">
      <c r="C1755" s="19"/>
      <c r="D1755" s="4"/>
      <c r="F1755" s="4"/>
      <c r="Q1755" s="33"/>
      <c r="R1755" s="35"/>
      <c r="S1755" s="31"/>
      <c r="T1755" s="35"/>
      <c r="Z1755" s="42"/>
    </row>
    <row r="1756" spans="3:26" x14ac:dyDescent="0.25">
      <c r="C1756" s="19"/>
      <c r="D1756" s="4"/>
      <c r="F1756" s="4"/>
      <c r="Q1756" s="33"/>
      <c r="R1756" s="35"/>
      <c r="S1756" s="31"/>
      <c r="T1756" s="35"/>
      <c r="Z1756" s="42"/>
    </row>
    <row r="1757" spans="3:26" x14ac:dyDescent="0.25">
      <c r="C1757" s="19"/>
      <c r="D1757" s="4"/>
      <c r="F1757" s="4"/>
      <c r="Q1757" s="33"/>
      <c r="R1757" s="35"/>
      <c r="S1757" s="31"/>
      <c r="T1757" s="35"/>
      <c r="Z1757" s="42"/>
    </row>
    <row r="1758" spans="3:26" x14ac:dyDescent="0.25">
      <c r="C1758" s="19"/>
      <c r="D1758" s="4"/>
      <c r="F1758" s="4"/>
      <c r="Q1758" s="33"/>
      <c r="R1758" s="35"/>
      <c r="S1758" s="31"/>
      <c r="T1758" s="35"/>
      <c r="Z1758" s="42"/>
    </row>
    <row r="1759" spans="3:26" x14ac:dyDescent="0.25">
      <c r="C1759" s="19"/>
      <c r="D1759" s="4"/>
      <c r="F1759" s="4"/>
      <c r="Q1759" s="33"/>
      <c r="R1759" s="35"/>
      <c r="S1759" s="31"/>
      <c r="T1759" s="35"/>
      <c r="Z1759" s="42"/>
    </row>
    <row r="1760" spans="3:26" x14ac:dyDescent="0.25">
      <c r="C1760" s="19"/>
      <c r="D1760" s="4"/>
      <c r="F1760" s="4"/>
      <c r="Q1760" s="33"/>
      <c r="R1760" s="35"/>
      <c r="S1760" s="31"/>
      <c r="T1760" s="35"/>
      <c r="Z1760" s="42"/>
    </row>
    <row r="1761" spans="3:26" x14ac:dyDescent="0.25">
      <c r="C1761" s="19"/>
      <c r="D1761" s="4"/>
      <c r="F1761" s="4"/>
      <c r="Q1761" s="33"/>
      <c r="R1761" s="35"/>
      <c r="S1761" s="31"/>
      <c r="T1761" s="35"/>
      <c r="Z1761" s="42"/>
    </row>
    <row r="1762" spans="3:26" x14ac:dyDescent="0.25">
      <c r="C1762" s="19"/>
      <c r="D1762" s="4"/>
      <c r="F1762" s="4"/>
      <c r="Q1762" s="33"/>
      <c r="R1762" s="35"/>
      <c r="S1762" s="31"/>
      <c r="T1762" s="35"/>
      <c r="Z1762" s="42"/>
    </row>
    <row r="1763" spans="3:26" x14ac:dyDescent="0.25">
      <c r="C1763" s="19"/>
      <c r="D1763" s="4"/>
      <c r="F1763" s="4"/>
      <c r="Q1763" s="33"/>
      <c r="R1763" s="35"/>
      <c r="S1763" s="31"/>
      <c r="T1763" s="35"/>
      <c r="Z1763" s="42"/>
    </row>
    <row r="1764" spans="3:26" x14ac:dyDescent="0.25">
      <c r="C1764" s="19"/>
      <c r="D1764" s="4"/>
      <c r="F1764" s="4"/>
      <c r="Q1764" s="33"/>
      <c r="R1764" s="35"/>
      <c r="S1764" s="31"/>
      <c r="T1764" s="35"/>
      <c r="Z1764" s="42"/>
    </row>
    <row r="1765" spans="3:26" x14ac:dyDescent="0.25">
      <c r="C1765" s="19"/>
      <c r="D1765" s="4"/>
      <c r="F1765" s="4"/>
      <c r="Q1765" s="33"/>
      <c r="R1765" s="35"/>
      <c r="S1765" s="31"/>
      <c r="T1765" s="35"/>
      <c r="Z1765" s="42"/>
    </row>
    <row r="1766" spans="3:26" x14ac:dyDescent="0.25">
      <c r="C1766" s="19"/>
      <c r="D1766" s="4"/>
      <c r="F1766" s="4"/>
      <c r="Q1766" s="33"/>
      <c r="R1766" s="35"/>
      <c r="S1766" s="31"/>
      <c r="T1766" s="35"/>
      <c r="Z1766" s="42"/>
    </row>
    <row r="1767" spans="3:26" x14ac:dyDescent="0.25">
      <c r="C1767" s="19"/>
      <c r="D1767" s="4"/>
      <c r="F1767" s="4"/>
      <c r="Q1767" s="33"/>
      <c r="R1767" s="35"/>
      <c r="S1767" s="31"/>
      <c r="T1767" s="35"/>
      <c r="Z1767" s="42"/>
    </row>
    <row r="1768" spans="3:26" x14ac:dyDescent="0.25">
      <c r="C1768" s="19"/>
      <c r="D1768" s="4"/>
      <c r="F1768" s="4"/>
      <c r="Q1768" s="33"/>
      <c r="R1768" s="35"/>
      <c r="S1768" s="31"/>
      <c r="T1768" s="35"/>
      <c r="Z1768" s="42"/>
    </row>
    <row r="1769" spans="3:26" x14ac:dyDescent="0.25">
      <c r="C1769" s="19"/>
      <c r="D1769" s="4"/>
      <c r="F1769" s="4"/>
      <c r="Q1769" s="33"/>
      <c r="R1769" s="35"/>
      <c r="S1769" s="31"/>
      <c r="T1769" s="35"/>
      <c r="Z1769" s="42"/>
    </row>
    <row r="1770" spans="3:26" x14ac:dyDescent="0.25">
      <c r="C1770" s="19"/>
      <c r="D1770" s="4"/>
      <c r="F1770" s="4"/>
      <c r="Q1770" s="33"/>
      <c r="R1770" s="35"/>
      <c r="S1770" s="31"/>
      <c r="T1770" s="35"/>
      <c r="Z1770" s="42"/>
    </row>
    <row r="1771" spans="3:26" x14ac:dyDescent="0.25">
      <c r="C1771" s="19"/>
      <c r="D1771" s="4"/>
      <c r="F1771" s="4"/>
      <c r="Q1771" s="33"/>
      <c r="R1771" s="35"/>
      <c r="S1771" s="31"/>
      <c r="T1771" s="35"/>
      <c r="Z1771" s="42"/>
    </row>
    <row r="1772" spans="3:26" x14ac:dyDescent="0.25">
      <c r="C1772" s="19"/>
      <c r="D1772" s="4"/>
      <c r="F1772" s="4"/>
      <c r="Q1772" s="33"/>
      <c r="R1772" s="35"/>
      <c r="S1772" s="31"/>
      <c r="T1772" s="35"/>
      <c r="Z1772" s="42"/>
    </row>
    <row r="1773" spans="3:26" x14ac:dyDescent="0.25">
      <c r="C1773" s="19"/>
      <c r="D1773" s="4"/>
      <c r="F1773" s="4"/>
      <c r="Q1773" s="33"/>
      <c r="R1773" s="35"/>
      <c r="S1773" s="31"/>
      <c r="T1773" s="35"/>
      <c r="Z1773" s="42"/>
    </row>
    <row r="1774" spans="3:26" x14ac:dyDescent="0.25">
      <c r="C1774" s="19"/>
      <c r="D1774" s="4"/>
      <c r="F1774" s="4"/>
      <c r="Q1774" s="33"/>
      <c r="R1774" s="35"/>
      <c r="S1774" s="31"/>
      <c r="T1774" s="35"/>
      <c r="Z1774" s="42"/>
    </row>
    <row r="1775" spans="3:26" x14ac:dyDescent="0.25">
      <c r="C1775" s="19"/>
      <c r="D1775" s="4"/>
      <c r="F1775" s="4"/>
      <c r="Q1775" s="33"/>
      <c r="R1775" s="35"/>
      <c r="S1775" s="31"/>
      <c r="T1775" s="35"/>
      <c r="Z1775" s="42"/>
    </row>
    <row r="1776" spans="3:26" x14ac:dyDescent="0.25">
      <c r="C1776" s="19"/>
      <c r="D1776" s="4"/>
      <c r="F1776" s="4"/>
      <c r="Q1776" s="33"/>
      <c r="R1776" s="35"/>
      <c r="S1776" s="31"/>
      <c r="T1776" s="35"/>
      <c r="Z1776" s="42"/>
    </row>
    <row r="1777" spans="3:26" x14ac:dyDescent="0.25">
      <c r="C1777" s="19"/>
      <c r="D1777" s="4"/>
      <c r="F1777" s="4"/>
      <c r="Q1777" s="33"/>
      <c r="R1777" s="35"/>
      <c r="S1777" s="31"/>
      <c r="T1777" s="35"/>
      <c r="Z1777" s="42"/>
    </row>
    <row r="1778" spans="3:26" x14ac:dyDescent="0.25">
      <c r="C1778" s="19"/>
      <c r="D1778" s="4"/>
      <c r="F1778" s="4"/>
      <c r="Q1778" s="33"/>
      <c r="R1778" s="35"/>
      <c r="S1778" s="31"/>
      <c r="T1778" s="35"/>
      <c r="Z1778" s="42"/>
    </row>
    <row r="1779" spans="3:26" x14ac:dyDescent="0.25">
      <c r="C1779" s="19"/>
      <c r="D1779" s="4"/>
      <c r="F1779" s="4"/>
      <c r="Q1779" s="33"/>
      <c r="R1779" s="35"/>
      <c r="S1779" s="31"/>
      <c r="T1779" s="35"/>
      <c r="Z1779" s="42"/>
    </row>
    <row r="1780" spans="3:26" x14ac:dyDescent="0.25">
      <c r="C1780" s="19"/>
      <c r="D1780" s="4"/>
      <c r="F1780" s="4"/>
      <c r="Q1780" s="33"/>
      <c r="R1780" s="35"/>
      <c r="S1780" s="31"/>
      <c r="T1780" s="35"/>
      <c r="Z1780" s="42"/>
    </row>
    <row r="1781" spans="3:26" x14ac:dyDescent="0.25">
      <c r="C1781" s="19"/>
      <c r="D1781" s="4"/>
      <c r="F1781" s="4"/>
      <c r="Q1781" s="33"/>
      <c r="R1781" s="35"/>
      <c r="S1781" s="31"/>
      <c r="T1781" s="35"/>
      <c r="Z1781" s="42"/>
    </row>
    <row r="1782" spans="3:26" x14ac:dyDescent="0.25">
      <c r="C1782" s="19"/>
      <c r="D1782" s="4"/>
      <c r="F1782" s="4"/>
      <c r="Q1782" s="33"/>
      <c r="R1782" s="35"/>
      <c r="S1782" s="31"/>
      <c r="T1782" s="35"/>
      <c r="Z1782" s="42"/>
    </row>
    <row r="1783" spans="3:26" x14ac:dyDescent="0.25">
      <c r="C1783" s="19"/>
      <c r="D1783" s="4"/>
      <c r="F1783" s="4"/>
      <c r="Q1783" s="33"/>
      <c r="R1783" s="35"/>
      <c r="S1783" s="31"/>
      <c r="T1783" s="35"/>
      <c r="Z1783" s="42"/>
    </row>
    <row r="1784" spans="3:26" x14ac:dyDescent="0.25">
      <c r="C1784" s="19"/>
      <c r="D1784" s="4"/>
      <c r="F1784" s="4"/>
      <c r="Q1784" s="33"/>
      <c r="R1784" s="35"/>
      <c r="S1784" s="31"/>
      <c r="T1784" s="35"/>
      <c r="Z1784" s="42"/>
    </row>
    <row r="1785" spans="3:26" x14ac:dyDescent="0.25">
      <c r="C1785" s="19"/>
      <c r="D1785" s="4"/>
      <c r="F1785" s="4"/>
      <c r="Q1785" s="33"/>
      <c r="R1785" s="35"/>
      <c r="S1785" s="31"/>
      <c r="T1785" s="35"/>
      <c r="Z1785" s="42"/>
    </row>
    <row r="1786" spans="3:26" x14ac:dyDescent="0.25">
      <c r="C1786" s="19"/>
      <c r="D1786" s="4"/>
      <c r="F1786" s="4"/>
      <c r="Q1786" s="33"/>
      <c r="R1786" s="35"/>
      <c r="S1786" s="31"/>
      <c r="T1786" s="35"/>
      <c r="Z1786" s="42"/>
    </row>
    <row r="1787" spans="3:26" x14ac:dyDescent="0.25">
      <c r="C1787" s="19"/>
      <c r="D1787" s="4"/>
      <c r="F1787" s="4"/>
      <c r="Q1787" s="33"/>
      <c r="R1787" s="35"/>
      <c r="S1787" s="31"/>
      <c r="T1787" s="35"/>
      <c r="Z1787" s="42"/>
    </row>
    <row r="1788" spans="3:26" x14ac:dyDescent="0.25">
      <c r="C1788" s="19"/>
      <c r="D1788" s="4"/>
      <c r="F1788" s="4"/>
      <c r="Q1788" s="33"/>
      <c r="R1788" s="35"/>
      <c r="S1788" s="31"/>
      <c r="T1788" s="35"/>
      <c r="Z1788" s="42"/>
    </row>
    <row r="1789" spans="3:26" x14ac:dyDescent="0.25">
      <c r="C1789" s="19"/>
      <c r="D1789" s="4"/>
      <c r="F1789" s="4"/>
      <c r="Q1789" s="33"/>
      <c r="R1789" s="35"/>
      <c r="S1789" s="31"/>
      <c r="T1789" s="35"/>
      <c r="Z1789" s="42"/>
    </row>
    <row r="1790" spans="3:26" x14ac:dyDescent="0.25">
      <c r="C1790" s="19"/>
      <c r="D1790" s="4"/>
      <c r="F1790" s="4"/>
      <c r="Q1790" s="33"/>
      <c r="R1790" s="35"/>
      <c r="S1790" s="31"/>
      <c r="T1790" s="35"/>
      <c r="Z1790" s="42"/>
    </row>
    <row r="1791" spans="3:26" x14ac:dyDescent="0.25">
      <c r="C1791" s="19"/>
      <c r="D1791" s="4"/>
      <c r="F1791" s="4"/>
      <c r="Q1791" s="33"/>
      <c r="R1791" s="35"/>
      <c r="S1791" s="31"/>
      <c r="T1791" s="35"/>
      <c r="Z1791" s="42"/>
    </row>
    <row r="1792" spans="3:26" x14ac:dyDescent="0.25">
      <c r="C1792" s="19"/>
      <c r="D1792" s="4"/>
      <c r="F1792" s="4"/>
      <c r="Q1792" s="33"/>
      <c r="R1792" s="35"/>
      <c r="S1792" s="31"/>
      <c r="T1792" s="35"/>
      <c r="Z1792" s="42"/>
    </row>
    <row r="1793" spans="3:26" x14ac:dyDescent="0.25">
      <c r="C1793" s="19"/>
      <c r="D1793" s="4"/>
      <c r="F1793" s="4"/>
      <c r="Q1793" s="33"/>
      <c r="R1793" s="35"/>
      <c r="S1793" s="31"/>
      <c r="T1793" s="35"/>
      <c r="Z1793" s="42"/>
    </row>
    <row r="1794" spans="3:26" x14ac:dyDescent="0.25">
      <c r="C1794" s="19"/>
      <c r="D1794" s="4"/>
      <c r="F1794" s="4"/>
      <c r="Q1794" s="33"/>
      <c r="R1794" s="35"/>
      <c r="S1794" s="31"/>
      <c r="T1794" s="35"/>
      <c r="Z1794" s="42"/>
    </row>
    <row r="1795" spans="3:26" x14ac:dyDescent="0.25">
      <c r="C1795" s="19"/>
      <c r="D1795" s="4"/>
      <c r="F1795" s="4"/>
      <c r="Q1795" s="33"/>
      <c r="R1795" s="35"/>
      <c r="S1795" s="31"/>
      <c r="T1795" s="35"/>
      <c r="Z1795" s="42"/>
    </row>
    <row r="1796" spans="3:26" x14ac:dyDescent="0.25">
      <c r="C1796" s="19"/>
      <c r="D1796" s="4"/>
      <c r="F1796" s="4"/>
      <c r="Q1796" s="33"/>
      <c r="R1796" s="35"/>
      <c r="S1796" s="31"/>
      <c r="T1796" s="35"/>
      <c r="Z1796" s="42"/>
    </row>
    <row r="1797" spans="3:26" x14ac:dyDescent="0.25">
      <c r="C1797" s="19"/>
      <c r="D1797" s="4"/>
      <c r="F1797" s="4"/>
      <c r="Q1797" s="33"/>
      <c r="R1797" s="35"/>
      <c r="S1797" s="31"/>
      <c r="T1797" s="35"/>
      <c r="Z1797" s="42"/>
    </row>
    <row r="1798" spans="3:26" x14ac:dyDescent="0.25">
      <c r="C1798" s="19"/>
      <c r="D1798" s="4"/>
      <c r="F1798" s="4"/>
      <c r="Q1798" s="33"/>
      <c r="R1798" s="35"/>
      <c r="S1798" s="31"/>
      <c r="T1798" s="35"/>
      <c r="Z1798" s="42"/>
    </row>
    <row r="1799" spans="3:26" x14ac:dyDescent="0.25">
      <c r="C1799" s="19"/>
      <c r="D1799" s="4"/>
      <c r="F1799" s="4"/>
      <c r="Q1799" s="33"/>
      <c r="R1799" s="35"/>
      <c r="S1799" s="31"/>
      <c r="T1799" s="35"/>
      <c r="Z1799" s="42"/>
    </row>
    <row r="1800" spans="3:26" x14ac:dyDescent="0.25">
      <c r="C1800" s="19"/>
      <c r="D1800" s="4"/>
      <c r="F1800" s="4"/>
      <c r="Q1800" s="33"/>
      <c r="R1800" s="35"/>
      <c r="S1800" s="31"/>
      <c r="T1800" s="35"/>
      <c r="Z1800" s="42"/>
    </row>
    <row r="1801" spans="3:26" x14ac:dyDescent="0.25">
      <c r="C1801" s="19"/>
      <c r="D1801" s="4"/>
      <c r="F1801" s="4"/>
      <c r="Q1801" s="33"/>
      <c r="R1801" s="35"/>
      <c r="S1801" s="31"/>
      <c r="T1801" s="35"/>
      <c r="Z1801" s="42"/>
    </row>
    <row r="1802" spans="3:26" x14ac:dyDescent="0.25">
      <c r="C1802" s="19"/>
      <c r="D1802" s="4"/>
      <c r="F1802" s="4"/>
      <c r="Q1802" s="33"/>
      <c r="R1802" s="35"/>
      <c r="S1802" s="31"/>
      <c r="T1802" s="35"/>
      <c r="Z1802" s="42"/>
    </row>
    <row r="1803" spans="3:26" x14ac:dyDescent="0.25">
      <c r="C1803" s="19"/>
      <c r="D1803" s="4"/>
      <c r="F1803" s="4"/>
      <c r="Q1803" s="33"/>
      <c r="R1803" s="35"/>
      <c r="S1803" s="31"/>
      <c r="T1803" s="35"/>
      <c r="Z1803" s="42"/>
    </row>
    <row r="1804" spans="3:26" x14ac:dyDescent="0.25">
      <c r="C1804" s="19"/>
      <c r="D1804" s="4"/>
      <c r="F1804" s="4"/>
      <c r="Q1804" s="33"/>
      <c r="R1804" s="35"/>
      <c r="S1804" s="31"/>
      <c r="T1804" s="35"/>
      <c r="Z1804" s="42"/>
    </row>
    <row r="1805" spans="3:26" x14ac:dyDescent="0.25">
      <c r="C1805" s="19"/>
      <c r="D1805" s="4"/>
      <c r="F1805" s="4"/>
      <c r="Q1805" s="33"/>
      <c r="R1805" s="35"/>
      <c r="S1805" s="31"/>
      <c r="T1805" s="35"/>
      <c r="Z1805" s="42"/>
    </row>
    <row r="1806" spans="3:26" x14ac:dyDescent="0.25">
      <c r="C1806" s="19"/>
      <c r="D1806" s="4"/>
      <c r="F1806" s="4"/>
      <c r="Q1806" s="33"/>
      <c r="R1806" s="35"/>
      <c r="S1806" s="31"/>
      <c r="T1806" s="35"/>
      <c r="Z1806" s="42"/>
    </row>
    <row r="1807" spans="3:26" x14ac:dyDescent="0.25">
      <c r="C1807" s="19"/>
      <c r="D1807" s="4"/>
      <c r="F1807" s="4"/>
      <c r="Q1807" s="33"/>
      <c r="R1807" s="35"/>
      <c r="S1807" s="31"/>
      <c r="T1807" s="35"/>
      <c r="Z1807" s="42"/>
    </row>
    <row r="1808" spans="3:26" x14ac:dyDescent="0.25">
      <c r="C1808" s="19"/>
      <c r="D1808" s="4"/>
      <c r="F1808" s="4"/>
      <c r="Q1808" s="33"/>
      <c r="R1808" s="35"/>
      <c r="S1808" s="31"/>
      <c r="T1808" s="35"/>
      <c r="Z1808" s="42"/>
    </row>
    <row r="1809" spans="3:26" x14ac:dyDescent="0.25">
      <c r="C1809" s="19"/>
      <c r="D1809" s="4"/>
      <c r="F1809" s="4"/>
      <c r="Q1809" s="33"/>
      <c r="R1809" s="35"/>
      <c r="S1809" s="31"/>
      <c r="T1809" s="35"/>
      <c r="Z1809" s="42"/>
    </row>
    <row r="1810" spans="3:26" x14ac:dyDescent="0.25">
      <c r="C1810" s="19"/>
      <c r="D1810" s="4"/>
      <c r="F1810" s="4"/>
      <c r="Q1810" s="33"/>
      <c r="R1810" s="35"/>
      <c r="S1810" s="31"/>
      <c r="T1810" s="35"/>
      <c r="Z1810" s="42"/>
    </row>
    <row r="1811" spans="3:26" x14ac:dyDescent="0.25">
      <c r="C1811" s="19"/>
      <c r="D1811" s="4"/>
      <c r="F1811" s="4"/>
      <c r="Q1811" s="33"/>
      <c r="R1811" s="35"/>
      <c r="S1811" s="31"/>
      <c r="T1811" s="35"/>
      <c r="Z1811" s="42"/>
    </row>
    <row r="1812" spans="3:26" x14ac:dyDescent="0.25">
      <c r="C1812" s="19"/>
      <c r="D1812" s="4"/>
      <c r="F1812" s="4"/>
      <c r="Q1812" s="33"/>
      <c r="R1812" s="35"/>
      <c r="S1812" s="31"/>
      <c r="T1812" s="35"/>
      <c r="Z1812" s="42"/>
    </row>
    <row r="1813" spans="3:26" x14ac:dyDescent="0.25">
      <c r="C1813" s="19"/>
      <c r="D1813" s="4"/>
      <c r="F1813" s="4"/>
      <c r="Q1813" s="33"/>
      <c r="R1813" s="35"/>
      <c r="S1813" s="31"/>
      <c r="T1813" s="35"/>
      <c r="Z1813" s="42"/>
    </row>
    <row r="1814" spans="3:26" x14ac:dyDescent="0.25">
      <c r="C1814" s="19"/>
      <c r="D1814" s="4"/>
      <c r="F1814" s="4"/>
      <c r="Q1814" s="33"/>
      <c r="R1814" s="35"/>
      <c r="S1814" s="31"/>
      <c r="T1814" s="35"/>
      <c r="Z1814" s="42"/>
    </row>
    <row r="1815" spans="3:26" x14ac:dyDescent="0.25">
      <c r="C1815" s="19"/>
      <c r="D1815" s="4"/>
      <c r="F1815" s="4"/>
      <c r="Q1815" s="33"/>
      <c r="R1815" s="35"/>
      <c r="S1815" s="31"/>
      <c r="T1815" s="35"/>
      <c r="Z1815" s="42"/>
    </row>
    <row r="1816" spans="3:26" x14ac:dyDescent="0.25">
      <c r="C1816" s="19"/>
      <c r="D1816" s="4"/>
      <c r="F1816" s="4"/>
      <c r="Q1816" s="33"/>
      <c r="R1816" s="35"/>
      <c r="S1816" s="31"/>
      <c r="T1816" s="35"/>
      <c r="Z1816" s="42"/>
    </row>
    <row r="1817" spans="3:26" x14ac:dyDescent="0.25">
      <c r="C1817" s="19"/>
      <c r="D1817" s="4"/>
      <c r="F1817" s="4"/>
      <c r="Q1817" s="33"/>
      <c r="R1817" s="35"/>
      <c r="S1817" s="31"/>
      <c r="T1817" s="35"/>
      <c r="Z1817" s="42"/>
    </row>
    <row r="1818" spans="3:26" x14ac:dyDescent="0.25">
      <c r="C1818" s="19"/>
      <c r="D1818" s="4"/>
      <c r="F1818" s="4"/>
      <c r="Q1818" s="33"/>
      <c r="R1818" s="35"/>
      <c r="S1818" s="31"/>
      <c r="T1818" s="35"/>
      <c r="Z1818" s="42"/>
    </row>
    <row r="1819" spans="3:26" x14ac:dyDescent="0.25">
      <c r="C1819" s="19"/>
      <c r="D1819" s="4"/>
      <c r="F1819" s="4"/>
      <c r="Q1819" s="33"/>
      <c r="R1819" s="35"/>
      <c r="S1819" s="31"/>
      <c r="T1819" s="35"/>
      <c r="Z1819" s="42"/>
    </row>
    <row r="1820" spans="3:26" x14ac:dyDescent="0.25">
      <c r="C1820" s="19"/>
      <c r="D1820" s="4"/>
      <c r="F1820" s="4"/>
      <c r="Q1820" s="33"/>
      <c r="R1820" s="35"/>
      <c r="S1820" s="31"/>
      <c r="T1820" s="35"/>
      <c r="Z1820" s="42"/>
    </row>
    <row r="1821" spans="3:26" x14ac:dyDescent="0.25">
      <c r="C1821" s="19"/>
      <c r="D1821" s="4"/>
      <c r="F1821" s="4"/>
      <c r="Q1821" s="33"/>
      <c r="R1821" s="35"/>
      <c r="S1821" s="31"/>
      <c r="T1821" s="35"/>
      <c r="Z1821" s="42"/>
    </row>
    <row r="1822" spans="3:26" x14ac:dyDescent="0.25">
      <c r="C1822" s="19"/>
      <c r="D1822" s="4"/>
      <c r="F1822" s="4"/>
      <c r="Q1822" s="33"/>
      <c r="R1822" s="35"/>
      <c r="S1822" s="31"/>
      <c r="T1822" s="35"/>
      <c r="Z1822" s="42"/>
    </row>
    <row r="1823" spans="3:26" x14ac:dyDescent="0.25">
      <c r="C1823" s="19"/>
      <c r="D1823" s="4"/>
      <c r="F1823" s="4"/>
      <c r="Q1823" s="33"/>
      <c r="R1823" s="35"/>
      <c r="S1823" s="31"/>
      <c r="T1823" s="35"/>
      <c r="Z1823" s="42"/>
    </row>
    <row r="1824" spans="3:26" x14ac:dyDescent="0.25">
      <c r="C1824" s="19"/>
      <c r="D1824" s="4"/>
      <c r="F1824" s="4"/>
      <c r="Q1824" s="33"/>
      <c r="R1824" s="35"/>
      <c r="S1824" s="31"/>
      <c r="T1824" s="35"/>
      <c r="Z1824" s="42"/>
    </row>
    <row r="1825" spans="3:26" x14ac:dyDescent="0.25">
      <c r="C1825" s="19"/>
      <c r="D1825" s="4"/>
      <c r="F1825" s="4"/>
      <c r="Q1825" s="33"/>
      <c r="R1825" s="35"/>
      <c r="S1825" s="31"/>
      <c r="T1825" s="35"/>
      <c r="Z1825" s="42"/>
    </row>
    <row r="1826" spans="3:26" x14ac:dyDescent="0.25">
      <c r="C1826" s="19"/>
      <c r="D1826" s="4"/>
      <c r="F1826" s="4"/>
      <c r="Q1826" s="33"/>
      <c r="R1826" s="35"/>
      <c r="S1826" s="31"/>
      <c r="T1826" s="35"/>
      <c r="Z1826" s="42"/>
    </row>
    <row r="1827" spans="3:26" x14ac:dyDescent="0.25">
      <c r="C1827" s="19"/>
      <c r="D1827" s="4"/>
      <c r="F1827" s="4"/>
      <c r="Q1827" s="33"/>
      <c r="R1827" s="35"/>
      <c r="S1827" s="31"/>
      <c r="T1827" s="35"/>
      <c r="Z1827" s="42"/>
    </row>
    <row r="1828" spans="3:26" x14ac:dyDescent="0.25">
      <c r="C1828" s="19"/>
      <c r="D1828" s="4"/>
      <c r="F1828" s="4"/>
      <c r="Q1828" s="33"/>
      <c r="R1828" s="35"/>
      <c r="S1828" s="31"/>
      <c r="T1828" s="35"/>
      <c r="Z1828" s="42"/>
    </row>
    <row r="1829" spans="3:26" x14ac:dyDescent="0.25">
      <c r="C1829" s="19"/>
      <c r="D1829" s="4"/>
      <c r="F1829" s="4"/>
      <c r="Q1829" s="33"/>
      <c r="R1829" s="35"/>
      <c r="S1829" s="31"/>
      <c r="T1829" s="35"/>
      <c r="Z1829" s="42"/>
    </row>
    <row r="1830" spans="3:26" x14ac:dyDescent="0.25">
      <c r="C1830" s="19"/>
      <c r="D1830" s="4"/>
      <c r="F1830" s="4"/>
      <c r="Q1830" s="33"/>
      <c r="R1830" s="35"/>
      <c r="S1830" s="31"/>
      <c r="T1830" s="35"/>
      <c r="Z1830" s="42"/>
    </row>
    <row r="1831" spans="3:26" x14ac:dyDescent="0.25">
      <c r="C1831" s="19"/>
      <c r="D1831" s="4"/>
      <c r="F1831" s="4"/>
      <c r="Q1831" s="33"/>
      <c r="R1831" s="35"/>
      <c r="S1831" s="31"/>
      <c r="T1831" s="35"/>
      <c r="Z1831" s="42"/>
    </row>
    <row r="1832" spans="3:26" x14ac:dyDescent="0.25">
      <c r="C1832" s="19"/>
      <c r="D1832" s="4"/>
      <c r="F1832" s="4"/>
      <c r="Q1832" s="33"/>
      <c r="R1832" s="35"/>
      <c r="S1832" s="31"/>
      <c r="T1832" s="35"/>
      <c r="Z1832" s="42"/>
    </row>
    <row r="1833" spans="3:26" x14ac:dyDescent="0.25">
      <c r="C1833" s="19"/>
      <c r="D1833" s="4"/>
      <c r="F1833" s="4"/>
      <c r="Q1833" s="33"/>
      <c r="R1833" s="35"/>
      <c r="S1833" s="31"/>
      <c r="T1833" s="35"/>
      <c r="Z1833" s="42"/>
    </row>
    <row r="1834" spans="3:26" x14ac:dyDescent="0.25">
      <c r="C1834" s="19"/>
      <c r="D1834" s="4"/>
      <c r="F1834" s="4"/>
      <c r="Q1834" s="33"/>
      <c r="R1834" s="35"/>
      <c r="S1834" s="31"/>
      <c r="T1834" s="35"/>
      <c r="Z1834" s="42"/>
    </row>
    <row r="1835" spans="3:26" x14ac:dyDescent="0.25">
      <c r="C1835" s="19"/>
      <c r="D1835" s="4"/>
      <c r="F1835" s="4"/>
      <c r="Q1835" s="33"/>
      <c r="R1835" s="35"/>
      <c r="S1835" s="31"/>
      <c r="T1835" s="35"/>
      <c r="Z1835" s="42"/>
    </row>
    <row r="1836" spans="3:26" x14ac:dyDescent="0.25">
      <c r="C1836" s="19"/>
      <c r="D1836" s="4"/>
      <c r="F1836" s="4"/>
      <c r="Q1836" s="33"/>
      <c r="R1836" s="35"/>
      <c r="S1836" s="31"/>
      <c r="T1836" s="35"/>
      <c r="Z1836" s="42"/>
    </row>
    <row r="1837" spans="3:26" x14ac:dyDescent="0.25">
      <c r="C1837" s="19"/>
      <c r="D1837" s="4"/>
      <c r="F1837" s="4"/>
      <c r="Q1837" s="33"/>
      <c r="R1837" s="35"/>
      <c r="S1837" s="31"/>
      <c r="T1837" s="35"/>
      <c r="Z1837" s="42"/>
    </row>
    <row r="1838" spans="3:26" x14ac:dyDescent="0.25">
      <c r="C1838" s="19"/>
      <c r="D1838" s="4"/>
      <c r="F1838" s="4"/>
      <c r="Q1838" s="33"/>
      <c r="R1838" s="35"/>
      <c r="S1838" s="31"/>
      <c r="T1838" s="35"/>
      <c r="Z1838" s="42"/>
    </row>
    <row r="1839" spans="3:26" x14ac:dyDescent="0.25">
      <c r="C1839" s="19"/>
      <c r="D1839" s="4"/>
      <c r="F1839" s="4"/>
      <c r="Q1839" s="33"/>
      <c r="R1839" s="35"/>
      <c r="S1839" s="31"/>
      <c r="T1839" s="35"/>
      <c r="Z1839" s="42"/>
    </row>
    <row r="1840" spans="3:26" x14ac:dyDescent="0.25">
      <c r="C1840" s="19"/>
      <c r="D1840" s="4"/>
      <c r="F1840" s="4"/>
      <c r="Q1840" s="33"/>
      <c r="R1840" s="35"/>
      <c r="S1840" s="31"/>
      <c r="T1840" s="35"/>
      <c r="Z1840" s="42"/>
    </row>
    <row r="1841" spans="3:26" x14ac:dyDescent="0.25">
      <c r="C1841" s="19"/>
      <c r="D1841" s="4"/>
      <c r="F1841" s="4"/>
      <c r="Q1841" s="33"/>
      <c r="R1841" s="35"/>
      <c r="S1841" s="31"/>
      <c r="T1841" s="35"/>
      <c r="Z1841" s="42"/>
    </row>
    <row r="1842" spans="3:26" x14ac:dyDescent="0.25">
      <c r="C1842" s="19"/>
      <c r="D1842" s="4"/>
      <c r="F1842" s="4"/>
      <c r="Q1842" s="33"/>
      <c r="R1842" s="35"/>
      <c r="S1842" s="31"/>
      <c r="T1842" s="35"/>
      <c r="Z1842" s="42"/>
    </row>
    <row r="1843" spans="3:26" x14ac:dyDescent="0.25">
      <c r="C1843" s="19"/>
      <c r="D1843" s="4"/>
      <c r="F1843" s="4"/>
      <c r="Q1843" s="33"/>
      <c r="R1843" s="35"/>
      <c r="S1843" s="31"/>
      <c r="T1843" s="35"/>
      <c r="Z1843" s="42"/>
    </row>
    <row r="1844" spans="3:26" x14ac:dyDescent="0.25">
      <c r="C1844" s="19"/>
      <c r="D1844" s="4"/>
      <c r="F1844" s="4"/>
      <c r="Q1844" s="33"/>
      <c r="R1844" s="35"/>
      <c r="S1844" s="31"/>
      <c r="T1844" s="35"/>
      <c r="Z1844" s="42"/>
    </row>
    <row r="1845" spans="3:26" x14ac:dyDescent="0.25">
      <c r="C1845" s="19"/>
      <c r="D1845" s="4"/>
      <c r="F1845" s="4"/>
      <c r="Q1845" s="33"/>
      <c r="R1845" s="35"/>
      <c r="S1845" s="31"/>
      <c r="T1845" s="35"/>
      <c r="Z1845" s="42"/>
    </row>
    <row r="1846" spans="3:26" x14ac:dyDescent="0.25">
      <c r="C1846" s="19"/>
      <c r="D1846" s="4"/>
      <c r="F1846" s="4"/>
      <c r="Q1846" s="33"/>
      <c r="R1846" s="35"/>
      <c r="S1846" s="31"/>
      <c r="T1846" s="35"/>
      <c r="Z1846" s="42"/>
    </row>
    <row r="1847" spans="3:26" x14ac:dyDescent="0.25">
      <c r="C1847" s="19"/>
      <c r="D1847" s="4"/>
      <c r="F1847" s="4"/>
      <c r="Q1847" s="33"/>
      <c r="R1847" s="35"/>
      <c r="S1847" s="31"/>
      <c r="T1847" s="35"/>
      <c r="Z1847" s="42"/>
    </row>
    <row r="1848" spans="3:26" x14ac:dyDescent="0.25">
      <c r="C1848" s="19"/>
      <c r="D1848" s="4"/>
      <c r="F1848" s="4"/>
      <c r="Q1848" s="33"/>
      <c r="R1848" s="35"/>
      <c r="S1848" s="31"/>
      <c r="T1848" s="35"/>
      <c r="Z1848" s="42"/>
    </row>
    <row r="1849" spans="3:26" x14ac:dyDescent="0.25">
      <c r="C1849" s="19"/>
      <c r="D1849" s="4"/>
      <c r="F1849" s="4"/>
      <c r="Q1849" s="33"/>
      <c r="R1849" s="35"/>
      <c r="S1849" s="31"/>
      <c r="T1849" s="35"/>
      <c r="Z1849" s="42"/>
    </row>
    <row r="1850" spans="3:26" x14ac:dyDescent="0.25">
      <c r="C1850" s="19"/>
      <c r="D1850" s="4"/>
      <c r="F1850" s="4"/>
      <c r="Q1850" s="33"/>
      <c r="R1850" s="35"/>
      <c r="S1850" s="31"/>
      <c r="T1850" s="35"/>
      <c r="Z1850" s="42"/>
    </row>
    <row r="1851" spans="3:26" x14ac:dyDescent="0.25">
      <c r="C1851" s="19"/>
      <c r="D1851" s="4"/>
      <c r="F1851" s="4"/>
      <c r="Q1851" s="33"/>
      <c r="R1851" s="35"/>
      <c r="S1851" s="31"/>
      <c r="T1851" s="35"/>
      <c r="Z1851" s="42"/>
    </row>
    <row r="1852" spans="3:26" x14ac:dyDescent="0.25">
      <c r="C1852" s="19"/>
      <c r="D1852" s="4"/>
      <c r="F1852" s="4"/>
      <c r="Q1852" s="33"/>
      <c r="R1852" s="35"/>
      <c r="S1852" s="31"/>
      <c r="T1852" s="35"/>
      <c r="Z1852" s="42"/>
    </row>
    <row r="1853" spans="3:26" x14ac:dyDescent="0.25">
      <c r="C1853" s="19"/>
      <c r="D1853" s="4"/>
      <c r="F1853" s="4"/>
      <c r="Q1853" s="33"/>
      <c r="R1853" s="35"/>
      <c r="S1853" s="31"/>
      <c r="T1853" s="35"/>
      <c r="Z1853" s="42"/>
    </row>
    <row r="1854" spans="3:26" x14ac:dyDescent="0.25">
      <c r="C1854" s="19"/>
      <c r="D1854" s="4"/>
      <c r="F1854" s="4"/>
      <c r="Q1854" s="33"/>
      <c r="R1854" s="35"/>
      <c r="S1854" s="31"/>
      <c r="T1854" s="35"/>
      <c r="Z1854" s="42"/>
    </row>
    <row r="1855" spans="3:26" x14ac:dyDescent="0.25">
      <c r="C1855" s="19"/>
      <c r="D1855" s="4"/>
      <c r="F1855" s="4"/>
      <c r="Q1855" s="33"/>
      <c r="R1855" s="35"/>
      <c r="S1855" s="31"/>
      <c r="T1855" s="35"/>
      <c r="Z1855" s="42"/>
    </row>
    <row r="1856" spans="3:26" x14ac:dyDescent="0.25">
      <c r="C1856" s="19"/>
      <c r="D1856" s="4"/>
      <c r="F1856" s="4"/>
      <c r="Q1856" s="33"/>
      <c r="R1856" s="35"/>
      <c r="S1856" s="31"/>
      <c r="T1856" s="35"/>
      <c r="Z1856" s="42"/>
    </row>
    <row r="1857" spans="3:26" x14ac:dyDescent="0.25">
      <c r="C1857" s="19"/>
      <c r="D1857" s="4"/>
      <c r="F1857" s="4"/>
      <c r="Q1857" s="33"/>
      <c r="R1857" s="35"/>
      <c r="S1857" s="31"/>
      <c r="T1857" s="35"/>
      <c r="Z1857" s="42"/>
    </row>
    <row r="1858" spans="3:26" x14ac:dyDescent="0.25">
      <c r="C1858" s="19"/>
      <c r="D1858" s="4"/>
      <c r="F1858" s="4"/>
      <c r="Q1858" s="33"/>
      <c r="R1858" s="35"/>
      <c r="S1858" s="31"/>
      <c r="T1858" s="35"/>
      <c r="Z1858" s="42"/>
    </row>
    <row r="1859" spans="3:26" x14ac:dyDescent="0.25">
      <c r="C1859" s="19"/>
      <c r="D1859" s="4"/>
      <c r="F1859" s="4"/>
      <c r="Q1859" s="33"/>
      <c r="R1859" s="35"/>
      <c r="S1859" s="31"/>
      <c r="T1859" s="35"/>
      <c r="Z1859" s="42"/>
    </row>
    <row r="1860" spans="3:26" x14ac:dyDescent="0.25">
      <c r="C1860" s="19"/>
      <c r="D1860" s="4"/>
      <c r="F1860" s="4"/>
      <c r="Q1860" s="33"/>
      <c r="R1860" s="35"/>
      <c r="S1860" s="31"/>
      <c r="T1860" s="35"/>
      <c r="Z1860" s="42"/>
    </row>
    <row r="1861" spans="3:26" x14ac:dyDescent="0.25">
      <c r="C1861" s="19"/>
      <c r="D1861" s="4"/>
      <c r="F1861" s="4"/>
      <c r="Q1861" s="33"/>
      <c r="R1861" s="35"/>
      <c r="S1861" s="31"/>
      <c r="T1861" s="35"/>
      <c r="Z1861" s="42"/>
    </row>
    <row r="1862" spans="3:26" x14ac:dyDescent="0.25">
      <c r="C1862" s="19"/>
      <c r="D1862" s="4"/>
      <c r="F1862" s="4"/>
      <c r="Q1862" s="33"/>
      <c r="R1862" s="35"/>
      <c r="S1862" s="31"/>
      <c r="T1862" s="35"/>
      <c r="Z1862" s="42"/>
    </row>
    <row r="1863" spans="3:26" x14ac:dyDescent="0.25">
      <c r="C1863" s="19"/>
      <c r="D1863" s="4"/>
      <c r="F1863" s="4"/>
      <c r="Q1863" s="33"/>
      <c r="R1863" s="35"/>
      <c r="S1863" s="31"/>
      <c r="T1863" s="35"/>
      <c r="Z1863" s="42"/>
    </row>
    <row r="1864" spans="3:26" x14ac:dyDescent="0.25">
      <c r="C1864" s="19"/>
      <c r="D1864" s="4"/>
      <c r="F1864" s="4"/>
      <c r="Q1864" s="33"/>
      <c r="R1864" s="35"/>
      <c r="S1864" s="31"/>
      <c r="T1864" s="35"/>
      <c r="Z1864" s="42"/>
    </row>
    <row r="1865" spans="3:26" x14ac:dyDescent="0.25">
      <c r="C1865" s="19"/>
      <c r="D1865" s="4"/>
      <c r="F1865" s="4"/>
      <c r="Q1865" s="33"/>
      <c r="R1865" s="35"/>
      <c r="S1865" s="31"/>
      <c r="T1865" s="35"/>
      <c r="Z1865" s="42"/>
    </row>
    <row r="1866" spans="3:26" x14ac:dyDescent="0.25">
      <c r="C1866" s="19"/>
      <c r="D1866" s="4"/>
      <c r="F1866" s="4"/>
      <c r="Q1866" s="33"/>
      <c r="R1866" s="35"/>
      <c r="S1866" s="31"/>
      <c r="T1866" s="35"/>
      <c r="Z1866" s="42"/>
    </row>
    <row r="1867" spans="3:26" x14ac:dyDescent="0.25">
      <c r="C1867" s="19"/>
      <c r="D1867" s="4"/>
      <c r="F1867" s="4"/>
      <c r="Q1867" s="33"/>
      <c r="R1867" s="35"/>
      <c r="S1867" s="31"/>
      <c r="T1867" s="35"/>
      <c r="Z1867" s="42"/>
    </row>
    <row r="1868" spans="3:26" x14ac:dyDescent="0.25">
      <c r="C1868" s="19"/>
      <c r="D1868" s="4"/>
      <c r="F1868" s="4"/>
      <c r="Q1868" s="33"/>
      <c r="R1868" s="35"/>
      <c r="S1868" s="31"/>
      <c r="T1868" s="35"/>
      <c r="Z1868" s="42"/>
    </row>
    <row r="1869" spans="3:26" x14ac:dyDescent="0.25">
      <c r="C1869" s="19"/>
      <c r="D1869" s="4"/>
      <c r="F1869" s="4"/>
      <c r="Q1869" s="33"/>
      <c r="R1869" s="35"/>
      <c r="S1869" s="31"/>
      <c r="T1869" s="35"/>
      <c r="Z1869" s="42"/>
    </row>
    <row r="1870" spans="3:26" x14ac:dyDescent="0.25">
      <c r="C1870" s="19"/>
      <c r="D1870" s="4"/>
      <c r="F1870" s="4"/>
      <c r="Q1870" s="33"/>
      <c r="R1870" s="35"/>
      <c r="S1870" s="31"/>
      <c r="T1870" s="35"/>
      <c r="Z1870" s="42"/>
    </row>
    <row r="1871" spans="3:26" x14ac:dyDescent="0.25">
      <c r="C1871" s="19"/>
      <c r="D1871" s="4"/>
      <c r="F1871" s="4"/>
      <c r="Q1871" s="33"/>
      <c r="R1871" s="35"/>
      <c r="S1871" s="31"/>
      <c r="T1871" s="35"/>
      <c r="Z1871" s="42"/>
    </row>
    <row r="1872" spans="3:26" x14ac:dyDescent="0.25">
      <c r="C1872" s="19"/>
      <c r="D1872" s="4"/>
      <c r="F1872" s="4"/>
      <c r="Q1872" s="33"/>
      <c r="R1872" s="35"/>
      <c r="S1872" s="31"/>
      <c r="T1872" s="35"/>
      <c r="Z1872" s="42"/>
    </row>
    <row r="1873" spans="3:26" x14ac:dyDescent="0.25">
      <c r="C1873" s="19"/>
      <c r="D1873" s="4"/>
      <c r="F1873" s="4"/>
      <c r="Q1873" s="33"/>
      <c r="R1873" s="35"/>
      <c r="S1873" s="31"/>
      <c r="T1873" s="35"/>
      <c r="Z1873" s="42"/>
    </row>
    <row r="1874" spans="3:26" x14ac:dyDescent="0.25">
      <c r="C1874" s="19"/>
      <c r="D1874" s="4"/>
      <c r="F1874" s="4"/>
      <c r="Q1874" s="33"/>
      <c r="R1874" s="35"/>
      <c r="S1874" s="31"/>
      <c r="T1874" s="35"/>
      <c r="Z1874" s="42"/>
    </row>
    <row r="1875" spans="3:26" x14ac:dyDescent="0.25">
      <c r="C1875" s="19"/>
      <c r="D1875" s="4"/>
      <c r="F1875" s="4"/>
      <c r="Q1875" s="33"/>
      <c r="R1875" s="35"/>
      <c r="S1875" s="31"/>
      <c r="T1875" s="35"/>
      <c r="Z1875" s="42"/>
    </row>
    <row r="1876" spans="3:26" x14ac:dyDescent="0.25">
      <c r="C1876" s="19"/>
      <c r="D1876" s="4"/>
      <c r="F1876" s="4"/>
      <c r="Q1876" s="33"/>
      <c r="R1876" s="35"/>
      <c r="S1876" s="31"/>
      <c r="T1876" s="35"/>
      <c r="Z1876" s="42"/>
    </row>
    <row r="1877" spans="3:26" x14ac:dyDescent="0.25">
      <c r="C1877" s="19"/>
      <c r="D1877" s="4"/>
      <c r="F1877" s="4"/>
      <c r="Q1877" s="33"/>
      <c r="R1877" s="35"/>
      <c r="S1877" s="31"/>
      <c r="T1877" s="35"/>
      <c r="Z1877" s="42"/>
    </row>
    <row r="1878" spans="3:26" x14ac:dyDescent="0.25">
      <c r="C1878" s="19"/>
      <c r="D1878" s="4"/>
      <c r="F1878" s="4"/>
      <c r="Q1878" s="33"/>
      <c r="R1878" s="35"/>
      <c r="S1878" s="31"/>
      <c r="T1878" s="35"/>
      <c r="Z1878" s="42"/>
    </row>
    <row r="1879" spans="3:26" x14ac:dyDescent="0.25">
      <c r="C1879" s="19"/>
      <c r="D1879" s="4"/>
      <c r="F1879" s="4"/>
      <c r="Q1879" s="33"/>
      <c r="R1879" s="35"/>
      <c r="S1879" s="31"/>
      <c r="T1879" s="35"/>
      <c r="Z1879" s="42"/>
    </row>
    <row r="1880" spans="3:26" x14ac:dyDescent="0.25">
      <c r="C1880" s="19"/>
      <c r="D1880" s="4"/>
      <c r="F1880" s="4"/>
      <c r="Q1880" s="33"/>
      <c r="R1880" s="35"/>
      <c r="S1880" s="31"/>
      <c r="T1880" s="35"/>
      <c r="Z1880" s="42"/>
    </row>
    <row r="1881" spans="3:26" x14ac:dyDescent="0.25">
      <c r="C1881" s="19"/>
      <c r="D1881" s="4"/>
      <c r="F1881" s="4"/>
      <c r="Q1881" s="33"/>
      <c r="R1881" s="35"/>
      <c r="S1881" s="31"/>
      <c r="T1881" s="35"/>
      <c r="Z1881" s="42"/>
    </row>
    <row r="1882" spans="3:26" x14ac:dyDescent="0.25">
      <c r="C1882" s="19"/>
      <c r="D1882" s="4"/>
      <c r="F1882" s="4"/>
      <c r="Q1882" s="33"/>
      <c r="R1882" s="35"/>
      <c r="S1882" s="31"/>
      <c r="T1882" s="35"/>
      <c r="Z1882" s="42"/>
    </row>
    <row r="1883" spans="3:26" x14ac:dyDescent="0.25">
      <c r="C1883" s="19"/>
      <c r="D1883" s="4"/>
      <c r="F1883" s="4"/>
      <c r="Q1883" s="33"/>
      <c r="R1883" s="35"/>
      <c r="S1883" s="31"/>
      <c r="T1883" s="35"/>
      <c r="Z1883" s="42"/>
    </row>
    <row r="1884" spans="3:26" x14ac:dyDescent="0.25">
      <c r="C1884" s="19"/>
      <c r="D1884" s="4"/>
      <c r="F1884" s="4"/>
      <c r="Q1884" s="33"/>
      <c r="R1884" s="35"/>
      <c r="S1884" s="31"/>
      <c r="T1884" s="35"/>
      <c r="Z1884" s="42"/>
    </row>
    <row r="1885" spans="3:26" x14ac:dyDescent="0.25">
      <c r="C1885" s="19"/>
      <c r="D1885" s="4"/>
      <c r="F1885" s="4"/>
      <c r="Q1885" s="33"/>
      <c r="R1885" s="35"/>
      <c r="S1885" s="31"/>
      <c r="T1885" s="35"/>
      <c r="Z1885" s="42"/>
    </row>
    <row r="1886" spans="3:26" x14ac:dyDescent="0.25">
      <c r="C1886" s="19"/>
      <c r="D1886" s="4"/>
      <c r="F1886" s="4"/>
      <c r="Q1886" s="33"/>
      <c r="R1886" s="35"/>
      <c r="S1886" s="31"/>
      <c r="T1886" s="35"/>
      <c r="Z1886" s="42"/>
    </row>
    <row r="1887" spans="3:26" x14ac:dyDescent="0.25">
      <c r="C1887" s="19"/>
      <c r="D1887" s="4"/>
      <c r="F1887" s="4"/>
      <c r="Q1887" s="33"/>
      <c r="R1887" s="35"/>
      <c r="S1887" s="31"/>
      <c r="T1887" s="35"/>
      <c r="Z1887" s="42"/>
    </row>
    <row r="1888" spans="3:26" x14ac:dyDescent="0.25">
      <c r="C1888" s="19"/>
      <c r="D1888" s="4"/>
      <c r="F1888" s="4"/>
      <c r="Q1888" s="33"/>
      <c r="R1888" s="35"/>
      <c r="S1888" s="31"/>
      <c r="T1888" s="35"/>
      <c r="Z1888" s="42"/>
    </row>
    <row r="1889" spans="3:26" x14ac:dyDescent="0.25">
      <c r="C1889" s="19"/>
      <c r="D1889" s="4"/>
      <c r="F1889" s="4"/>
      <c r="Q1889" s="33"/>
      <c r="R1889" s="35"/>
      <c r="S1889" s="31"/>
      <c r="T1889" s="35"/>
      <c r="Z1889" s="42"/>
    </row>
    <row r="1890" spans="3:26" x14ac:dyDescent="0.25">
      <c r="C1890" s="19"/>
      <c r="D1890" s="4"/>
      <c r="F1890" s="4"/>
      <c r="Q1890" s="33"/>
      <c r="R1890" s="35"/>
      <c r="S1890" s="31"/>
      <c r="T1890" s="35"/>
      <c r="Z1890" s="42"/>
    </row>
    <row r="1891" spans="3:26" x14ac:dyDescent="0.25">
      <c r="C1891" s="19"/>
      <c r="D1891" s="4"/>
      <c r="F1891" s="4"/>
      <c r="Q1891" s="33"/>
      <c r="R1891" s="35"/>
      <c r="S1891" s="31"/>
      <c r="T1891" s="35"/>
      <c r="Z1891" s="42"/>
    </row>
    <row r="1892" spans="3:26" x14ac:dyDescent="0.25">
      <c r="C1892" s="19"/>
      <c r="D1892" s="4"/>
      <c r="F1892" s="4"/>
      <c r="Q1892" s="33"/>
      <c r="R1892" s="35"/>
      <c r="S1892" s="31"/>
      <c r="T1892" s="35"/>
      <c r="Z1892" s="42"/>
    </row>
    <row r="1893" spans="3:26" x14ac:dyDescent="0.25">
      <c r="C1893" s="19"/>
      <c r="D1893" s="4"/>
      <c r="F1893" s="4"/>
      <c r="Q1893" s="33"/>
      <c r="R1893" s="35"/>
      <c r="S1893" s="31"/>
      <c r="T1893" s="35"/>
      <c r="Z1893" s="42"/>
    </row>
    <row r="1894" spans="3:26" x14ac:dyDescent="0.25">
      <c r="C1894" s="19"/>
      <c r="D1894" s="4"/>
      <c r="F1894" s="4"/>
      <c r="Q1894" s="33"/>
      <c r="R1894" s="35"/>
      <c r="S1894" s="31"/>
      <c r="T1894" s="35"/>
      <c r="Z1894" s="42"/>
    </row>
    <row r="1895" spans="3:26" x14ac:dyDescent="0.25">
      <c r="C1895" s="19"/>
      <c r="D1895" s="4"/>
      <c r="F1895" s="4"/>
      <c r="Q1895" s="33"/>
      <c r="R1895" s="35"/>
      <c r="S1895" s="31"/>
      <c r="T1895" s="35"/>
      <c r="Z1895" s="42"/>
    </row>
    <row r="1896" spans="3:26" x14ac:dyDescent="0.25">
      <c r="C1896" s="19"/>
      <c r="D1896" s="4"/>
      <c r="F1896" s="4"/>
      <c r="Q1896" s="33"/>
      <c r="R1896" s="35"/>
      <c r="S1896" s="31"/>
      <c r="T1896" s="35"/>
      <c r="Z1896" s="42"/>
    </row>
    <row r="1897" spans="3:26" x14ac:dyDescent="0.25">
      <c r="C1897" s="19"/>
      <c r="D1897" s="4"/>
      <c r="F1897" s="4"/>
      <c r="Q1897" s="33"/>
      <c r="R1897" s="35"/>
      <c r="S1897" s="31"/>
      <c r="T1897" s="35"/>
      <c r="Z1897" s="42"/>
    </row>
    <row r="1898" spans="3:26" x14ac:dyDescent="0.25">
      <c r="C1898" s="19"/>
      <c r="D1898" s="4"/>
      <c r="F1898" s="4"/>
      <c r="Q1898" s="33"/>
      <c r="R1898" s="35"/>
      <c r="S1898" s="31"/>
      <c r="T1898" s="35"/>
      <c r="Z1898" s="42"/>
    </row>
    <row r="1899" spans="3:26" x14ac:dyDescent="0.25">
      <c r="C1899" s="19"/>
      <c r="D1899" s="4"/>
      <c r="F1899" s="4"/>
      <c r="Q1899" s="33"/>
      <c r="R1899" s="35"/>
      <c r="S1899" s="31"/>
      <c r="T1899" s="35"/>
      <c r="Z1899" s="42"/>
    </row>
    <row r="1900" spans="3:26" x14ac:dyDescent="0.25">
      <c r="C1900" s="19"/>
      <c r="D1900" s="4"/>
      <c r="F1900" s="4"/>
      <c r="Q1900" s="33"/>
      <c r="R1900" s="35"/>
      <c r="S1900" s="31"/>
      <c r="T1900" s="35"/>
      <c r="Z1900" s="42"/>
    </row>
    <row r="1901" spans="3:26" x14ac:dyDescent="0.25">
      <c r="C1901" s="19"/>
      <c r="D1901" s="4"/>
      <c r="F1901" s="4"/>
      <c r="Q1901" s="33"/>
      <c r="R1901" s="35"/>
      <c r="S1901" s="31"/>
      <c r="T1901" s="35"/>
      <c r="Z1901" s="42"/>
    </row>
    <row r="1902" spans="3:26" x14ac:dyDescent="0.25">
      <c r="C1902" s="19"/>
      <c r="D1902" s="4"/>
      <c r="F1902" s="4"/>
      <c r="Q1902" s="33"/>
      <c r="R1902" s="35"/>
      <c r="S1902" s="31"/>
      <c r="T1902" s="35"/>
      <c r="Z1902" s="42"/>
    </row>
    <row r="1903" spans="3:26" x14ac:dyDescent="0.25">
      <c r="C1903" s="19"/>
      <c r="D1903" s="4"/>
      <c r="F1903" s="4"/>
      <c r="Q1903" s="33"/>
      <c r="R1903" s="35"/>
      <c r="S1903" s="31"/>
      <c r="T1903" s="35"/>
      <c r="Z1903" s="42"/>
    </row>
    <row r="1904" spans="3:26" x14ac:dyDescent="0.25">
      <c r="C1904" s="19"/>
      <c r="D1904" s="4"/>
      <c r="F1904" s="4"/>
      <c r="Q1904" s="33"/>
      <c r="R1904" s="35"/>
      <c r="S1904" s="31"/>
      <c r="T1904" s="35"/>
      <c r="Z1904" s="42"/>
    </row>
    <row r="1905" spans="3:26" x14ac:dyDescent="0.25">
      <c r="C1905" s="19"/>
      <c r="D1905" s="4"/>
      <c r="F1905" s="4"/>
      <c r="Q1905" s="33"/>
      <c r="R1905" s="35"/>
      <c r="S1905" s="31"/>
      <c r="T1905" s="35"/>
      <c r="Z1905" s="42"/>
    </row>
    <row r="1906" spans="3:26" x14ac:dyDescent="0.25">
      <c r="C1906" s="19"/>
      <c r="D1906" s="4"/>
      <c r="F1906" s="4"/>
      <c r="Q1906" s="33"/>
      <c r="R1906" s="35"/>
      <c r="S1906" s="31"/>
      <c r="T1906" s="35"/>
      <c r="Z1906" s="42"/>
    </row>
    <row r="1907" spans="3:26" x14ac:dyDescent="0.25">
      <c r="C1907" s="19"/>
      <c r="D1907" s="4"/>
      <c r="F1907" s="4"/>
      <c r="Q1907" s="33"/>
      <c r="R1907" s="35"/>
      <c r="S1907" s="31"/>
      <c r="T1907" s="35"/>
      <c r="Z1907" s="42"/>
    </row>
    <row r="1908" spans="3:26" x14ac:dyDescent="0.25">
      <c r="C1908" s="19"/>
      <c r="D1908" s="4"/>
      <c r="F1908" s="4"/>
      <c r="Q1908" s="33"/>
      <c r="R1908" s="35"/>
      <c r="S1908" s="31"/>
      <c r="T1908" s="35"/>
      <c r="Z1908" s="42"/>
    </row>
    <row r="1909" spans="3:26" x14ac:dyDescent="0.25">
      <c r="C1909" s="19"/>
      <c r="D1909" s="4"/>
      <c r="F1909" s="4"/>
      <c r="Q1909" s="33"/>
      <c r="R1909" s="35"/>
      <c r="S1909" s="31"/>
      <c r="T1909" s="35"/>
      <c r="Z1909" s="42"/>
    </row>
    <row r="1910" spans="3:26" x14ac:dyDescent="0.25">
      <c r="C1910" s="19"/>
      <c r="D1910" s="4"/>
      <c r="F1910" s="4"/>
      <c r="Q1910" s="33"/>
      <c r="R1910" s="35"/>
      <c r="S1910" s="31"/>
      <c r="T1910" s="35"/>
      <c r="Z1910" s="42"/>
    </row>
    <row r="1911" spans="3:26" x14ac:dyDescent="0.25">
      <c r="C1911" s="19"/>
      <c r="D1911" s="4"/>
      <c r="F1911" s="4"/>
      <c r="Q1911" s="33"/>
      <c r="R1911" s="35"/>
      <c r="S1911" s="31"/>
      <c r="T1911" s="35"/>
      <c r="Z1911" s="42"/>
    </row>
    <row r="1912" spans="3:26" x14ac:dyDescent="0.25">
      <c r="C1912" s="19"/>
      <c r="D1912" s="4"/>
      <c r="F1912" s="4"/>
      <c r="Q1912" s="33"/>
      <c r="R1912" s="35"/>
      <c r="S1912" s="31"/>
      <c r="T1912" s="35"/>
      <c r="Z1912" s="42"/>
    </row>
    <row r="1913" spans="3:26" x14ac:dyDescent="0.25">
      <c r="C1913" s="19"/>
      <c r="D1913" s="4"/>
      <c r="F1913" s="4"/>
      <c r="Q1913" s="33"/>
      <c r="R1913" s="35"/>
      <c r="S1913" s="31"/>
      <c r="T1913" s="35"/>
      <c r="Z1913" s="42"/>
    </row>
    <row r="1914" spans="3:26" x14ac:dyDescent="0.25">
      <c r="C1914" s="19"/>
      <c r="D1914" s="4"/>
      <c r="F1914" s="4"/>
      <c r="Q1914" s="33"/>
      <c r="R1914" s="35"/>
      <c r="S1914" s="31"/>
      <c r="T1914" s="35"/>
      <c r="Z1914" s="42"/>
    </row>
    <row r="1915" spans="3:26" x14ac:dyDescent="0.25">
      <c r="C1915" s="19"/>
      <c r="D1915" s="4"/>
      <c r="F1915" s="4"/>
      <c r="Q1915" s="33"/>
      <c r="R1915" s="35"/>
      <c r="S1915" s="31"/>
      <c r="T1915" s="35"/>
      <c r="Z1915" s="42"/>
    </row>
    <row r="1916" spans="3:26" x14ac:dyDescent="0.25">
      <c r="C1916" s="19"/>
      <c r="D1916" s="4"/>
      <c r="F1916" s="4"/>
      <c r="Q1916" s="33"/>
      <c r="R1916" s="35"/>
      <c r="S1916" s="31"/>
      <c r="T1916" s="35"/>
      <c r="Z1916" s="42"/>
    </row>
    <row r="1917" spans="3:26" x14ac:dyDescent="0.25">
      <c r="C1917" s="19"/>
      <c r="D1917" s="4"/>
      <c r="F1917" s="4"/>
      <c r="Q1917" s="33"/>
      <c r="R1917" s="35"/>
      <c r="S1917" s="31"/>
      <c r="T1917" s="35"/>
      <c r="Z1917" s="42"/>
    </row>
    <row r="1918" spans="3:26" x14ac:dyDescent="0.25">
      <c r="C1918" s="19"/>
      <c r="D1918" s="4"/>
      <c r="F1918" s="4"/>
      <c r="Q1918" s="33"/>
      <c r="R1918" s="35"/>
      <c r="S1918" s="31"/>
      <c r="T1918" s="35"/>
      <c r="Z1918" s="42"/>
    </row>
    <row r="1919" spans="3:26" x14ac:dyDescent="0.25">
      <c r="C1919" s="19"/>
      <c r="D1919" s="4"/>
      <c r="F1919" s="4"/>
      <c r="Q1919" s="33"/>
      <c r="R1919" s="35"/>
      <c r="S1919" s="31"/>
      <c r="T1919" s="35"/>
      <c r="Z1919" s="42"/>
    </row>
    <row r="1920" spans="3:26" x14ac:dyDescent="0.25">
      <c r="C1920" s="19"/>
      <c r="D1920" s="4"/>
      <c r="F1920" s="4"/>
      <c r="Q1920" s="33"/>
      <c r="R1920" s="35"/>
      <c r="S1920" s="31"/>
      <c r="T1920" s="35"/>
      <c r="Z1920" s="42"/>
    </row>
    <row r="1921" spans="3:26" x14ac:dyDescent="0.25">
      <c r="C1921" s="19"/>
      <c r="D1921" s="4"/>
      <c r="F1921" s="4"/>
      <c r="Q1921" s="33"/>
      <c r="R1921" s="35"/>
      <c r="S1921" s="31"/>
      <c r="T1921" s="35"/>
      <c r="Z1921" s="42"/>
    </row>
    <row r="1922" spans="3:26" x14ac:dyDescent="0.25">
      <c r="C1922" s="19"/>
      <c r="D1922" s="4"/>
      <c r="F1922" s="4"/>
      <c r="Q1922" s="33"/>
      <c r="R1922" s="35"/>
      <c r="S1922" s="31"/>
      <c r="T1922" s="35"/>
      <c r="Z1922" s="42"/>
    </row>
    <row r="1923" spans="3:26" x14ac:dyDescent="0.25">
      <c r="C1923" s="19"/>
      <c r="D1923" s="4"/>
      <c r="F1923" s="4"/>
      <c r="Q1923" s="33"/>
      <c r="R1923" s="35"/>
      <c r="S1923" s="31"/>
      <c r="T1923" s="35"/>
      <c r="Z1923" s="42"/>
    </row>
    <row r="1924" spans="3:26" x14ac:dyDescent="0.25">
      <c r="C1924" s="19"/>
      <c r="D1924" s="4"/>
      <c r="F1924" s="4"/>
      <c r="Q1924" s="33"/>
      <c r="R1924" s="35"/>
      <c r="S1924" s="31"/>
      <c r="T1924" s="35"/>
      <c r="Z1924" s="42"/>
    </row>
    <row r="1925" spans="3:26" x14ac:dyDescent="0.25">
      <c r="C1925" s="19"/>
      <c r="D1925" s="4"/>
      <c r="F1925" s="4"/>
      <c r="Q1925" s="33"/>
      <c r="R1925" s="35"/>
      <c r="S1925" s="31"/>
      <c r="T1925" s="35"/>
      <c r="Z1925" s="42"/>
    </row>
    <row r="1926" spans="3:26" x14ac:dyDescent="0.25">
      <c r="C1926" s="19"/>
      <c r="D1926" s="4"/>
      <c r="F1926" s="4"/>
      <c r="Q1926" s="33"/>
      <c r="R1926" s="35"/>
      <c r="S1926" s="31"/>
      <c r="T1926" s="35"/>
      <c r="Z1926" s="42"/>
    </row>
    <row r="1927" spans="3:26" x14ac:dyDescent="0.25">
      <c r="C1927" s="19"/>
      <c r="D1927" s="4"/>
      <c r="F1927" s="4"/>
      <c r="Q1927" s="33"/>
      <c r="R1927" s="35"/>
      <c r="S1927" s="31"/>
      <c r="T1927" s="35"/>
      <c r="Z1927" s="42"/>
    </row>
    <row r="1928" spans="3:26" x14ac:dyDescent="0.25">
      <c r="C1928" s="19"/>
      <c r="D1928" s="4"/>
      <c r="F1928" s="4"/>
      <c r="Q1928" s="33"/>
      <c r="R1928" s="35"/>
      <c r="S1928" s="31"/>
      <c r="T1928" s="35"/>
      <c r="Z1928" s="42"/>
    </row>
    <row r="1929" spans="3:26" x14ac:dyDescent="0.25">
      <c r="C1929" s="19"/>
      <c r="D1929" s="4"/>
      <c r="F1929" s="4"/>
      <c r="Q1929" s="33"/>
      <c r="R1929" s="35"/>
      <c r="S1929" s="31"/>
      <c r="T1929" s="35"/>
      <c r="Z1929" s="42"/>
    </row>
    <row r="1930" spans="3:26" x14ac:dyDescent="0.25">
      <c r="C1930" s="19"/>
      <c r="D1930" s="4"/>
      <c r="F1930" s="4"/>
      <c r="Q1930" s="33"/>
      <c r="R1930" s="35"/>
      <c r="S1930" s="31"/>
      <c r="T1930" s="35"/>
      <c r="Z1930" s="42"/>
    </row>
    <row r="1931" spans="3:26" x14ac:dyDescent="0.25">
      <c r="C1931" s="19"/>
      <c r="D1931" s="4"/>
      <c r="F1931" s="4"/>
      <c r="Q1931" s="33"/>
      <c r="R1931" s="35"/>
      <c r="S1931" s="31"/>
      <c r="T1931" s="35"/>
      <c r="Z1931" s="42"/>
    </row>
    <row r="1932" spans="3:26" x14ac:dyDescent="0.25">
      <c r="C1932" s="19"/>
      <c r="D1932" s="4"/>
      <c r="F1932" s="4"/>
      <c r="Q1932" s="33"/>
      <c r="R1932" s="35"/>
      <c r="S1932" s="31"/>
      <c r="T1932" s="35"/>
      <c r="Z1932" s="42"/>
    </row>
    <row r="1933" spans="3:26" x14ac:dyDescent="0.25">
      <c r="C1933" s="19"/>
      <c r="D1933" s="4"/>
      <c r="F1933" s="4"/>
      <c r="Q1933" s="33"/>
      <c r="R1933" s="35"/>
      <c r="S1933" s="31"/>
      <c r="T1933" s="35"/>
      <c r="Z1933" s="42"/>
    </row>
    <row r="1934" spans="3:26" x14ac:dyDescent="0.25">
      <c r="C1934" s="19"/>
      <c r="D1934" s="4"/>
      <c r="F1934" s="4"/>
      <c r="Q1934" s="33"/>
      <c r="R1934" s="35"/>
      <c r="S1934" s="31"/>
      <c r="T1934" s="35"/>
      <c r="Z1934" s="42"/>
    </row>
    <row r="1935" spans="3:26" x14ac:dyDescent="0.25">
      <c r="C1935" s="19"/>
      <c r="D1935" s="4"/>
      <c r="F1935" s="4"/>
      <c r="Q1935" s="33"/>
      <c r="R1935" s="35"/>
      <c r="S1935" s="31"/>
      <c r="T1935" s="35"/>
      <c r="Z1935" s="42"/>
    </row>
    <row r="1936" spans="3:26" x14ac:dyDescent="0.25">
      <c r="C1936" s="19"/>
      <c r="D1936" s="4"/>
      <c r="F1936" s="4"/>
      <c r="Q1936" s="33"/>
      <c r="R1936" s="35"/>
      <c r="S1936" s="31"/>
      <c r="T1936" s="35"/>
      <c r="Z1936" s="42"/>
    </row>
    <row r="1937" spans="3:26" x14ac:dyDescent="0.25">
      <c r="C1937" s="19"/>
      <c r="D1937" s="4"/>
      <c r="F1937" s="4"/>
      <c r="Q1937" s="33"/>
      <c r="R1937" s="35"/>
      <c r="S1937" s="31"/>
      <c r="T1937" s="35"/>
      <c r="Z1937" s="42"/>
    </row>
    <row r="1938" spans="3:26" x14ac:dyDescent="0.25">
      <c r="C1938" s="19"/>
      <c r="D1938" s="4"/>
      <c r="F1938" s="4"/>
      <c r="Q1938" s="33"/>
      <c r="R1938" s="35"/>
      <c r="S1938" s="31"/>
      <c r="T1938" s="35"/>
      <c r="Z1938" s="42"/>
    </row>
    <row r="1939" spans="3:26" x14ac:dyDescent="0.25">
      <c r="C1939" s="19"/>
      <c r="D1939" s="4"/>
      <c r="F1939" s="4"/>
      <c r="Q1939" s="33"/>
      <c r="R1939" s="35"/>
      <c r="S1939" s="31"/>
      <c r="T1939" s="35"/>
      <c r="Z1939" s="42"/>
    </row>
    <row r="1940" spans="3:26" x14ac:dyDescent="0.25">
      <c r="C1940" s="19"/>
      <c r="D1940" s="4"/>
      <c r="F1940" s="4"/>
      <c r="Q1940" s="33"/>
      <c r="R1940" s="35"/>
      <c r="S1940" s="31"/>
      <c r="T1940" s="35"/>
      <c r="Z1940" s="42"/>
    </row>
    <row r="1941" spans="3:26" x14ac:dyDescent="0.25">
      <c r="C1941" s="19"/>
      <c r="D1941" s="4"/>
      <c r="F1941" s="4"/>
      <c r="Q1941" s="33"/>
      <c r="R1941" s="35"/>
      <c r="S1941" s="31"/>
      <c r="T1941" s="35"/>
      <c r="Z1941" s="42"/>
    </row>
    <row r="1942" spans="3:26" x14ac:dyDescent="0.25">
      <c r="C1942" s="19"/>
      <c r="D1942" s="4"/>
      <c r="F1942" s="4"/>
      <c r="Q1942" s="33"/>
      <c r="R1942" s="35"/>
      <c r="S1942" s="31"/>
      <c r="T1942" s="35"/>
      <c r="Z1942" s="42"/>
    </row>
    <row r="1943" spans="3:26" x14ac:dyDescent="0.25">
      <c r="C1943" s="19"/>
      <c r="D1943" s="4"/>
      <c r="F1943" s="4"/>
      <c r="Q1943" s="33"/>
      <c r="R1943" s="35"/>
      <c r="S1943" s="31"/>
      <c r="T1943" s="35"/>
      <c r="Z1943" s="42"/>
    </row>
    <row r="1944" spans="3:26" x14ac:dyDescent="0.25">
      <c r="C1944" s="19"/>
      <c r="D1944" s="4"/>
      <c r="F1944" s="4"/>
      <c r="Q1944" s="33"/>
      <c r="R1944" s="35"/>
      <c r="S1944" s="31"/>
      <c r="T1944" s="35"/>
      <c r="Z1944" s="42"/>
    </row>
    <row r="1945" spans="3:26" x14ac:dyDescent="0.25">
      <c r="C1945" s="19"/>
      <c r="D1945" s="4"/>
      <c r="F1945" s="4"/>
      <c r="Q1945" s="33"/>
      <c r="R1945" s="35"/>
      <c r="S1945" s="31"/>
      <c r="T1945" s="35"/>
      <c r="Z1945" s="42"/>
    </row>
    <row r="1946" spans="3:26" x14ac:dyDescent="0.25">
      <c r="C1946" s="19"/>
      <c r="D1946" s="4"/>
      <c r="F1946" s="4"/>
      <c r="Q1946" s="33"/>
      <c r="R1946" s="35"/>
      <c r="S1946" s="31"/>
      <c r="T1946" s="35"/>
      <c r="Z1946" s="42"/>
    </row>
    <row r="1947" spans="3:26" x14ac:dyDescent="0.25">
      <c r="C1947" s="19"/>
      <c r="D1947" s="4"/>
      <c r="F1947" s="4"/>
      <c r="Q1947" s="33"/>
      <c r="R1947" s="35"/>
      <c r="S1947" s="31"/>
      <c r="T1947" s="35"/>
      <c r="Z1947" s="42"/>
    </row>
    <row r="1948" spans="3:26" x14ac:dyDescent="0.25">
      <c r="C1948" s="19"/>
      <c r="D1948" s="4"/>
      <c r="F1948" s="4"/>
      <c r="Q1948" s="33"/>
      <c r="R1948" s="35"/>
      <c r="S1948" s="31"/>
      <c r="T1948" s="35"/>
      <c r="Z1948" s="42"/>
    </row>
    <row r="1949" spans="3:26" x14ac:dyDescent="0.25">
      <c r="C1949" s="19"/>
      <c r="D1949" s="4"/>
      <c r="F1949" s="4"/>
      <c r="Q1949" s="33"/>
      <c r="R1949" s="35"/>
      <c r="S1949" s="31"/>
      <c r="T1949" s="35"/>
      <c r="Z1949" s="42"/>
    </row>
    <row r="1950" spans="3:26" x14ac:dyDescent="0.25">
      <c r="C1950" s="19"/>
      <c r="D1950" s="4"/>
      <c r="F1950" s="4"/>
      <c r="Q1950" s="33"/>
      <c r="R1950" s="35"/>
      <c r="S1950" s="31"/>
      <c r="T1950" s="35"/>
      <c r="Z1950" s="42"/>
    </row>
    <row r="1951" spans="3:26" x14ac:dyDescent="0.25">
      <c r="C1951" s="19"/>
      <c r="D1951" s="4"/>
      <c r="F1951" s="4"/>
      <c r="Q1951" s="33"/>
      <c r="R1951" s="35"/>
      <c r="S1951" s="31"/>
      <c r="T1951" s="35"/>
      <c r="Z1951" s="42"/>
    </row>
    <row r="1952" spans="3:26" x14ac:dyDescent="0.25">
      <c r="C1952" s="19"/>
      <c r="D1952" s="4"/>
      <c r="F1952" s="4"/>
      <c r="Q1952" s="33"/>
      <c r="R1952" s="35"/>
      <c r="S1952" s="31"/>
      <c r="T1952" s="35"/>
      <c r="Z1952" s="42"/>
    </row>
    <row r="1953" spans="3:26" x14ac:dyDescent="0.25">
      <c r="C1953" s="19"/>
      <c r="D1953" s="4"/>
      <c r="F1953" s="4"/>
      <c r="Q1953" s="33"/>
      <c r="R1953" s="35"/>
      <c r="S1953" s="31"/>
      <c r="T1953" s="35"/>
      <c r="Z1953" s="42"/>
    </row>
    <row r="1954" spans="3:26" x14ac:dyDescent="0.25">
      <c r="C1954" s="19"/>
      <c r="D1954" s="4"/>
      <c r="F1954" s="4"/>
      <c r="Q1954" s="33"/>
      <c r="R1954" s="35"/>
      <c r="S1954" s="31"/>
      <c r="T1954" s="35"/>
      <c r="Z1954" s="42"/>
    </row>
    <row r="1955" spans="3:26" x14ac:dyDescent="0.25">
      <c r="C1955" s="19"/>
      <c r="D1955" s="4"/>
      <c r="F1955" s="4"/>
      <c r="Q1955" s="33"/>
      <c r="R1955" s="35"/>
      <c r="S1955" s="31"/>
      <c r="T1955" s="35"/>
      <c r="Z1955" s="42"/>
    </row>
    <row r="1956" spans="3:26" x14ac:dyDescent="0.25">
      <c r="C1956" s="19"/>
      <c r="D1956" s="4"/>
      <c r="F1956" s="4"/>
      <c r="Q1956" s="33"/>
      <c r="R1956" s="35"/>
      <c r="S1956" s="31"/>
      <c r="T1956" s="35"/>
      <c r="Z1956" s="42"/>
    </row>
    <row r="1957" spans="3:26" x14ac:dyDescent="0.25">
      <c r="C1957" s="19"/>
      <c r="D1957" s="4"/>
      <c r="F1957" s="4"/>
      <c r="Q1957" s="33"/>
      <c r="R1957" s="35"/>
      <c r="S1957" s="31"/>
      <c r="T1957" s="35"/>
      <c r="Z1957" s="42"/>
    </row>
    <row r="1958" spans="3:26" x14ac:dyDescent="0.25">
      <c r="C1958" s="19"/>
      <c r="D1958" s="4"/>
      <c r="F1958" s="4"/>
      <c r="Q1958" s="33"/>
      <c r="R1958" s="35"/>
      <c r="S1958" s="31"/>
      <c r="T1958" s="35"/>
      <c r="Z1958" s="42"/>
    </row>
    <row r="1959" spans="3:26" x14ac:dyDescent="0.25">
      <c r="C1959" s="19"/>
      <c r="D1959" s="4"/>
      <c r="F1959" s="4"/>
      <c r="Q1959" s="33"/>
      <c r="R1959" s="35"/>
      <c r="S1959" s="31"/>
      <c r="T1959" s="35"/>
      <c r="Z1959" s="42"/>
    </row>
    <row r="1960" spans="3:26" x14ac:dyDescent="0.25">
      <c r="C1960" s="19"/>
      <c r="D1960" s="4"/>
      <c r="F1960" s="4"/>
      <c r="Q1960" s="33"/>
      <c r="R1960" s="35"/>
      <c r="S1960" s="31"/>
      <c r="T1960" s="35"/>
      <c r="Z1960" s="42"/>
    </row>
    <row r="1961" spans="3:26" x14ac:dyDescent="0.25">
      <c r="C1961" s="19"/>
      <c r="D1961" s="4"/>
      <c r="F1961" s="4"/>
      <c r="Q1961" s="33"/>
      <c r="R1961" s="35"/>
      <c r="S1961" s="31"/>
      <c r="T1961" s="35"/>
      <c r="Z1961" s="42"/>
    </row>
    <row r="1962" spans="3:26" x14ac:dyDescent="0.25">
      <c r="C1962" s="19"/>
      <c r="D1962" s="4"/>
      <c r="F1962" s="4"/>
      <c r="Q1962" s="33"/>
      <c r="R1962" s="35"/>
      <c r="S1962" s="31"/>
      <c r="T1962" s="35"/>
      <c r="Z1962" s="42"/>
    </row>
    <row r="1963" spans="3:26" x14ac:dyDescent="0.25">
      <c r="C1963" s="19"/>
      <c r="D1963" s="4"/>
      <c r="F1963" s="4"/>
      <c r="Q1963" s="33"/>
      <c r="R1963" s="35"/>
      <c r="S1963" s="31"/>
      <c r="T1963" s="35"/>
      <c r="Z1963" s="42"/>
    </row>
    <row r="1964" spans="3:26" x14ac:dyDescent="0.25">
      <c r="C1964" s="19"/>
      <c r="D1964" s="4"/>
      <c r="F1964" s="4"/>
      <c r="Q1964" s="33"/>
      <c r="R1964" s="35"/>
      <c r="S1964" s="31"/>
      <c r="T1964" s="35"/>
      <c r="Z1964" s="42"/>
    </row>
    <row r="1965" spans="3:26" x14ac:dyDescent="0.25">
      <c r="C1965" s="19"/>
      <c r="D1965" s="4"/>
      <c r="F1965" s="4"/>
      <c r="Q1965" s="33"/>
      <c r="R1965" s="35"/>
      <c r="S1965" s="31"/>
      <c r="T1965" s="35"/>
      <c r="Z1965" s="42"/>
    </row>
    <row r="1966" spans="3:26" x14ac:dyDescent="0.25">
      <c r="C1966" s="19"/>
      <c r="D1966" s="4"/>
      <c r="F1966" s="4"/>
      <c r="Q1966" s="33"/>
      <c r="R1966" s="35"/>
      <c r="S1966" s="31"/>
      <c r="T1966" s="35"/>
      <c r="Z1966" s="42"/>
    </row>
    <row r="1967" spans="3:26" x14ac:dyDescent="0.25">
      <c r="C1967" s="19"/>
      <c r="D1967" s="4"/>
      <c r="F1967" s="4"/>
      <c r="Q1967" s="33"/>
      <c r="R1967" s="35"/>
      <c r="S1967" s="31"/>
      <c r="T1967" s="35"/>
      <c r="Z1967" s="42"/>
    </row>
    <row r="1968" spans="3:26" x14ac:dyDescent="0.25">
      <c r="C1968" s="19"/>
      <c r="D1968" s="4"/>
      <c r="F1968" s="4"/>
      <c r="Q1968" s="33"/>
      <c r="R1968" s="35"/>
      <c r="S1968" s="31"/>
      <c r="T1968" s="35"/>
      <c r="Z1968" s="42"/>
    </row>
    <row r="1969" spans="3:26" x14ac:dyDescent="0.25">
      <c r="C1969" s="19"/>
      <c r="D1969" s="4"/>
      <c r="F1969" s="4"/>
      <c r="Q1969" s="33"/>
      <c r="R1969" s="35"/>
      <c r="S1969" s="31"/>
      <c r="T1969" s="35"/>
      <c r="Z1969" s="42"/>
    </row>
    <row r="1970" spans="3:26" x14ac:dyDescent="0.25">
      <c r="C1970" s="19"/>
      <c r="D1970" s="4"/>
      <c r="F1970" s="4"/>
      <c r="Q1970" s="33"/>
      <c r="R1970" s="35"/>
      <c r="S1970" s="31"/>
      <c r="T1970" s="35"/>
      <c r="Z1970" s="42"/>
    </row>
    <row r="1971" spans="3:26" x14ac:dyDescent="0.25">
      <c r="C1971" s="19"/>
      <c r="D1971" s="4"/>
      <c r="F1971" s="4"/>
      <c r="Q1971" s="33"/>
      <c r="R1971" s="35"/>
      <c r="S1971" s="31"/>
      <c r="T1971" s="35"/>
      <c r="Z1971" s="42"/>
    </row>
    <row r="1972" spans="3:26" x14ac:dyDescent="0.25">
      <c r="C1972" s="19"/>
      <c r="D1972" s="4"/>
      <c r="F1972" s="4"/>
      <c r="Q1972" s="33"/>
      <c r="R1972" s="35"/>
      <c r="S1972" s="31"/>
      <c r="T1972" s="35"/>
      <c r="Z1972" s="42"/>
    </row>
    <row r="1973" spans="3:26" x14ac:dyDescent="0.25">
      <c r="C1973" s="19"/>
      <c r="D1973" s="4"/>
      <c r="F1973" s="4"/>
      <c r="Q1973" s="33"/>
      <c r="R1973" s="35"/>
      <c r="S1973" s="31"/>
      <c r="T1973" s="35"/>
      <c r="Z1973" s="42"/>
    </row>
    <row r="1974" spans="3:26" x14ac:dyDescent="0.25">
      <c r="C1974" s="19"/>
      <c r="D1974" s="4"/>
      <c r="F1974" s="4"/>
      <c r="Q1974" s="33"/>
      <c r="R1974" s="35"/>
      <c r="S1974" s="31"/>
      <c r="T1974" s="35"/>
      <c r="Z1974" s="42"/>
    </row>
    <row r="1975" spans="3:26" x14ac:dyDescent="0.25">
      <c r="C1975" s="19"/>
      <c r="D1975" s="4"/>
      <c r="F1975" s="4"/>
      <c r="Q1975" s="33"/>
      <c r="R1975" s="35"/>
      <c r="S1975" s="31"/>
      <c r="T1975" s="35"/>
      <c r="Z1975" s="42"/>
    </row>
    <row r="1976" spans="3:26" x14ac:dyDescent="0.25">
      <c r="C1976" s="19"/>
      <c r="D1976" s="4"/>
      <c r="F1976" s="4"/>
      <c r="Q1976" s="33"/>
      <c r="R1976" s="35"/>
      <c r="S1976" s="31"/>
      <c r="T1976" s="35"/>
      <c r="Z1976" s="42"/>
    </row>
    <row r="1977" spans="3:26" x14ac:dyDescent="0.25">
      <c r="C1977" s="19"/>
      <c r="D1977" s="4"/>
      <c r="F1977" s="4"/>
      <c r="Q1977" s="33"/>
      <c r="R1977" s="35"/>
      <c r="S1977" s="31"/>
      <c r="T1977" s="35"/>
      <c r="Z1977" s="42"/>
    </row>
    <row r="1978" spans="3:26" x14ac:dyDescent="0.25">
      <c r="C1978" s="19"/>
      <c r="D1978" s="4"/>
      <c r="F1978" s="4"/>
      <c r="Q1978" s="33"/>
      <c r="R1978" s="35"/>
      <c r="S1978" s="31"/>
      <c r="T1978" s="35"/>
      <c r="Z1978" s="42"/>
    </row>
    <row r="1979" spans="3:26" x14ac:dyDescent="0.25">
      <c r="C1979" s="19"/>
      <c r="D1979" s="4"/>
      <c r="F1979" s="4"/>
      <c r="Q1979" s="33"/>
      <c r="R1979" s="35"/>
      <c r="S1979" s="31"/>
      <c r="T1979" s="35"/>
      <c r="Z1979" s="42"/>
    </row>
    <row r="1980" spans="3:26" x14ac:dyDescent="0.25">
      <c r="C1980" s="19"/>
      <c r="D1980" s="4"/>
      <c r="F1980" s="4"/>
      <c r="Q1980" s="33"/>
      <c r="R1980" s="35"/>
      <c r="S1980" s="31"/>
      <c r="T1980" s="35"/>
      <c r="Z1980" s="42"/>
    </row>
    <row r="1981" spans="3:26" x14ac:dyDescent="0.25">
      <c r="C1981" s="19"/>
      <c r="D1981" s="4"/>
      <c r="F1981" s="4"/>
      <c r="Q1981" s="33"/>
      <c r="R1981" s="35"/>
      <c r="S1981" s="31"/>
      <c r="T1981" s="35"/>
      <c r="Z1981" s="42"/>
    </row>
    <row r="1982" spans="3:26" x14ac:dyDescent="0.25">
      <c r="C1982" s="19"/>
      <c r="D1982" s="4"/>
      <c r="F1982" s="4"/>
      <c r="Q1982" s="33"/>
      <c r="R1982" s="35"/>
      <c r="S1982" s="31"/>
      <c r="T1982" s="35"/>
      <c r="Z1982" s="42"/>
    </row>
    <row r="1983" spans="3:26" x14ac:dyDescent="0.25">
      <c r="C1983" s="19"/>
      <c r="D1983" s="4"/>
      <c r="F1983" s="4"/>
      <c r="Q1983" s="33"/>
      <c r="R1983" s="35"/>
      <c r="S1983" s="31"/>
      <c r="T1983" s="35"/>
      <c r="Z1983" s="42"/>
    </row>
    <row r="1984" spans="3:26" x14ac:dyDescent="0.25">
      <c r="C1984" s="19"/>
      <c r="D1984" s="4"/>
      <c r="F1984" s="4"/>
      <c r="Q1984" s="33"/>
      <c r="R1984" s="35"/>
      <c r="S1984" s="31"/>
      <c r="T1984" s="35"/>
      <c r="Z1984" s="42"/>
    </row>
    <row r="1985" spans="3:26" x14ac:dyDescent="0.25">
      <c r="C1985" s="19"/>
      <c r="D1985" s="4"/>
      <c r="F1985" s="4"/>
      <c r="Q1985" s="33"/>
      <c r="R1985" s="35"/>
      <c r="S1985" s="31"/>
      <c r="T1985" s="35"/>
      <c r="Z1985" s="42"/>
    </row>
    <row r="1986" spans="3:26" x14ac:dyDescent="0.25">
      <c r="C1986" s="19"/>
      <c r="D1986" s="4"/>
      <c r="F1986" s="4"/>
      <c r="Q1986" s="33"/>
      <c r="R1986" s="35"/>
      <c r="S1986" s="31"/>
      <c r="T1986" s="35"/>
      <c r="Z1986" s="42"/>
    </row>
    <row r="1987" spans="3:26" x14ac:dyDescent="0.25">
      <c r="C1987" s="19"/>
      <c r="D1987" s="4"/>
      <c r="F1987" s="4"/>
      <c r="Q1987" s="33"/>
      <c r="R1987" s="35"/>
      <c r="S1987" s="31"/>
      <c r="T1987" s="35"/>
      <c r="Z1987" s="42"/>
    </row>
    <row r="1988" spans="3:26" x14ac:dyDescent="0.25">
      <c r="C1988" s="19"/>
      <c r="D1988" s="4"/>
      <c r="F1988" s="4"/>
      <c r="Q1988" s="33"/>
      <c r="R1988" s="35"/>
      <c r="S1988" s="31"/>
      <c r="T1988" s="35"/>
      <c r="Z1988" s="42"/>
    </row>
    <row r="1989" spans="3:26" x14ac:dyDescent="0.25">
      <c r="C1989" s="19"/>
      <c r="D1989" s="4"/>
      <c r="F1989" s="4"/>
      <c r="Q1989" s="33"/>
      <c r="R1989" s="35"/>
      <c r="S1989" s="31"/>
      <c r="T1989" s="35"/>
      <c r="Z1989" s="42"/>
    </row>
    <row r="1990" spans="3:26" x14ac:dyDescent="0.25">
      <c r="C1990" s="19"/>
      <c r="D1990" s="4"/>
      <c r="F1990" s="4"/>
      <c r="Q1990" s="33"/>
      <c r="R1990" s="35"/>
      <c r="S1990" s="31"/>
      <c r="T1990" s="35"/>
      <c r="Z1990" s="42"/>
    </row>
    <row r="1991" spans="3:26" x14ac:dyDescent="0.25">
      <c r="C1991" s="19"/>
      <c r="D1991" s="4"/>
      <c r="F1991" s="4"/>
      <c r="Q1991" s="33"/>
      <c r="R1991" s="35"/>
      <c r="S1991" s="31"/>
      <c r="T1991" s="35"/>
      <c r="Z1991" s="42"/>
    </row>
    <row r="1992" spans="3:26" x14ac:dyDescent="0.25">
      <c r="C1992" s="19"/>
      <c r="D1992" s="4"/>
      <c r="F1992" s="4"/>
      <c r="Q1992" s="33"/>
      <c r="R1992" s="35"/>
      <c r="S1992" s="31"/>
      <c r="T1992" s="35"/>
      <c r="Z1992" s="42"/>
    </row>
    <row r="1993" spans="3:26" x14ac:dyDescent="0.25">
      <c r="C1993" s="19"/>
      <c r="D1993" s="4"/>
      <c r="F1993" s="4"/>
      <c r="Q1993" s="33"/>
      <c r="R1993" s="35"/>
      <c r="S1993" s="31"/>
      <c r="T1993" s="35"/>
      <c r="Z1993" s="42"/>
    </row>
    <row r="1994" spans="3:26" x14ac:dyDescent="0.25">
      <c r="C1994" s="19"/>
      <c r="D1994" s="4"/>
      <c r="F1994" s="4"/>
      <c r="Q1994" s="33"/>
      <c r="R1994" s="35"/>
      <c r="S1994" s="31"/>
      <c r="T1994" s="35"/>
      <c r="Z1994" s="42"/>
    </row>
    <row r="1995" spans="3:26" x14ac:dyDescent="0.25">
      <c r="C1995" s="19"/>
      <c r="D1995" s="4"/>
      <c r="F1995" s="4"/>
      <c r="Q1995" s="33"/>
      <c r="R1995" s="35"/>
      <c r="S1995" s="31"/>
      <c r="T1995" s="35"/>
      <c r="Z1995" s="42"/>
    </row>
    <row r="1996" spans="3:26" x14ac:dyDescent="0.25">
      <c r="C1996" s="19"/>
      <c r="D1996" s="4"/>
      <c r="F1996" s="4"/>
      <c r="Q1996" s="33"/>
      <c r="R1996" s="35"/>
      <c r="S1996" s="31"/>
      <c r="T1996" s="35"/>
      <c r="Z1996" s="42"/>
    </row>
    <row r="1997" spans="3:26" x14ac:dyDescent="0.25">
      <c r="C1997" s="19"/>
      <c r="D1997" s="4"/>
      <c r="F1997" s="4"/>
      <c r="Q1997" s="33"/>
      <c r="R1997" s="35"/>
      <c r="S1997" s="31"/>
      <c r="T1997" s="35"/>
      <c r="Z1997" s="42"/>
    </row>
    <row r="1998" spans="3:26" x14ac:dyDescent="0.25">
      <c r="C1998" s="19"/>
      <c r="D1998" s="4"/>
      <c r="F1998" s="4"/>
      <c r="Q1998" s="33"/>
      <c r="R1998" s="35"/>
      <c r="S1998" s="31"/>
      <c r="T1998" s="35"/>
      <c r="Z1998" s="42"/>
    </row>
    <row r="1999" spans="3:26" x14ac:dyDescent="0.25">
      <c r="C1999" s="19"/>
      <c r="D1999" s="4"/>
      <c r="F1999" s="4"/>
      <c r="Q1999" s="33"/>
      <c r="R1999" s="35"/>
      <c r="S1999" s="31"/>
      <c r="T1999" s="35"/>
      <c r="Z1999" s="42"/>
    </row>
    <row r="2000" spans="3:26" x14ac:dyDescent="0.25">
      <c r="C2000" s="19"/>
      <c r="D2000" s="4"/>
      <c r="F2000" s="4"/>
      <c r="Q2000" s="33"/>
      <c r="R2000" s="35"/>
      <c r="S2000" s="31"/>
      <c r="T2000" s="35"/>
      <c r="Z2000" s="42"/>
    </row>
    <row r="2001" spans="3:26" x14ac:dyDescent="0.25">
      <c r="C2001" s="19"/>
      <c r="D2001" s="4"/>
      <c r="F2001" s="4"/>
      <c r="Q2001" s="33"/>
      <c r="R2001" s="35"/>
      <c r="S2001" s="31"/>
      <c r="T2001" s="35"/>
      <c r="Z2001" s="42"/>
    </row>
  </sheetData>
  <sheetProtection insertRows="0" sort="0"/>
  <dataValidations count="9">
    <dataValidation type="list" allowBlank="1" showInputMessage="1" showErrorMessage="1" sqref="R2:R4" xr:uid="{00000000-0002-0000-0100-000000000000}">
      <formula1>ClaveDesc</formula1>
    </dataValidation>
    <dataValidation type="list" allowBlank="1" showInputMessage="1" showErrorMessage="1" sqref="Y2:Y2001" xr:uid="{00000000-0002-0000-0100-000001000000}">
      <formula1>PaymentCondition</formula1>
    </dataValidation>
    <dataValidation type="list" allowBlank="1" showInputMessage="1" showErrorMessage="1" sqref="S2:S2001" xr:uid="{00000000-0002-0000-0100-000002000000}">
      <formula1>Taxes</formula1>
    </dataValidation>
    <dataValidation type="list" allowBlank="1" showInputMessage="1" showErrorMessage="1" sqref="Q2:Q2001" xr:uid="{00000000-0002-0000-0100-000003000000}">
      <formula1>ClaveConcepto</formula1>
    </dataValidation>
    <dataValidation type="list" allowBlank="1" showInputMessage="1" showErrorMessage="1" sqref="M2:M2001" xr:uid="{00000000-0002-0000-0100-000004000000}">
      <formula1>TipoPago</formula1>
    </dataValidation>
    <dataValidation type="list" allowBlank="1" showInputMessage="1" showErrorMessage="1" sqref="K2:K2001" xr:uid="{00000000-0002-0000-0100-000005000000}">
      <formula1>CostCategory</formula1>
    </dataValidation>
    <dataValidation type="list" allowBlank="1" showInputMessage="1" showErrorMessage="1" sqref="I2:I2001" xr:uid="{00000000-0002-0000-0100-000006000000}">
      <formula1>CostType</formula1>
    </dataValidation>
    <dataValidation type="list" allowBlank="1" showInputMessage="1" showErrorMessage="1" sqref="E2:E2001" xr:uid="{00000000-0002-0000-0100-000007000000}">
      <formula1>Cobertura</formula1>
    </dataValidation>
    <dataValidation type="list" allowBlank="1" showInputMessage="1" showErrorMessage="1" sqref="C2:C2001" xr:uid="{00000000-0002-0000-0100-000008000000}">
      <formula1>Exposicion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9000000}">
          <x14:formula1>
            <xm:f>Sheet1!$J$1:$J$80</xm:f>
          </x14:formula1>
          <xm:sqref>G2:G2001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I162"/>
  <sheetViews>
    <sheetView topLeftCell="I7" zoomScale="90" zoomScaleNormal="90" workbookViewId="0">
      <selection activeCell="L19" sqref="L19"/>
    </sheetView>
  </sheetViews>
  <sheetFormatPr baseColWidth="10" defaultColWidth="9.140625" defaultRowHeight="15" x14ac:dyDescent="0.25"/>
  <cols>
    <col min="1" max="1" width="27.42578125" bestFit="1" customWidth="1"/>
    <col min="2" max="2" width="22.28515625" bestFit="1" customWidth="1"/>
    <col min="3" max="3" width="10.42578125" bestFit="1" customWidth="1"/>
    <col min="5" max="5" width="36.42578125" style="6" customWidth="1"/>
    <col min="6" max="6" width="41.85546875" bestFit="1" customWidth="1"/>
    <col min="7" max="7" width="8.85546875" style="6" customWidth="1"/>
    <col min="10" max="10" width="48" customWidth="1"/>
    <col min="11" max="11" width="30.85546875" style="6" customWidth="1"/>
    <col min="12" max="12" width="11.140625" style="6" bestFit="1" customWidth="1"/>
    <col min="15" max="15" width="12.140625" bestFit="1" customWidth="1"/>
    <col min="16" max="16" width="12.140625" customWidth="1"/>
    <col min="17" max="17" width="40.42578125" style="6" customWidth="1"/>
    <col min="18" max="18" width="37.140625" style="6" customWidth="1"/>
    <col min="23" max="23" width="7.42578125" bestFit="1" customWidth="1"/>
    <col min="24" max="24" width="8.140625" bestFit="1" customWidth="1"/>
    <col min="25" max="25" width="65.7109375" bestFit="1" customWidth="1"/>
    <col min="26" max="26" width="11.140625" bestFit="1" customWidth="1"/>
    <col min="27" max="27" width="11.42578125" bestFit="1" customWidth="1"/>
    <col min="28" max="28" width="12" customWidth="1"/>
    <col min="29" max="29" width="27.85546875" bestFit="1" customWidth="1"/>
    <col min="32" max="32" width="17.85546875" bestFit="1" customWidth="1"/>
    <col min="34" max="34" width="18.5703125" customWidth="1"/>
    <col min="35" max="35" width="9.28515625" customWidth="1"/>
  </cols>
  <sheetData>
    <row r="1" spans="1:35" ht="45" x14ac:dyDescent="0.25">
      <c r="A1" s="1" t="s">
        <v>45</v>
      </c>
      <c r="B1" s="1" t="s">
        <v>3</v>
      </c>
      <c r="C1" s="2" t="s">
        <v>25</v>
      </c>
      <c r="E1" s="7" t="s">
        <v>66</v>
      </c>
      <c r="F1" s="7" t="s">
        <v>205</v>
      </c>
      <c r="G1" s="8" t="s">
        <v>64</v>
      </c>
      <c r="J1" s="10" t="s">
        <v>214</v>
      </c>
      <c r="K1" s="9" t="s">
        <v>65</v>
      </c>
      <c r="L1" s="9" t="s">
        <v>64</v>
      </c>
      <c r="N1" s="11" t="s">
        <v>214</v>
      </c>
      <c r="O1" s="11" t="s">
        <v>205</v>
      </c>
      <c r="Q1" s="13" t="s">
        <v>214</v>
      </c>
      <c r="R1" s="13" t="s">
        <v>205</v>
      </c>
      <c r="T1" s="14" t="s">
        <v>214</v>
      </c>
      <c r="U1" s="14" t="s">
        <v>205</v>
      </c>
      <c r="W1" s="16" t="s">
        <v>507</v>
      </c>
      <c r="X1" s="16" t="s">
        <v>509</v>
      </c>
      <c r="Y1" s="16" t="s">
        <v>510</v>
      </c>
      <c r="Z1" s="16" t="s">
        <v>508</v>
      </c>
      <c r="AA1" s="17" t="s">
        <v>511</v>
      </c>
      <c r="AB1" s="16" t="s">
        <v>512</v>
      </c>
      <c r="AC1" s="16" t="s">
        <v>513</v>
      </c>
      <c r="AE1" s="21" t="s">
        <v>680</v>
      </c>
      <c r="AF1" s="21" t="s">
        <v>65</v>
      </c>
      <c r="AH1" s="40" t="s">
        <v>214</v>
      </c>
      <c r="AI1" s="40" t="s">
        <v>205</v>
      </c>
    </row>
    <row r="2" spans="1:35" x14ac:dyDescent="0.25">
      <c r="A2" s="3" t="s">
        <v>56</v>
      </c>
      <c r="B2" s="3" t="s">
        <v>41</v>
      </c>
      <c r="C2" s="3">
        <v>15</v>
      </c>
      <c r="E2" s="3" t="s">
        <v>165</v>
      </c>
      <c r="F2" s="3" t="s">
        <v>75</v>
      </c>
      <c r="G2" s="3">
        <v>62</v>
      </c>
      <c r="J2" t="s">
        <v>165</v>
      </c>
      <c r="K2" s="3" t="s">
        <v>75</v>
      </c>
      <c r="L2" s="3">
        <v>70</v>
      </c>
      <c r="N2" t="s">
        <v>215</v>
      </c>
      <c r="O2" t="s">
        <v>711</v>
      </c>
      <c r="Q2" s="12" t="s">
        <v>377</v>
      </c>
      <c r="R2" s="12" t="s">
        <v>262</v>
      </c>
      <c r="T2" t="s">
        <v>504</v>
      </c>
      <c r="U2" t="s">
        <v>504</v>
      </c>
      <c r="W2" s="15" t="s">
        <v>514</v>
      </c>
      <c r="X2" t="s">
        <v>515</v>
      </c>
      <c r="Y2" t="s">
        <v>653</v>
      </c>
      <c r="Z2" s="23" t="s">
        <v>653</v>
      </c>
      <c r="AA2" s="18" t="s">
        <v>24</v>
      </c>
      <c r="AB2">
        <v>0</v>
      </c>
      <c r="AC2" t="s">
        <v>516</v>
      </c>
      <c r="AE2" s="22" t="s">
        <v>681</v>
      </c>
      <c r="AF2" s="22" t="s">
        <v>673</v>
      </c>
      <c r="AH2" s="18" t="s">
        <v>706</v>
      </c>
      <c r="AI2" s="18" t="s">
        <v>653</v>
      </c>
    </row>
    <row r="3" spans="1:35" x14ac:dyDescent="0.25">
      <c r="A3" s="3" t="s">
        <v>49</v>
      </c>
      <c r="B3" s="3" t="s">
        <v>34</v>
      </c>
      <c r="C3" s="3">
        <v>6</v>
      </c>
      <c r="E3" s="3" t="s">
        <v>167</v>
      </c>
      <c r="F3" s="3" t="s">
        <v>77</v>
      </c>
      <c r="G3" s="3">
        <v>64</v>
      </c>
      <c r="J3" t="s">
        <v>167</v>
      </c>
      <c r="K3" s="3" t="s">
        <v>77</v>
      </c>
      <c r="L3" s="3">
        <v>72</v>
      </c>
      <c r="N3" t="s">
        <v>216</v>
      </c>
      <c r="O3" t="s">
        <v>710</v>
      </c>
      <c r="Q3" s="12" t="s">
        <v>376</v>
      </c>
      <c r="R3" s="12" t="s">
        <v>261</v>
      </c>
      <c r="T3" t="s">
        <v>506</v>
      </c>
      <c r="U3" t="s">
        <v>505</v>
      </c>
      <c r="W3" s="15" t="s">
        <v>517</v>
      </c>
      <c r="X3" t="s">
        <v>515</v>
      </c>
      <c r="Y3" t="s">
        <v>654</v>
      </c>
      <c r="Z3" s="23" t="s">
        <v>654</v>
      </c>
      <c r="AA3" s="18" t="s">
        <v>673</v>
      </c>
      <c r="AB3">
        <v>725000</v>
      </c>
      <c r="AC3" t="s">
        <v>516</v>
      </c>
      <c r="AE3" s="22" t="s">
        <v>683</v>
      </c>
      <c r="AF3" s="22" t="s">
        <v>682</v>
      </c>
      <c r="AH3" s="18" t="s">
        <v>708</v>
      </c>
      <c r="AI3" s="18" t="s">
        <v>616</v>
      </c>
    </row>
    <row r="4" spans="1:35" x14ac:dyDescent="0.25">
      <c r="A4" s="3" t="s">
        <v>47</v>
      </c>
      <c r="B4" s="3" t="s">
        <v>30</v>
      </c>
      <c r="C4" s="3">
        <v>2</v>
      </c>
      <c r="E4" s="3" t="s">
        <v>169</v>
      </c>
      <c r="F4" s="3" t="s">
        <v>79</v>
      </c>
      <c r="G4" s="3">
        <v>66</v>
      </c>
      <c r="J4" t="s">
        <v>169</v>
      </c>
      <c r="K4" s="3" t="s">
        <v>79</v>
      </c>
      <c r="L4" s="3">
        <v>74</v>
      </c>
      <c r="Q4" s="12" t="s">
        <v>396</v>
      </c>
      <c r="R4" s="12" t="s">
        <v>713</v>
      </c>
      <c r="W4" s="15" t="s">
        <v>518</v>
      </c>
      <c r="X4" t="s">
        <v>515</v>
      </c>
      <c r="Y4" t="s">
        <v>650</v>
      </c>
      <c r="Z4" s="23" t="s">
        <v>650</v>
      </c>
      <c r="AA4" s="18" t="s">
        <v>24</v>
      </c>
      <c r="AB4">
        <v>725000</v>
      </c>
      <c r="AC4" t="s">
        <v>516</v>
      </c>
      <c r="AE4" s="22" t="s">
        <v>684</v>
      </c>
      <c r="AF4" s="22" t="s">
        <v>672</v>
      </c>
      <c r="AH4" s="18" t="s">
        <v>707</v>
      </c>
      <c r="AI4" s="18" t="s">
        <v>636</v>
      </c>
    </row>
    <row r="5" spans="1:35" x14ac:dyDescent="0.25">
      <c r="A5" s="3" t="s">
        <v>50</v>
      </c>
      <c r="B5" s="3" t="s">
        <v>0</v>
      </c>
      <c r="C5" s="3">
        <v>7</v>
      </c>
      <c r="E5" s="3" t="s">
        <v>170</v>
      </c>
      <c r="F5" s="3" t="s">
        <v>81</v>
      </c>
      <c r="G5" s="3">
        <v>68</v>
      </c>
      <c r="J5" t="s">
        <v>160</v>
      </c>
      <c r="K5" s="3" t="s">
        <v>70</v>
      </c>
      <c r="L5" s="3">
        <v>64</v>
      </c>
      <c r="Q5" s="12" t="s">
        <v>398</v>
      </c>
      <c r="R5" s="12" t="s">
        <v>712</v>
      </c>
      <c r="W5" s="15" t="s">
        <v>519</v>
      </c>
      <c r="X5" t="s">
        <v>515</v>
      </c>
      <c r="Y5" t="s">
        <v>652</v>
      </c>
      <c r="Z5" s="23" t="s">
        <v>652</v>
      </c>
      <c r="AA5" s="18" t="s">
        <v>673</v>
      </c>
      <c r="AB5">
        <v>725000</v>
      </c>
      <c r="AC5" t="s">
        <v>516</v>
      </c>
      <c r="AE5" s="22" t="s">
        <v>686</v>
      </c>
      <c r="AF5" s="22" t="s">
        <v>685</v>
      </c>
      <c r="AH5" s="18" t="s">
        <v>709</v>
      </c>
      <c r="AI5" s="18" t="s">
        <v>624</v>
      </c>
    </row>
    <row r="6" spans="1:35" x14ac:dyDescent="0.25">
      <c r="A6" s="3" t="s">
        <v>52</v>
      </c>
      <c r="B6" s="3" t="s">
        <v>36</v>
      </c>
      <c r="C6" s="3">
        <v>9</v>
      </c>
      <c r="E6" s="3" t="s">
        <v>161</v>
      </c>
      <c r="F6" s="3" t="s">
        <v>71</v>
      </c>
      <c r="G6" s="3">
        <v>57</v>
      </c>
      <c r="J6" t="s">
        <v>170</v>
      </c>
      <c r="K6" s="3" t="s">
        <v>81</v>
      </c>
      <c r="L6" s="3">
        <v>76</v>
      </c>
      <c r="Q6" s="12" t="s">
        <v>208</v>
      </c>
      <c r="R6" s="12" t="s">
        <v>255</v>
      </c>
      <c r="W6" s="15" t="s">
        <v>520</v>
      </c>
      <c r="X6" t="s">
        <v>515</v>
      </c>
      <c r="Y6" t="s">
        <v>655</v>
      </c>
      <c r="Z6" s="23" t="s">
        <v>655</v>
      </c>
      <c r="AA6" s="18" t="s">
        <v>677</v>
      </c>
      <c r="AB6">
        <v>725000</v>
      </c>
      <c r="AC6" t="s">
        <v>516</v>
      </c>
      <c r="AE6" s="22" t="s">
        <v>688</v>
      </c>
      <c r="AF6" s="22" t="s">
        <v>687</v>
      </c>
    </row>
    <row r="7" spans="1:35" x14ac:dyDescent="0.25">
      <c r="A7" s="3" t="s">
        <v>62</v>
      </c>
      <c r="B7" s="3" t="s">
        <v>33</v>
      </c>
      <c r="C7" s="3">
        <v>5</v>
      </c>
      <c r="E7" s="3" t="s">
        <v>164</v>
      </c>
      <c r="F7" s="3" t="s">
        <v>21</v>
      </c>
      <c r="G7" s="3">
        <v>61</v>
      </c>
      <c r="J7" t="s">
        <v>161</v>
      </c>
      <c r="K7" s="3" t="s">
        <v>71</v>
      </c>
      <c r="L7" s="3">
        <v>65</v>
      </c>
      <c r="Q7" s="12" t="s">
        <v>208</v>
      </c>
      <c r="R7" s="12" t="s">
        <v>260</v>
      </c>
      <c r="W7" s="15" t="s">
        <v>521</v>
      </c>
      <c r="X7" t="s">
        <v>515</v>
      </c>
      <c r="Y7" t="s">
        <v>656</v>
      </c>
      <c r="Z7" s="23" t="s">
        <v>656</v>
      </c>
      <c r="AA7" s="18" t="s">
        <v>678</v>
      </c>
      <c r="AB7">
        <v>725000</v>
      </c>
      <c r="AC7" t="s">
        <v>516</v>
      </c>
      <c r="AE7" s="22" t="s">
        <v>690</v>
      </c>
      <c r="AF7" s="22" t="s">
        <v>689</v>
      </c>
    </row>
    <row r="8" spans="1:35" x14ac:dyDescent="0.25">
      <c r="A8" s="3" t="s">
        <v>61</v>
      </c>
      <c r="B8" s="3" t="s">
        <v>31</v>
      </c>
      <c r="C8" s="3">
        <v>3</v>
      </c>
      <c r="E8" s="3" t="s">
        <v>171</v>
      </c>
      <c r="F8" s="3" t="s">
        <v>82</v>
      </c>
      <c r="G8" s="3">
        <v>69</v>
      </c>
      <c r="J8" t="s">
        <v>164</v>
      </c>
      <c r="K8" s="3" t="s">
        <v>21</v>
      </c>
      <c r="L8" s="3">
        <v>69</v>
      </c>
      <c r="Q8" s="12" t="s">
        <v>208</v>
      </c>
      <c r="R8" s="12" t="s">
        <v>267</v>
      </c>
      <c r="W8" s="15" t="s">
        <v>522</v>
      </c>
      <c r="X8" t="s">
        <v>515</v>
      </c>
      <c r="Y8" t="s">
        <v>657</v>
      </c>
      <c r="Z8" s="23" t="s">
        <v>657</v>
      </c>
      <c r="AA8" s="18" t="s">
        <v>679</v>
      </c>
      <c r="AB8">
        <v>725000</v>
      </c>
      <c r="AC8" t="s">
        <v>516</v>
      </c>
      <c r="AE8" s="22" t="s">
        <v>692</v>
      </c>
      <c r="AF8" s="22" t="s">
        <v>691</v>
      </c>
    </row>
    <row r="9" spans="1:35" x14ac:dyDescent="0.25">
      <c r="A9" s="3" t="s">
        <v>54</v>
      </c>
      <c r="B9" s="3" t="s">
        <v>39</v>
      </c>
      <c r="C9" s="3">
        <v>13</v>
      </c>
      <c r="E9" s="3" t="s">
        <v>172</v>
      </c>
      <c r="F9" s="3" t="s">
        <v>83</v>
      </c>
      <c r="G9" s="3">
        <v>71</v>
      </c>
      <c r="J9" t="s">
        <v>171</v>
      </c>
      <c r="K9" s="3" t="s">
        <v>82</v>
      </c>
      <c r="L9" s="3">
        <v>77</v>
      </c>
      <c r="Q9" s="12" t="s">
        <v>397</v>
      </c>
      <c r="R9" s="12" t="s">
        <v>714</v>
      </c>
      <c r="W9" s="15" t="s">
        <v>523</v>
      </c>
      <c r="X9" t="s">
        <v>515</v>
      </c>
      <c r="Y9" t="s">
        <v>658</v>
      </c>
      <c r="Z9" s="23" t="s">
        <v>658</v>
      </c>
      <c r="AA9" s="18" t="s">
        <v>668</v>
      </c>
      <c r="AB9">
        <v>725000</v>
      </c>
      <c r="AC9" t="s">
        <v>516</v>
      </c>
      <c r="AE9" s="22" t="s">
        <v>694</v>
      </c>
      <c r="AF9" s="22" t="s">
        <v>693</v>
      </c>
    </row>
    <row r="10" spans="1:35" x14ac:dyDescent="0.25">
      <c r="A10" s="3" t="s">
        <v>58</v>
      </c>
      <c r="B10" s="3" t="s">
        <v>43</v>
      </c>
      <c r="C10" s="3">
        <v>17</v>
      </c>
      <c r="E10" s="3" t="s">
        <v>162</v>
      </c>
      <c r="F10" s="3" t="s">
        <v>72</v>
      </c>
      <c r="G10" s="3">
        <v>58</v>
      </c>
      <c r="J10" t="s">
        <v>208</v>
      </c>
      <c r="K10" s="3" t="s">
        <v>123</v>
      </c>
      <c r="L10" s="3">
        <v>78</v>
      </c>
      <c r="Q10" s="12" t="s">
        <v>399</v>
      </c>
      <c r="R10" s="12" t="s">
        <v>715</v>
      </c>
      <c r="W10" s="15" t="s">
        <v>524</v>
      </c>
      <c r="X10" t="s">
        <v>515</v>
      </c>
      <c r="Y10" t="s">
        <v>651</v>
      </c>
      <c r="Z10" s="23" t="s">
        <v>651</v>
      </c>
      <c r="AA10" s="18" t="s">
        <v>673</v>
      </c>
      <c r="AB10">
        <v>0</v>
      </c>
      <c r="AC10" t="s">
        <v>516</v>
      </c>
      <c r="AE10" s="22" t="s">
        <v>686</v>
      </c>
      <c r="AF10" s="22" t="s">
        <v>695</v>
      </c>
    </row>
    <row r="11" spans="1:35" x14ac:dyDescent="0.25">
      <c r="A11" s="3" t="s">
        <v>60</v>
      </c>
      <c r="B11" s="3" t="s">
        <v>28</v>
      </c>
      <c r="C11" s="3">
        <v>0</v>
      </c>
      <c r="E11" s="3" t="s">
        <v>158</v>
      </c>
      <c r="F11" s="3" t="s">
        <v>68</v>
      </c>
      <c r="G11" s="3">
        <v>54</v>
      </c>
      <c r="J11" t="s">
        <v>172</v>
      </c>
      <c r="K11" s="3" t="s">
        <v>83</v>
      </c>
      <c r="L11" s="3">
        <v>79</v>
      </c>
      <c r="Q11" s="12" t="s">
        <v>395</v>
      </c>
      <c r="R11" s="12" t="s">
        <v>716</v>
      </c>
      <c r="W11" s="15" t="s">
        <v>525</v>
      </c>
      <c r="X11" t="s">
        <v>526</v>
      </c>
      <c r="Y11" t="s">
        <v>644</v>
      </c>
      <c r="Z11" s="23" t="s">
        <v>644</v>
      </c>
      <c r="AA11" s="18" t="s">
        <v>670</v>
      </c>
      <c r="AB11">
        <v>107000</v>
      </c>
      <c r="AC11" t="s">
        <v>516</v>
      </c>
      <c r="AE11" s="22" t="s">
        <v>683</v>
      </c>
      <c r="AF11" s="22" t="s">
        <v>696</v>
      </c>
    </row>
    <row r="12" spans="1:35" x14ac:dyDescent="0.25">
      <c r="A12" s="3" t="s">
        <v>57</v>
      </c>
      <c r="B12" s="3" t="s">
        <v>42</v>
      </c>
      <c r="C12" s="3">
        <v>16</v>
      </c>
      <c r="E12" s="3" t="s">
        <v>178</v>
      </c>
      <c r="F12" s="3" t="s">
        <v>70</v>
      </c>
      <c r="G12" s="3">
        <v>56</v>
      </c>
      <c r="J12" t="s">
        <v>162</v>
      </c>
      <c r="K12" s="3" t="s">
        <v>72</v>
      </c>
      <c r="L12" s="3">
        <v>66</v>
      </c>
      <c r="Q12" s="12" t="s">
        <v>394</v>
      </c>
      <c r="R12" s="12" t="s">
        <v>717</v>
      </c>
      <c r="W12" s="15" t="s">
        <v>527</v>
      </c>
      <c r="X12" t="s">
        <v>526</v>
      </c>
      <c r="Y12" t="s">
        <v>629</v>
      </c>
      <c r="Z12" s="23" t="s">
        <v>629</v>
      </c>
      <c r="AA12" s="18" t="s">
        <v>665</v>
      </c>
      <c r="AB12">
        <v>107000</v>
      </c>
      <c r="AC12" t="s">
        <v>516</v>
      </c>
      <c r="AE12" s="22" t="s">
        <v>686</v>
      </c>
      <c r="AF12" s="22" t="s">
        <v>697</v>
      </c>
    </row>
    <row r="13" spans="1:35" x14ac:dyDescent="0.25">
      <c r="A13" s="3" t="s">
        <v>63</v>
      </c>
      <c r="B13" s="3" t="s">
        <v>37</v>
      </c>
      <c r="C13" s="3">
        <v>10</v>
      </c>
      <c r="E13" s="3" t="s">
        <v>157</v>
      </c>
      <c r="F13" s="3" t="s">
        <v>67</v>
      </c>
      <c r="G13" s="3">
        <v>53</v>
      </c>
      <c r="J13" t="s">
        <v>158</v>
      </c>
      <c r="K13" s="3" t="s">
        <v>68</v>
      </c>
      <c r="L13" s="3">
        <v>62</v>
      </c>
      <c r="Q13" s="12" t="s">
        <v>391</v>
      </c>
      <c r="R13" s="12" t="s">
        <v>718</v>
      </c>
      <c r="W13" s="15" t="s">
        <v>528</v>
      </c>
      <c r="X13" t="s">
        <v>526</v>
      </c>
      <c r="Y13" t="s">
        <v>623</v>
      </c>
      <c r="Z13" s="23" t="s">
        <v>623</v>
      </c>
      <c r="AA13" s="18" t="s">
        <v>666</v>
      </c>
      <c r="AB13">
        <v>725000</v>
      </c>
      <c r="AC13" t="s">
        <v>516</v>
      </c>
      <c r="AE13" s="22" t="s">
        <v>683</v>
      </c>
      <c r="AF13" s="22" t="s">
        <v>698</v>
      </c>
    </row>
    <row r="14" spans="1:35" x14ac:dyDescent="0.25">
      <c r="A14" s="3" t="s">
        <v>48</v>
      </c>
      <c r="B14" s="3" t="s">
        <v>32</v>
      </c>
      <c r="C14" s="3">
        <v>4</v>
      </c>
      <c r="E14" s="3" t="s">
        <v>204</v>
      </c>
      <c r="F14" s="3" t="s">
        <v>80</v>
      </c>
      <c r="G14" s="3">
        <v>67</v>
      </c>
      <c r="J14" t="s">
        <v>157</v>
      </c>
      <c r="K14" s="3" t="s">
        <v>67</v>
      </c>
      <c r="L14" s="3">
        <v>61</v>
      </c>
      <c r="Q14" s="12" t="s">
        <v>383</v>
      </c>
      <c r="R14" s="12" t="s">
        <v>270</v>
      </c>
      <c r="W14" s="15" t="s">
        <v>529</v>
      </c>
      <c r="X14" t="s">
        <v>515</v>
      </c>
      <c r="Y14" t="s">
        <v>649</v>
      </c>
      <c r="Z14" s="23" t="s">
        <v>649</v>
      </c>
      <c r="AA14" s="18" t="s">
        <v>673</v>
      </c>
      <c r="AC14" t="s">
        <v>516</v>
      </c>
      <c r="AE14" s="22" t="s">
        <v>686</v>
      </c>
      <c r="AF14" s="22" t="s">
        <v>699</v>
      </c>
    </row>
    <row r="15" spans="1:35" x14ac:dyDescent="0.25">
      <c r="A15" s="3" t="s">
        <v>51</v>
      </c>
      <c r="B15" s="3" t="s">
        <v>35</v>
      </c>
      <c r="C15" s="3">
        <v>8</v>
      </c>
      <c r="E15" s="3" t="s">
        <v>203</v>
      </c>
      <c r="F15" s="3" t="s">
        <v>121</v>
      </c>
      <c r="G15" s="3">
        <v>314</v>
      </c>
      <c r="J15" t="s">
        <v>204</v>
      </c>
      <c r="K15" s="3" t="s">
        <v>80</v>
      </c>
      <c r="L15" s="3">
        <v>75</v>
      </c>
      <c r="Q15" s="12" t="s">
        <v>157</v>
      </c>
      <c r="R15" s="12" t="s">
        <v>268</v>
      </c>
      <c r="W15" s="15" t="s">
        <v>530</v>
      </c>
      <c r="X15" t="s">
        <v>526</v>
      </c>
      <c r="Y15" t="s">
        <v>627</v>
      </c>
      <c r="Z15" s="23" t="s">
        <v>627</v>
      </c>
      <c r="AA15" s="18" t="s">
        <v>667</v>
      </c>
      <c r="AB15">
        <v>107000</v>
      </c>
      <c r="AC15" t="s">
        <v>516</v>
      </c>
      <c r="AE15" s="22" t="s">
        <v>688</v>
      </c>
      <c r="AF15" s="22" t="s">
        <v>700</v>
      </c>
    </row>
    <row r="16" spans="1:35" x14ac:dyDescent="0.25">
      <c r="A16" s="3" t="s">
        <v>55</v>
      </c>
      <c r="B16" s="3" t="s">
        <v>40</v>
      </c>
      <c r="C16" s="3">
        <v>14</v>
      </c>
      <c r="E16" s="3" t="s">
        <v>168</v>
      </c>
      <c r="F16" s="3" t="s">
        <v>78</v>
      </c>
      <c r="G16" s="3">
        <v>65</v>
      </c>
      <c r="J16" t="s">
        <v>203</v>
      </c>
      <c r="K16" s="3" t="s">
        <v>121</v>
      </c>
      <c r="L16" s="3">
        <v>429</v>
      </c>
      <c r="Q16" s="12" t="s">
        <v>389</v>
      </c>
      <c r="R16" s="12" t="s">
        <v>276</v>
      </c>
      <c r="W16" s="15" t="s">
        <v>531</v>
      </c>
      <c r="X16" t="s">
        <v>526</v>
      </c>
      <c r="Y16" t="s">
        <v>612</v>
      </c>
      <c r="Z16" s="23" t="s">
        <v>612</v>
      </c>
      <c r="AA16" s="18" t="s">
        <v>666</v>
      </c>
      <c r="AB16">
        <v>725000</v>
      </c>
      <c r="AC16" t="s">
        <v>516</v>
      </c>
      <c r="AE16" s="22" t="s">
        <v>694</v>
      </c>
      <c r="AF16" s="22" t="s">
        <v>701</v>
      </c>
    </row>
    <row r="17" spans="1:32" x14ac:dyDescent="0.25">
      <c r="A17" s="3" t="s">
        <v>46</v>
      </c>
      <c r="B17" s="3" t="s">
        <v>29</v>
      </c>
      <c r="C17" s="3">
        <v>1</v>
      </c>
      <c r="E17" s="3" t="s">
        <v>166</v>
      </c>
      <c r="F17" s="3" t="s">
        <v>76</v>
      </c>
      <c r="G17" s="3">
        <v>63</v>
      </c>
      <c r="J17" t="s">
        <v>168</v>
      </c>
      <c r="K17" s="3" t="s">
        <v>78</v>
      </c>
      <c r="L17" s="3">
        <v>73</v>
      </c>
      <c r="Q17" s="12" t="s">
        <v>385</v>
      </c>
      <c r="R17" s="12" t="s">
        <v>272</v>
      </c>
      <c r="W17" s="15" t="s">
        <v>532</v>
      </c>
      <c r="X17" t="s">
        <v>526</v>
      </c>
      <c r="Y17" t="s">
        <v>614</v>
      </c>
      <c r="Z17" s="23" t="s">
        <v>614</v>
      </c>
      <c r="AA17" s="18" t="s">
        <v>670</v>
      </c>
      <c r="AB17">
        <v>107000</v>
      </c>
      <c r="AC17" t="s">
        <v>516</v>
      </c>
      <c r="AE17" s="22" t="s">
        <v>703</v>
      </c>
      <c r="AF17" s="22" t="s">
        <v>702</v>
      </c>
    </row>
    <row r="18" spans="1:32" x14ac:dyDescent="0.25">
      <c r="A18" s="3" t="s">
        <v>53</v>
      </c>
      <c r="B18" s="3" t="s">
        <v>38</v>
      </c>
      <c r="C18" s="3">
        <v>11</v>
      </c>
      <c r="E18" s="3" t="s">
        <v>163</v>
      </c>
      <c r="F18" s="3" t="s">
        <v>73</v>
      </c>
      <c r="G18" s="3">
        <v>59</v>
      </c>
      <c r="J18" t="s">
        <v>207</v>
      </c>
      <c r="K18" s="3" t="s">
        <v>122</v>
      </c>
      <c r="L18" s="3">
        <v>71</v>
      </c>
      <c r="Q18" s="12" t="s">
        <v>386</v>
      </c>
      <c r="R18" s="12" t="s">
        <v>273</v>
      </c>
      <c r="W18" s="15" t="s">
        <v>533</v>
      </c>
      <c r="X18" t="s">
        <v>526</v>
      </c>
      <c r="Y18" t="s">
        <v>632</v>
      </c>
      <c r="Z18" s="23" t="s">
        <v>632</v>
      </c>
      <c r="AA18" s="18" t="s">
        <v>672</v>
      </c>
      <c r="AB18">
        <v>37577000</v>
      </c>
      <c r="AC18" t="s">
        <v>516</v>
      </c>
    </row>
    <row r="19" spans="1:32" x14ac:dyDescent="0.25">
      <c r="A19" s="3" t="s">
        <v>59</v>
      </c>
      <c r="B19" s="3" t="s">
        <v>44</v>
      </c>
      <c r="C19" s="3">
        <v>18</v>
      </c>
      <c r="E19" s="3" t="s">
        <v>206</v>
      </c>
      <c r="F19" s="3" t="s">
        <v>74</v>
      </c>
      <c r="G19" s="3">
        <v>60</v>
      </c>
      <c r="J19" t="s">
        <v>728</v>
      </c>
      <c r="K19" s="46" t="s">
        <v>152</v>
      </c>
      <c r="L19" s="46">
        <v>80</v>
      </c>
      <c r="Q19" s="12" t="s">
        <v>388</v>
      </c>
      <c r="R19" s="12" t="s">
        <v>275</v>
      </c>
      <c r="W19" s="15" t="s">
        <v>534</v>
      </c>
      <c r="X19" t="s">
        <v>526</v>
      </c>
      <c r="Y19" t="s">
        <v>631</v>
      </c>
      <c r="Z19" s="23" t="s">
        <v>631</v>
      </c>
      <c r="AA19" s="18" t="s">
        <v>672</v>
      </c>
      <c r="AB19">
        <v>37577000</v>
      </c>
      <c r="AC19" t="s">
        <v>516</v>
      </c>
    </row>
    <row r="20" spans="1:32" x14ac:dyDescent="0.25">
      <c r="E20" s="3" t="s">
        <v>159</v>
      </c>
      <c r="F20" s="3" t="s">
        <v>69</v>
      </c>
      <c r="G20" s="3">
        <v>55</v>
      </c>
      <c r="J20" t="s">
        <v>163</v>
      </c>
      <c r="K20" s="3" t="s">
        <v>73</v>
      </c>
      <c r="L20" s="3">
        <v>67</v>
      </c>
      <c r="Q20" s="12" t="s">
        <v>370</v>
      </c>
      <c r="R20" s="12" t="s">
        <v>22</v>
      </c>
      <c r="W20" s="15" t="s">
        <v>535</v>
      </c>
      <c r="X20" t="s">
        <v>526</v>
      </c>
      <c r="Y20" t="s">
        <v>630</v>
      </c>
      <c r="Z20" s="23" t="s">
        <v>630</v>
      </c>
      <c r="AA20" s="18" t="s">
        <v>672</v>
      </c>
      <c r="AB20">
        <v>37577000</v>
      </c>
      <c r="AC20" t="s">
        <v>516</v>
      </c>
    </row>
    <row r="21" spans="1:32" x14ac:dyDescent="0.25">
      <c r="E21" s="3" t="s">
        <v>192</v>
      </c>
      <c r="F21" s="3" t="s">
        <v>113</v>
      </c>
      <c r="G21" s="3">
        <v>107</v>
      </c>
      <c r="J21" t="s">
        <v>206</v>
      </c>
      <c r="K21" s="3" t="s">
        <v>74</v>
      </c>
      <c r="L21" s="3">
        <v>68</v>
      </c>
      <c r="Q21" s="12" t="s">
        <v>371</v>
      </c>
      <c r="R21" s="12" t="s">
        <v>254</v>
      </c>
      <c r="W21" s="15" t="s">
        <v>536</v>
      </c>
      <c r="X21" t="s">
        <v>526</v>
      </c>
      <c r="Y21" t="s">
        <v>634</v>
      </c>
      <c r="Z21" s="23" t="s">
        <v>634</v>
      </c>
      <c r="AA21" s="18" t="s">
        <v>671</v>
      </c>
      <c r="AB21">
        <v>0</v>
      </c>
      <c r="AC21" t="s">
        <v>516</v>
      </c>
    </row>
    <row r="22" spans="1:32" x14ac:dyDescent="0.25">
      <c r="E22" s="3" t="s">
        <v>192</v>
      </c>
      <c r="F22" s="3" t="s">
        <v>114</v>
      </c>
      <c r="G22" s="3">
        <v>108</v>
      </c>
      <c r="J22" t="s">
        <v>159</v>
      </c>
      <c r="K22" s="3" t="s">
        <v>69</v>
      </c>
      <c r="L22" s="3">
        <v>63</v>
      </c>
      <c r="Q22" s="12" t="s">
        <v>374</v>
      </c>
      <c r="R22" s="12" t="s">
        <v>258</v>
      </c>
      <c r="W22" s="15" t="s">
        <v>537</v>
      </c>
      <c r="X22" t="s">
        <v>526</v>
      </c>
      <c r="Y22" t="s">
        <v>633</v>
      </c>
      <c r="Z22" s="23" t="s">
        <v>633</v>
      </c>
      <c r="AA22" s="18" t="s">
        <v>671</v>
      </c>
      <c r="AB22">
        <v>0</v>
      </c>
      <c r="AC22" t="s">
        <v>516</v>
      </c>
    </row>
    <row r="23" spans="1:32" x14ac:dyDescent="0.25">
      <c r="E23" s="3" t="s">
        <v>179</v>
      </c>
      <c r="F23" s="3" t="s">
        <v>95</v>
      </c>
      <c r="G23" s="3">
        <v>89</v>
      </c>
      <c r="J23" t="s">
        <v>192</v>
      </c>
      <c r="K23" s="3" t="s">
        <v>113</v>
      </c>
      <c r="L23" s="3">
        <v>124</v>
      </c>
      <c r="Q23" s="12" t="s">
        <v>375</v>
      </c>
      <c r="R23" s="12" t="s">
        <v>259</v>
      </c>
      <c r="W23" s="15" t="s">
        <v>538</v>
      </c>
      <c r="X23" t="s">
        <v>526</v>
      </c>
      <c r="Y23" t="s">
        <v>616</v>
      </c>
      <c r="Z23" s="23" t="s">
        <v>616</v>
      </c>
      <c r="AA23" s="18" t="s">
        <v>672</v>
      </c>
      <c r="AB23">
        <v>37577000</v>
      </c>
      <c r="AC23" t="s">
        <v>516</v>
      </c>
    </row>
    <row r="24" spans="1:32" x14ac:dyDescent="0.25">
      <c r="E24" s="3" t="s">
        <v>179</v>
      </c>
      <c r="F24" s="3" t="s">
        <v>96</v>
      </c>
      <c r="G24" s="3">
        <v>90</v>
      </c>
      <c r="J24" t="s">
        <v>192</v>
      </c>
      <c r="K24" s="3" t="s">
        <v>114</v>
      </c>
      <c r="L24" s="3">
        <v>125</v>
      </c>
      <c r="Q24" s="12" t="s">
        <v>369</v>
      </c>
      <c r="R24" s="12" t="s">
        <v>253</v>
      </c>
      <c r="W24" s="15" t="s">
        <v>539</v>
      </c>
      <c r="X24" t="s">
        <v>526</v>
      </c>
      <c r="Y24" t="s">
        <v>636</v>
      </c>
      <c r="Z24" s="23" t="s">
        <v>636</v>
      </c>
      <c r="AA24" s="18" t="s">
        <v>672</v>
      </c>
      <c r="AB24">
        <v>37577000</v>
      </c>
      <c r="AC24" t="s">
        <v>516</v>
      </c>
    </row>
    <row r="25" spans="1:32" x14ac:dyDescent="0.25">
      <c r="E25" s="3" t="s">
        <v>176</v>
      </c>
      <c r="F25" s="3" t="s">
        <v>91</v>
      </c>
      <c r="G25" s="3">
        <v>85</v>
      </c>
      <c r="J25" t="s">
        <v>179</v>
      </c>
      <c r="K25" s="3" t="s">
        <v>95</v>
      </c>
      <c r="L25" s="3">
        <v>102</v>
      </c>
      <c r="Q25" s="12" t="s">
        <v>368</v>
      </c>
      <c r="R25" s="12" t="s">
        <v>252</v>
      </c>
      <c r="W25" s="15" t="s">
        <v>540</v>
      </c>
      <c r="X25" t="s">
        <v>526</v>
      </c>
      <c r="Y25" t="s">
        <v>624</v>
      </c>
      <c r="Z25" s="23" t="s">
        <v>624</v>
      </c>
      <c r="AA25" s="18" t="s">
        <v>670</v>
      </c>
      <c r="AB25">
        <v>107000</v>
      </c>
      <c r="AC25" t="s">
        <v>516</v>
      </c>
    </row>
    <row r="26" spans="1:32" x14ac:dyDescent="0.25">
      <c r="E26" s="3" t="s">
        <v>176</v>
      </c>
      <c r="F26" s="3" t="s">
        <v>92</v>
      </c>
      <c r="G26" s="3">
        <v>86</v>
      </c>
      <c r="J26" t="s">
        <v>179</v>
      </c>
      <c r="K26" s="3" t="s">
        <v>96</v>
      </c>
      <c r="L26" s="3">
        <v>103</v>
      </c>
      <c r="Q26" s="12" t="s">
        <v>384</v>
      </c>
      <c r="R26" s="12" t="s">
        <v>271</v>
      </c>
      <c r="W26" s="15" t="s">
        <v>541</v>
      </c>
      <c r="X26" t="s">
        <v>526</v>
      </c>
      <c r="Y26" t="s">
        <v>647</v>
      </c>
      <c r="Z26" s="23" t="s">
        <v>647</v>
      </c>
      <c r="AA26" s="18" t="s">
        <v>666</v>
      </c>
      <c r="AB26">
        <v>725000</v>
      </c>
      <c r="AC26" t="s">
        <v>516</v>
      </c>
    </row>
    <row r="27" spans="1:32" x14ac:dyDescent="0.25">
      <c r="E27" s="3" t="s">
        <v>185</v>
      </c>
      <c r="F27" s="3" t="s">
        <v>105</v>
      </c>
      <c r="G27" s="3">
        <v>99</v>
      </c>
      <c r="J27" t="s">
        <v>176</v>
      </c>
      <c r="K27" s="3" t="s">
        <v>130</v>
      </c>
      <c r="L27" s="3">
        <v>96</v>
      </c>
      <c r="Q27" s="12" t="s">
        <v>387</v>
      </c>
      <c r="R27" s="12" t="s">
        <v>274</v>
      </c>
      <c r="W27" s="15" t="s">
        <v>542</v>
      </c>
      <c r="X27" t="s">
        <v>526</v>
      </c>
      <c r="Y27" t="s">
        <v>639</v>
      </c>
      <c r="Z27" s="23" t="s">
        <v>639</v>
      </c>
      <c r="AA27" s="18" t="s">
        <v>675</v>
      </c>
      <c r="AB27">
        <v>725000</v>
      </c>
      <c r="AC27" t="s">
        <v>516</v>
      </c>
    </row>
    <row r="28" spans="1:32" x14ac:dyDescent="0.25">
      <c r="E28" s="3" t="s">
        <v>185</v>
      </c>
      <c r="F28" s="3" t="s">
        <v>106</v>
      </c>
      <c r="G28" s="3">
        <v>100</v>
      </c>
      <c r="J28" t="s">
        <v>176</v>
      </c>
      <c r="K28" s="3" t="s">
        <v>131</v>
      </c>
      <c r="L28" s="3">
        <v>97</v>
      </c>
      <c r="Q28" s="12" t="s">
        <v>373</v>
      </c>
      <c r="R28" s="12" t="s">
        <v>257</v>
      </c>
      <c r="W28" s="15" t="s">
        <v>543</v>
      </c>
      <c r="X28" t="s">
        <v>526</v>
      </c>
      <c r="Y28" t="s">
        <v>617</v>
      </c>
      <c r="Z28" s="23" t="s">
        <v>617</v>
      </c>
      <c r="AA28" s="18" t="s">
        <v>671</v>
      </c>
      <c r="AB28">
        <v>0</v>
      </c>
      <c r="AC28" t="s">
        <v>516</v>
      </c>
    </row>
    <row r="29" spans="1:32" x14ac:dyDescent="0.25">
      <c r="E29" s="3" t="s">
        <v>199</v>
      </c>
      <c r="F29" s="3" t="s">
        <v>120</v>
      </c>
      <c r="G29" s="3">
        <v>116</v>
      </c>
      <c r="J29" t="s">
        <v>176</v>
      </c>
      <c r="K29" s="3" t="s">
        <v>132</v>
      </c>
      <c r="L29" s="3">
        <v>98</v>
      </c>
      <c r="Q29" s="12" t="s">
        <v>372</v>
      </c>
      <c r="R29" s="12" t="s">
        <v>256</v>
      </c>
      <c r="W29" s="15" t="s">
        <v>544</v>
      </c>
      <c r="X29" t="s">
        <v>526</v>
      </c>
      <c r="Y29" t="s">
        <v>642</v>
      </c>
      <c r="Z29" s="23" t="s">
        <v>642</v>
      </c>
      <c r="AA29" s="18" t="s">
        <v>669</v>
      </c>
      <c r="AB29">
        <v>107000</v>
      </c>
      <c r="AC29" t="s">
        <v>516</v>
      </c>
    </row>
    <row r="30" spans="1:32" x14ac:dyDescent="0.25">
      <c r="E30" s="3" t="s">
        <v>173</v>
      </c>
      <c r="F30" s="3" t="s">
        <v>84</v>
      </c>
      <c r="G30" s="3">
        <v>78</v>
      </c>
      <c r="J30" t="s">
        <v>176</v>
      </c>
      <c r="K30" s="3" t="s">
        <v>133</v>
      </c>
      <c r="L30" s="3">
        <v>99</v>
      </c>
      <c r="Q30" s="12" t="s">
        <v>390</v>
      </c>
      <c r="R30" s="12" t="s">
        <v>719</v>
      </c>
      <c r="W30" s="15" t="s">
        <v>545</v>
      </c>
      <c r="X30" t="s">
        <v>526</v>
      </c>
      <c r="Y30" t="s">
        <v>643</v>
      </c>
      <c r="Z30" s="23" t="s">
        <v>643</v>
      </c>
      <c r="AA30" s="18" t="s">
        <v>670</v>
      </c>
      <c r="AB30">
        <v>107000</v>
      </c>
      <c r="AC30" t="s">
        <v>516</v>
      </c>
    </row>
    <row r="31" spans="1:32" x14ac:dyDescent="0.25">
      <c r="E31" s="3" t="s">
        <v>173</v>
      </c>
      <c r="F31" s="3" t="s">
        <v>85</v>
      </c>
      <c r="G31" s="3">
        <v>79</v>
      </c>
      <c r="J31" t="s">
        <v>185</v>
      </c>
      <c r="K31" s="3" t="s">
        <v>105</v>
      </c>
      <c r="L31" s="3">
        <v>114</v>
      </c>
      <c r="Q31" s="12" t="s">
        <v>379</v>
      </c>
      <c r="R31" s="12" t="s">
        <v>264</v>
      </c>
      <c r="W31" s="15" t="s">
        <v>727</v>
      </c>
      <c r="X31" t="s">
        <v>526</v>
      </c>
      <c r="Y31" s="18" t="s">
        <v>726</v>
      </c>
      <c r="Z31" s="18" t="s">
        <v>726</v>
      </c>
      <c r="AA31" s="18" t="s">
        <v>671</v>
      </c>
      <c r="AB31">
        <v>0</v>
      </c>
      <c r="AC31" s="18" t="s">
        <v>516</v>
      </c>
    </row>
    <row r="32" spans="1:32" x14ac:dyDescent="0.25">
      <c r="E32" s="3" t="s">
        <v>174</v>
      </c>
      <c r="F32" s="3" t="s">
        <v>86</v>
      </c>
      <c r="G32" s="3">
        <v>80</v>
      </c>
      <c r="J32" t="s">
        <v>185</v>
      </c>
      <c r="K32" s="3" t="s">
        <v>106</v>
      </c>
      <c r="L32" s="3">
        <v>115</v>
      </c>
      <c r="Q32" s="12" t="s">
        <v>378</v>
      </c>
      <c r="R32" s="12" t="s">
        <v>263</v>
      </c>
      <c r="W32" s="15" t="s">
        <v>546</v>
      </c>
      <c r="X32" t="s">
        <v>526</v>
      </c>
      <c r="Y32" t="s">
        <v>640</v>
      </c>
      <c r="Z32" s="23" t="s">
        <v>640</v>
      </c>
      <c r="AA32" s="18" t="s">
        <v>670</v>
      </c>
      <c r="AB32">
        <v>107000</v>
      </c>
      <c r="AC32" t="s">
        <v>516</v>
      </c>
    </row>
    <row r="33" spans="5:29" x14ac:dyDescent="0.25">
      <c r="E33" s="3" t="s">
        <v>174</v>
      </c>
      <c r="F33" s="3" t="s">
        <v>87</v>
      </c>
      <c r="G33" s="3">
        <v>81</v>
      </c>
      <c r="J33" t="s">
        <v>201</v>
      </c>
      <c r="K33" s="3" t="s">
        <v>155</v>
      </c>
      <c r="L33" s="3">
        <v>427</v>
      </c>
      <c r="Q33" s="12" t="s">
        <v>382</v>
      </c>
      <c r="R33" s="12" t="s">
        <v>269</v>
      </c>
      <c r="W33" s="15" t="s">
        <v>547</v>
      </c>
      <c r="X33" t="s">
        <v>526</v>
      </c>
      <c r="Y33" t="s">
        <v>622</v>
      </c>
      <c r="Z33" s="23" t="s">
        <v>622</v>
      </c>
      <c r="AA33" s="18" t="s">
        <v>667</v>
      </c>
      <c r="AB33">
        <v>725000</v>
      </c>
      <c r="AC33" t="s">
        <v>516</v>
      </c>
    </row>
    <row r="34" spans="5:29" x14ac:dyDescent="0.25">
      <c r="E34" s="3" t="s">
        <v>174</v>
      </c>
      <c r="F34" s="3" t="s">
        <v>88</v>
      </c>
      <c r="G34" s="3">
        <v>82</v>
      </c>
      <c r="J34" t="s">
        <v>202</v>
      </c>
      <c r="K34" s="3" t="s">
        <v>156</v>
      </c>
      <c r="L34" s="3">
        <v>428</v>
      </c>
      <c r="Q34" s="12" t="s">
        <v>392</v>
      </c>
      <c r="R34" s="12" t="s">
        <v>720</v>
      </c>
      <c r="W34" s="15" t="s">
        <v>548</v>
      </c>
      <c r="X34" t="s">
        <v>526</v>
      </c>
      <c r="Y34" t="s">
        <v>23</v>
      </c>
      <c r="Z34" s="23" t="s">
        <v>23</v>
      </c>
      <c r="AA34" s="18" t="s">
        <v>670</v>
      </c>
      <c r="AB34">
        <v>107000</v>
      </c>
      <c r="AC34" t="s">
        <v>516</v>
      </c>
    </row>
    <row r="35" spans="5:29" x14ac:dyDescent="0.25">
      <c r="E35" s="3" t="s">
        <v>180</v>
      </c>
      <c r="F35" s="3" t="s">
        <v>97</v>
      </c>
      <c r="G35" s="3">
        <v>91</v>
      </c>
      <c r="J35" t="s">
        <v>200</v>
      </c>
      <c r="K35" s="3" t="s">
        <v>150</v>
      </c>
      <c r="L35" s="3">
        <v>137</v>
      </c>
      <c r="Q35" s="12" t="s">
        <v>393</v>
      </c>
      <c r="R35" s="12" t="s">
        <v>277</v>
      </c>
      <c r="W35" s="15" t="s">
        <v>549</v>
      </c>
      <c r="X35" t="s">
        <v>526</v>
      </c>
      <c r="Y35" t="s">
        <v>611</v>
      </c>
      <c r="Z35" s="23" t="s">
        <v>611</v>
      </c>
      <c r="AA35" s="18" t="s">
        <v>668</v>
      </c>
      <c r="AB35">
        <v>0</v>
      </c>
      <c r="AC35" t="s">
        <v>516</v>
      </c>
    </row>
    <row r="36" spans="5:29" x14ac:dyDescent="0.25">
      <c r="E36" s="3" t="s">
        <v>180</v>
      </c>
      <c r="F36" s="3" t="s">
        <v>98</v>
      </c>
      <c r="G36" s="3">
        <v>92</v>
      </c>
      <c r="J36" t="s">
        <v>173</v>
      </c>
      <c r="K36" s="3" t="s">
        <v>84</v>
      </c>
      <c r="L36" s="3">
        <v>86</v>
      </c>
      <c r="Q36" s="12" t="s">
        <v>380</v>
      </c>
      <c r="R36" s="12" t="s">
        <v>265</v>
      </c>
      <c r="W36" s="15" t="s">
        <v>550</v>
      </c>
      <c r="X36" t="s">
        <v>526</v>
      </c>
      <c r="Y36" t="s">
        <v>637</v>
      </c>
      <c r="Z36" s="23" t="s">
        <v>637</v>
      </c>
      <c r="AA36" s="18" t="s">
        <v>670</v>
      </c>
      <c r="AB36">
        <v>107000</v>
      </c>
      <c r="AC36" t="s">
        <v>516</v>
      </c>
    </row>
    <row r="37" spans="5:29" x14ac:dyDescent="0.25">
      <c r="E37" s="3" t="s">
        <v>183</v>
      </c>
      <c r="F37" s="3" t="s">
        <v>102</v>
      </c>
      <c r="G37" s="3">
        <v>96</v>
      </c>
      <c r="J37" t="s">
        <v>173</v>
      </c>
      <c r="K37" s="3" t="s">
        <v>85</v>
      </c>
      <c r="L37" s="3">
        <v>87</v>
      </c>
      <c r="Q37" s="12" t="s">
        <v>381</v>
      </c>
      <c r="R37" s="12" t="s">
        <v>266</v>
      </c>
      <c r="W37" s="15" t="s">
        <v>551</v>
      </c>
      <c r="X37" t="s">
        <v>526</v>
      </c>
      <c r="Y37" t="s">
        <v>662</v>
      </c>
      <c r="Z37" s="23" t="s">
        <v>662</v>
      </c>
      <c r="AA37" s="18" t="s">
        <v>665</v>
      </c>
      <c r="AB37">
        <v>107000</v>
      </c>
      <c r="AC37" t="s">
        <v>516</v>
      </c>
    </row>
    <row r="38" spans="5:29" x14ac:dyDescent="0.25">
      <c r="E38" s="3" t="s">
        <v>183</v>
      </c>
      <c r="F38" s="3" t="s">
        <v>103</v>
      </c>
      <c r="G38" s="3">
        <v>97</v>
      </c>
      <c r="J38" t="s">
        <v>174</v>
      </c>
      <c r="K38" s="3" t="s">
        <v>124</v>
      </c>
      <c r="L38" s="3">
        <v>88</v>
      </c>
      <c r="Q38" s="12" t="s">
        <v>400</v>
      </c>
      <c r="R38" s="12" t="s">
        <v>278</v>
      </c>
      <c r="W38" s="15" t="s">
        <v>552</v>
      </c>
      <c r="X38" t="s">
        <v>526</v>
      </c>
      <c r="Y38" t="s">
        <v>619</v>
      </c>
      <c r="Z38" s="23" t="s">
        <v>619</v>
      </c>
      <c r="AA38" s="18" t="s">
        <v>673</v>
      </c>
      <c r="AB38">
        <v>0</v>
      </c>
      <c r="AC38" t="s">
        <v>516</v>
      </c>
    </row>
    <row r="39" spans="5:29" x14ac:dyDescent="0.25">
      <c r="E39" s="3" t="s">
        <v>182</v>
      </c>
      <c r="F39" s="3" t="s">
        <v>101</v>
      </c>
      <c r="G39" s="3">
        <v>95</v>
      </c>
      <c r="J39" t="s">
        <v>174</v>
      </c>
      <c r="K39" s="3" t="s">
        <v>125</v>
      </c>
      <c r="L39" s="3">
        <v>89</v>
      </c>
      <c r="Q39" s="12" t="s">
        <v>404</v>
      </c>
      <c r="R39" s="12" t="s">
        <v>284</v>
      </c>
      <c r="W39" s="15" t="s">
        <v>553</v>
      </c>
      <c r="X39" t="s">
        <v>526</v>
      </c>
      <c r="Y39" t="s">
        <v>663</v>
      </c>
      <c r="Z39" s="23" t="s">
        <v>663</v>
      </c>
      <c r="AA39" s="18" t="s">
        <v>666</v>
      </c>
      <c r="AB39">
        <v>725000</v>
      </c>
      <c r="AC39" t="s">
        <v>516</v>
      </c>
    </row>
    <row r="40" spans="5:29" x14ac:dyDescent="0.25">
      <c r="E40" s="3" t="s">
        <v>190</v>
      </c>
      <c r="F40" s="3" t="s">
        <v>104</v>
      </c>
      <c r="G40" s="3">
        <v>98</v>
      </c>
      <c r="J40" t="s">
        <v>174</v>
      </c>
      <c r="K40" s="3" t="s">
        <v>126</v>
      </c>
      <c r="L40" s="3">
        <v>90</v>
      </c>
      <c r="Q40" s="12" t="s">
        <v>407</v>
      </c>
      <c r="R40" s="12" t="s">
        <v>287</v>
      </c>
      <c r="W40" s="15" t="s">
        <v>554</v>
      </c>
      <c r="X40" t="s">
        <v>526</v>
      </c>
      <c r="Y40" t="s">
        <v>664</v>
      </c>
      <c r="Z40" s="23" t="s">
        <v>664</v>
      </c>
      <c r="AA40" s="18" t="s">
        <v>669</v>
      </c>
      <c r="AB40">
        <v>107000</v>
      </c>
      <c r="AC40" t="s">
        <v>516</v>
      </c>
    </row>
    <row r="41" spans="5:29" x14ac:dyDescent="0.25">
      <c r="E41" s="3" t="s">
        <v>177</v>
      </c>
      <c r="F41" s="3" t="s">
        <v>93</v>
      </c>
      <c r="G41" s="3">
        <v>87</v>
      </c>
      <c r="J41" t="s">
        <v>174</v>
      </c>
      <c r="K41" s="3" t="s">
        <v>127</v>
      </c>
      <c r="L41" s="3">
        <v>91</v>
      </c>
      <c r="Q41" s="12" t="s">
        <v>456</v>
      </c>
      <c r="R41" s="12" t="s">
        <v>355</v>
      </c>
      <c r="W41" s="15" t="s">
        <v>555</v>
      </c>
      <c r="X41" t="s">
        <v>526</v>
      </c>
      <c r="Y41" t="s">
        <v>621</v>
      </c>
      <c r="Z41" s="23" t="s">
        <v>621</v>
      </c>
      <c r="AA41" s="18" t="s">
        <v>673</v>
      </c>
      <c r="AB41">
        <v>0</v>
      </c>
      <c r="AC41" t="s">
        <v>516</v>
      </c>
    </row>
    <row r="42" spans="5:29" x14ac:dyDescent="0.25">
      <c r="E42" s="3" t="s">
        <v>177</v>
      </c>
      <c r="F42" s="3" t="s">
        <v>94</v>
      </c>
      <c r="G42" s="3">
        <v>88</v>
      </c>
      <c r="J42" t="s">
        <v>174</v>
      </c>
      <c r="K42" s="3" t="s">
        <v>128</v>
      </c>
      <c r="L42" s="3">
        <v>92</v>
      </c>
      <c r="Q42" s="12" t="s">
        <v>179</v>
      </c>
      <c r="R42" s="12" t="s">
        <v>281</v>
      </c>
      <c r="W42" s="15" t="s">
        <v>556</v>
      </c>
      <c r="X42" t="s">
        <v>526</v>
      </c>
      <c r="Y42" t="s">
        <v>620</v>
      </c>
      <c r="Z42" s="23" t="s">
        <v>620</v>
      </c>
      <c r="AA42" s="18" t="s">
        <v>673</v>
      </c>
      <c r="AB42">
        <v>0</v>
      </c>
      <c r="AC42" t="s">
        <v>516</v>
      </c>
    </row>
    <row r="43" spans="5:29" x14ac:dyDescent="0.25">
      <c r="E43" s="3" t="s">
        <v>181</v>
      </c>
      <c r="F43" s="3" t="s">
        <v>99</v>
      </c>
      <c r="G43" s="3">
        <v>93</v>
      </c>
      <c r="J43" t="s">
        <v>174</v>
      </c>
      <c r="K43" s="3" t="s">
        <v>129</v>
      </c>
      <c r="L43" s="3">
        <v>93</v>
      </c>
      <c r="Q43" s="12" t="s">
        <v>426</v>
      </c>
      <c r="R43" s="12" t="s">
        <v>307</v>
      </c>
      <c r="W43" s="15" t="s">
        <v>557</v>
      </c>
      <c r="X43" t="s">
        <v>526</v>
      </c>
      <c r="Y43" t="s">
        <v>615</v>
      </c>
      <c r="Z43" s="23" t="s">
        <v>615</v>
      </c>
      <c r="AA43" s="18" t="s">
        <v>671</v>
      </c>
      <c r="AB43">
        <v>0</v>
      </c>
      <c r="AC43" t="s">
        <v>516</v>
      </c>
    </row>
    <row r="44" spans="5:29" x14ac:dyDescent="0.25">
      <c r="E44" s="3" t="s">
        <v>181</v>
      </c>
      <c r="F44" s="3" t="s">
        <v>100</v>
      </c>
      <c r="G44" s="3">
        <v>94</v>
      </c>
      <c r="J44" t="s">
        <v>180</v>
      </c>
      <c r="K44" s="3" t="s">
        <v>97</v>
      </c>
      <c r="L44" s="3">
        <v>104</v>
      </c>
      <c r="Q44" s="12" t="s">
        <v>429</v>
      </c>
      <c r="R44" s="12" t="s">
        <v>317</v>
      </c>
      <c r="W44" s="15" t="s">
        <v>558</v>
      </c>
      <c r="X44" t="s">
        <v>526</v>
      </c>
      <c r="Y44" t="s">
        <v>618</v>
      </c>
      <c r="Z44" s="23" t="s">
        <v>618</v>
      </c>
      <c r="AA44" s="18" t="s">
        <v>667</v>
      </c>
      <c r="AB44">
        <v>725000</v>
      </c>
      <c r="AC44" t="s">
        <v>516</v>
      </c>
    </row>
    <row r="45" spans="5:29" x14ac:dyDescent="0.25">
      <c r="E45" s="3" t="s">
        <v>194</v>
      </c>
      <c r="F45" s="3" t="s">
        <v>26</v>
      </c>
      <c r="G45" s="3">
        <v>111</v>
      </c>
      <c r="J45" t="s">
        <v>180</v>
      </c>
      <c r="K45" s="3" t="s">
        <v>98</v>
      </c>
      <c r="L45" s="3">
        <v>105</v>
      </c>
      <c r="Q45" s="12" t="s">
        <v>438</v>
      </c>
      <c r="R45" s="12" t="s">
        <v>326</v>
      </c>
      <c r="W45" s="15" t="s">
        <v>559</v>
      </c>
      <c r="X45" t="s">
        <v>526</v>
      </c>
      <c r="Y45" t="s">
        <v>659</v>
      </c>
      <c r="Z45" s="23" t="s">
        <v>659</v>
      </c>
      <c r="AA45" s="18" t="s">
        <v>670</v>
      </c>
      <c r="AB45">
        <v>107000</v>
      </c>
      <c r="AC45" t="s">
        <v>516</v>
      </c>
    </row>
    <row r="46" spans="5:29" x14ac:dyDescent="0.25">
      <c r="E46" s="3" t="s">
        <v>196</v>
      </c>
      <c r="F46" s="3" t="s">
        <v>117</v>
      </c>
      <c r="G46" s="3">
        <v>113</v>
      </c>
      <c r="J46" t="s">
        <v>183</v>
      </c>
      <c r="K46" s="3" t="s">
        <v>134</v>
      </c>
      <c r="L46" s="3">
        <v>109</v>
      </c>
      <c r="Q46" s="12" t="s">
        <v>185</v>
      </c>
      <c r="R46" s="12" t="s">
        <v>282</v>
      </c>
      <c r="W46" s="15" t="s">
        <v>560</v>
      </c>
      <c r="X46" t="s">
        <v>526</v>
      </c>
      <c r="Y46" t="s">
        <v>613</v>
      </c>
      <c r="Z46" s="23" t="s">
        <v>613</v>
      </c>
      <c r="AA46" s="18" t="s">
        <v>669</v>
      </c>
      <c r="AB46">
        <v>107000</v>
      </c>
      <c r="AC46" t="s">
        <v>516</v>
      </c>
    </row>
    <row r="47" spans="5:29" x14ac:dyDescent="0.25">
      <c r="E47" s="3" t="s">
        <v>195</v>
      </c>
      <c r="F47" s="3" t="s">
        <v>27</v>
      </c>
      <c r="G47" s="3">
        <v>112</v>
      </c>
      <c r="J47" t="s">
        <v>183</v>
      </c>
      <c r="K47" s="3" t="s">
        <v>135</v>
      </c>
      <c r="L47" s="3">
        <v>110</v>
      </c>
      <c r="Q47" s="12" t="s">
        <v>448</v>
      </c>
      <c r="R47" s="12" t="s">
        <v>337</v>
      </c>
      <c r="W47" s="15" t="s">
        <v>561</v>
      </c>
      <c r="X47" t="s">
        <v>526</v>
      </c>
      <c r="Y47" t="s">
        <v>635</v>
      </c>
      <c r="Z47" s="23" t="s">
        <v>635</v>
      </c>
      <c r="AA47" s="18" t="s">
        <v>672</v>
      </c>
      <c r="AB47">
        <v>37577000</v>
      </c>
      <c r="AC47" t="s">
        <v>516</v>
      </c>
    </row>
    <row r="48" spans="5:29" x14ac:dyDescent="0.25">
      <c r="E48" s="3" t="s">
        <v>197</v>
      </c>
      <c r="F48" s="3" t="s">
        <v>118</v>
      </c>
      <c r="G48" s="3">
        <v>114</v>
      </c>
      <c r="J48" t="s">
        <v>183</v>
      </c>
      <c r="K48" s="3" t="s">
        <v>136</v>
      </c>
      <c r="L48" s="3">
        <v>111</v>
      </c>
      <c r="Q48" s="12" t="s">
        <v>448</v>
      </c>
      <c r="R48" s="12" t="s">
        <v>342</v>
      </c>
      <c r="W48" s="15" t="s">
        <v>562</v>
      </c>
      <c r="X48" t="s">
        <v>526</v>
      </c>
      <c r="Y48" t="s">
        <v>628</v>
      </c>
      <c r="Z48" s="23" t="s">
        <v>628</v>
      </c>
      <c r="AA48" s="18" t="s">
        <v>670</v>
      </c>
      <c r="AB48">
        <v>107000</v>
      </c>
      <c r="AC48" t="s">
        <v>516</v>
      </c>
    </row>
    <row r="49" spans="5:29" x14ac:dyDescent="0.25">
      <c r="E49" s="3" t="s">
        <v>198</v>
      </c>
      <c r="F49" s="3" t="s">
        <v>119</v>
      </c>
      <c r="G49" s="3">
        <v>115</v>
      </c>
      <c r="J49" t="s">
        <v>183</v>
      </c>
      <c r="K49" s="3" t="s">
        <v>137</v>
      </c>
      <c r="L49" s="3">
        <v>112</v>
      </c>
      <c r="Q49" s="12" t="s">
        <v>448</v>
      </c>
      <c r="R49" s="12" t="s">
        <v>349</v>
      </c>
      <c r="W49" s="15" t="s">
        <v>563</v>
      </c>
      <c r="X49" t="s">
        <v>526</v>
      </c>
      <c r="Y49" t="s">
        <v>645</v>
      </c>
      <c r="Z49" s="23" t="s">
        <v>645</v>
      </c>
      <c r="AA49" s="18" t="s">
        <v>671</v>
      </c>
      <c r="AB49">
        <v>0</v>
      </c>
      <c r="AC49" t="s">
        <v>516</v>
      </c>
    </row>
    <row r="50" spans="5:29" x14ac:dyDescent="0.25">
      <c r="E50" s="3" t="s">
        <v>186</v>
      </c>
      <c r="F50" s="3" t="s">
        <v>107</v>
      </c>
      <c r="G50" s="3">
        <v>101</v>
      </c>
      <c r="J50" t="s">
        <v>182</v>
      </c>
      <c r="K50" s="3" t="s">
        <v>101</v>
      </c>
      <c r="L50" s="3">
        <v>108</v>
      </c>
      <c r="Q50" s="12" t="s">
        <v>403</v>
      </c>
      <c r="R50" s="12" t="s">
        <v>283</v>
      </c>
      <c r="W50" s="15" t="s">
        <v>564</v>
      </c>
      <c r="X50" t="s">
        <v>526</v>
      </c>
      <c r="Y50" t="s">
        <v>641</v>
      </c>
      <c r="Z50" s="23" t="s">
        <v>641</v>
      </c>
      <c r="AA50" s="18" t="s">
        <v>670</v>
      </c>
      <c r="AB50">
        <v>107000</v>
      </c>
      <c r="AC50" t="s">
        <v>516</v>
      </c>
    </row>
    <row r="51" spans="5:29" x14ac:dyDescent="0.25">
      <c r="E51" s="3" t="s">
        <v>186</v>
      </c>
      <c r="F51" s="3" t="s">
        <v>108</v>
      </c>
      <c r="G51" s="3">
        <v>102</v>
      </c>
      <c r="J51" t="s">
        <v>184</v>
      </c>
      <c r="K51" s="3" t="s">
        <v>104</v>
      </c>
      <c r="L51" s="3">
        <v>113</v>
      </c>
      <c r="Q51" s="12" t="s">
        <v>408</v>
      </c>
      <c r="R51" s="12" t="s">
        <v>288</v>
      </c>
      <c r="W51" s="15" t="s">
        <v>565</v>
      </c>
      <c r="X51" t="s">
        <v>526</v>
      </c>
      <c r="Y51" t="s">
        <v>646</v>
      </c>
      <c r="Z51" s="23" t="s">
        <v>646</v>
      </c>
      <c r="AA51" s="18" t="s">
        <v>676</v>
      </c>
      <c r="AB51">
        <v>27000</v>
      </c>
      <c r="AC51" t="s">
        <v>516</v>
      </c>
    </row>
    <row r="52" spans="5:29" x14ac:dyDescent="0.25">
      <c r="E52" s="3" t="s">
        <v>175</v>
      </c>
      <c r="F52" s="3" t="s">
        <v>89</v>
      </c>
      <c r="G52" s="3">
        <v>83</v>
      </c>
      <c r="J52" t="s">
        <v>177</v>
      </c>
      <c r="K52" s="3" t="s">
        <v>93</v>
      </c>
      <c r="L52" s="3">
        <v>100</v>
      </c>
      <c r="Q52" s="12" t="s">
        <v>405</v>
      </c>
      <c r="R52" s="12" t="s">
        <v>285</v>
      </c>
      <c r="W52" s="15" t="s">
        <v>566</v>
      </c>
      <c r="X52" t="s">
        <v>526</v>
      </c>
      <c r="Y52" t="s">
        <v>661</v>
      </c>
      <c r="Z52" s="23" t="s">
        <v>661</v>
      </c>
      <c r="AA52" s="18" t="s">
        <v>665</v>
      </c>
      <c r="AB52">
        <v>107000</v>
      </c>
      <c r="AC52" t="s">
        <v>516</v>
      </c>
    </row>
    <row r="53" spans="5:29" x14ac:dyDescent="0.25">
      <c r="E53" s="3" t="s">
        <v>175</v>
      </c>
      <c r="F53" s="3" t="s">
        <v>90</v>
      </c>
      <c r="G53" s="3">
        <v>84</v>
      </c>
      <c r="J53" t="s">
        <v>177</v>
      </c>
      <c r="K53" s="3" t="s">
        <v>94</v>
      </c>
      <c r="L53" s="3">
        <v>101</v>
      </c>
      <c r="Q53" s="12" t="s">
        <v>457</v>
      </c>
      <c r="R53" s="12" t="s">
        <v>356</v>
      </c>
      <c r="W53" s="15" t="s">
        <v>567</v>
      </c>
      <c r="X53" t="s">
        <v>526</v>
      </c>
      <c r="Y53" t="s">
        <v>626</v>
      </c>
      <c r="Z53" s="23" t="s">
        <v>626</v>
      </c>
      <c r="AA53" s="18" t="s">
        <v>674</v>
      </c>
      <c r="AB53">
        <v>0</v>
      </c>
      <c r="AC53" t="s">
        <v>516</v>
      </c>
    </row>
    <row r="54" spans="5:29" x14ac:dyDescent="0.25">
      <c r="E54" s="3" t="s">
        <v>187</v>
      </c>
      <c r="F54" s="3" t="s">
        <v>109</v>
      </c>
      <c r="G54" s="3">
        <v>103</v>
      </c>
      <c r="J54" t="s">
        <v>181</v>
      </c>
      <c r="K54" s="3" t="s">
        <v>99</v>
      </c>
      <c r="L54" s="3">
        <v>106</v>
      </c>
      <c r="Q54" s="12" t="s">
        <v>174</v>
      </c>
      <c r="R54" s="12" t="s">
        <v>289</v>
      </c>
      <c r="W54" s="15" t="s">
        <v>568</v>
      </c>
      <c r="X54" t="s">
        <v>526</v>
      </c>
      <c r="Y54" t="s">
        <v>625</v>
      </c>
      <c r="Z54" s="23" t="s">
        <v>625</v>
      </c>
      <c r="AA54" s="18" t="s">
        <v>672</v>
      </c>
      <c r="AB54">
        <v>0</v>
      </c>
      <c r="AC54" t="s">
        <v>516</v>
      </c>
    </row>
    <row r="55" spans="5:29" x14ac:dyDescent="0.25">
      <c r="E55" s="3" t="s">
        <v>187</v>
      </c>
      <c r="F55" s="3" t="s">
        <v>110</v>
      </c>
      <c r="G55" s="3">
        <v>104</v>
      </c>
      <c r="J55" t="s">
        <v>181</v>
      </c>
      <c r="K55" s="3" t="s">
        <v>100</v>
      </c>
      <c r="L55" s="3">
        <v>107</v>
      </c>
      <c r="Q55" s="12" t="s">
        <v>409</v>
      </c>
      <c r="R55" s="12" t="s">
        <v>290</v>
      </c>
      <c r="W55" s="15" t="s">
        <v>569</v>
      </c>
      <c r="X55" t="s">
        <v>526</v>
      </c>
      <c r="Y55" t="s">
        <v>638</v>
      </c>
      <c r="Z55" s="23" t="s">
        <v>638</v>
      </c>
      <c r="AA55" s="18" t="s">
        <v>673</v>
      </c>
      <c r="AB55">
        <v>0</v>
      </c>
      <c r="AC55" t="s">
        <v>516</v>
      </c>
    </row>
    <row r="56" spans="5:29" x14ac:dyDescent="0.25">
      <c r="E56" s="3" t="s">
        <v>191</v>
      </c>
      <c r="F56" s="3" t="s">
        <v>111</v>
      </c>
      <c r="G56" s="3">
        <v>105</v>
      </c>
      <c r="J56" t="s">
        <v>194</v>
      </c>
      <c r="K56" s="3" t="s">
        <v>26</v>
      </c>
      <c r="L56" s="3">
        <v>132</v>
      </c>
      <c r="Q56" s="12" t="s">
        <v>410</v>
      </c>
      <c r="R56" s="12" t="s">
        <v>291</v>
      </c>
      <c r="W56" s="15" t="s">
        <v>570</v>
      </c>
      <c r="X56" t="s">
        <v>526</v>
      </c>
      <c r="Y56" t="s">
        <v>648</v>
      </c>
      <c r="Z56" s="23" t="s">
        <v>648</v>
      </c>
      <c r="AA56" s="18" t="s">
        <v>673</v>
      </c>
      <c r="AC56" t="s">
        <v>516</v>
      </c>
    </row>
    <row r="57" spans="5:29" x14ac:dyDescent="0.25">
      <c r="E57" s="3" t="s">
        <v>191</v>
      </c>
      <c r="F57" s="3" t="s">
        <v>112</v>
      </c>
      <c r="G57" s="3">
        <v>106</v>
      </c>
      <c r="J57" t="s">
        <v>196</v>
      </c>
      <c r="K57" s="3" t="s">
        <v>117</v>
      </c>
      <c r="L57" s="3">
        <v>134</v>
      </c>
      <c r="Q57" s="12" t="s">
        <v>425</v>
      </c>
      <c r="R57" s="12" t="s">
        <v>306</v>
      </c>
      <c r="W57" s="15" t="s">
        <v>571</v>
      </c>
      <c r="X57" t="s">
        <v>526</v>
      </c>
      <c r="Y57" t="s">
        <v>660</v>
      </c>
      <c r="Z57" s="23" t="s">
        <v>660</v>
      </c>
      <c r="AA57" s="18" t="s">
        <v>673</v>
      </c>
      <c r="AB57">
        <v>37577000</v>
      </c>
      <c r="AC57" t="s">
        <v>516</v>
      </c>
    </row>
    <row r="58" spans="5:29" x14ac:dyDescent="0.25">
      <c r="E58" s="3" t="s">
        <v>193</v>
      </c>
      <c r="F58" s="3" t="s">
        <v>115</v>
      </c>
      <c r="G58" s="3">
        <v>109</v>
      </c>
      <c r="J58" t="s">
        <v>210</v>
      </c>
      <c r="K58" s="3" t="s">
        <v>118</v>
      </c>
      <c r="L58" s="3">
        <v>135</v>
      </c>
      <c r="Q58" s="12" t="s">
        <v>411</v>
      </c>
      <c r="R58" s="12" t="s">
        <v>292</v>
      </c>
      <c r="W58" s="15" t="s">
        <v>572</v>
      </c>
      <c r="X58" t="s">
        <v>526</v>
      </c>
      <c r="Y58" t="s">
        <v>573</v>
      </c>
      <c r="Z58" s="18" t="s">
        <v>573</v>
      </c>
      <c r="AA58" s="18" t="s">
        <v>665</v>
      </c>
      <c r="AB58">
        <v>0</v>
      </c>
      <c r="AC58" t="s">
        <v>516</v>
      </c>
    </row>
    <row r="59" spans="5:29" x14ac:dyDescent="0.25">
      <c r="E59" s="3" t="s">
        <v>193</v>
      </c>
      <c r="F59" s="3" t="s">
        <v>116</v>
      </c>
      <c r="G59" s="3">
        <v>110</v>
      </c>
      <c r="J59" t="s">
        <v>211</v>
      </c>
      <c r="K59" s="3" t="s">
        <v>119</v>
      </c>
      <c r="L59" s="3">
        <v>136</v>
      </c>
      <c r="Q59" s="12" t="s">
        <v>411</v>
      </c>
      <c r="R59" s="12" t="s">
        <v>308</v>
      </c>
      <c r="W59" s="15" t="s">
        <v>574</v>
      </c>
      <c r="X59" t="s">
        <v>526</v>
      </c>
      <c r="Y59" t="s">
        <v>575</v>
      </c>
      <c r="Z59" s="18" t="s">
        <v>575</v>
      </c>
      <c r="AA59" s="18" t="s">
        <v>672</v>
      </c>
      <c r="AB59">
        <v>37577000</v>
      </c>
      <c r="AC59" t="s">
        <v>516</v>
      </c>
    </row>
    <row r="60" spans="5:29" x14ac:dyDescent="0.25">
      <c r="J60" t="s">
        <v>209</v>
      </c>
      <c r="K60" s="3" t="s">
        <v>27</v>
      </c>
      <c r="L60" s="3">
        <v>133</v>
      </c>
      <c r="Q60" s="12" t="s">
        <v>430</v>
      </c>
      <c r="R60" s="12" t="s">
        <v>318</v>
      </c>
      <c r="W60" s="15" t="s">
        <v>576</v>
      </c>
      <c r="X60" t="s">
        <v>526</v>
      </c>
      <c r="Y60" t="s">
        <v>577</v>
      </c>
      <c r="Z60" s="18" t="s">
        <v>577</v>
      </c>
      <c r="AA60" s="18" t="s">
        <v>671</v>
      </c>
      <c r="AB60">
        <v>0</v>
      </c>
      <c r="AC60" t="s">
        <v>516</v>
      </c>
    </row>
    <row r="61" spans="5:29" x14ac:dyDescent="0.25">
      <c r="J61" t="s">
        <v>186</v>
      </c>
      <c r="K61" s="3" t="s">
        <v>107</v>
      </c>
      <c r="L61" s="3">
        <v>116</v>
      </c>
      <c r="Q61" s="12" t="s">
        <v>439</v>
      </c>
      <c r="R61" s="12" t="s">
        <v>327</v>
      </c>
      <c r="W61" s="15" t="s">
        <v>578</v>
      </c>
      <c r="X61" t="s">
        <v>526</v>
      </c>
      <c r="Y61" t="s">
        <v>579</v>
      </c>
      <c r="Z61" s="18" t="s">
        <v>579</v>
      </c>
      <c r="AA61" s="18" t="s">
        <v>671</v>
      </c>
      <c r="AB61">
        <v>0</v>
      </c>
      <c r="AC61" t="s">
        <v>516</v>
      </c>
    </row>
    <row r="62" spans="5:29" x14ac:dyDescent="0.25">
      <c r="J62" t="s">
        <v>186</v>
      </c>
      <c r="K62" s="3" t="s">
        <v>108</v>
      </c>
      <c r="L62" s="3">
        <v>117</v>
      </c>
      <c r="Q62" s="12" t="s">
        <v>412</v>
      </c>
      <c r="R62" s="12" t="s">
        <v>293</v>
      </c>
      <c r="W62" s="15" t="s">
        <v>580</v>
      </c>
      <c r="X62" t="s">
        <v>526</v>
      </c>
      <c r="Y62" t="s">
        <v>581</v>
      </c>
      <c r="Z62" s="18" t="s">
        <v>581</v>
      </c>
      <c r="AA62" s="18" t="s">
        <v>672</v>
      </c>
      <c r="AB62">
        <v>0</v>
      </c>
      <c r="AC62" t="s">
        <v>516</v>
      </c>
    </row>
    <row r="63" spans="5:29" x14ac:dyDescent="0.25">
      <c r="J63" t="s">
        <v>213</v>
      </c>
      <c r="K63" s="3" t="s">
        <v>152</v>
      </c>
      <c r="L63" s="3">
        <v>424</v>
      </c>
      <c r="Q63" s="12" t="s">
        <v>412</v>
      </c>
      <c r="R63" s="12" t="s">
        <v>309</v>
      </c>
      <c r="W63" s="15" t="s">
        <v>582</v>
      </c>
      <c r="X63" t="s">
        <v>526</v>
      </c>
      <c r="Y63" t="s">
        <v>583</v>
      </c>
      <c r="Z63" s="18" t="s">
        <v>583</v>
      </c>
      <c r="AA63" s="18" t="s">
        <v>672</v>
      </c>
      <c r="AB63">
        <v>37577000</v>
      </c>
      <c r="AC63" t="s">
        <v>516</v>
      </c>
    </row>
    <row r="64" spans="5:29" x14ac:dyDescent="0.25">
      <c r="J64" t="s">
        <v>212</v>
      </c>
      <c r="K64" s="3" t="s">
        <v>151</v>
      </c>
      <c r="L64" s="3">
        <v>423</v>
      </c>
      <c r="Q64" s="12" t="s">
        <v>431</v>
      </c>
      <c r="R64" s="12" t="s">
        <v>319</v>
      </c>
      <c r="W64" s="15" t="s">
        <v>584</v>
      </c>
      <c r="X64" t="s">
        <v>526</v>
      </c>
      <c r="Y64" t="s">
        <v>585</v>
      </c>
      <c r="Z64" s="18" t="s">
        <v>585</v>
      </c>
      <c r="AA64" s="18" t="s">
        <v>671</v>
      </c>
      <c r="AB64">
        <v>0</v>
      </c>
      <c r="AC64" t="s">
        <v>516</v>
      </c>
    </row>
    <row r="65" spans="10:29" x14ac:dyDescent="0.25">
      <c r="J65" t="s">
        <v>175</v>
      </c>
      <c r="K65" s="3" t="s">
        <v>89</v>
      </c>
      <c r="L65" s="3">
        <v>94</v>
      </c>
      <c r="Q65" s="12" t="s">
        <v>427</v>
      </c>
      <c r="R65" s="12" t="s">
        <v>310</v>
      </c>
      <c r="W65" s="15" t="s">
        <v>586</v>
      </c>
      <c r="X65" t="s">
        <v>526</v>
      </c>
      <c r="Y65" t="s">
        <v>587</v>
      </c>
      <c r="Z65" s="18" t="s">
        <v>587</v>
      </c>
      <c r="AA65" s="18" t="s">
        <v>668</v>
      </c>
      <c r="AB65">
        <v>0</v>
      </c>
      <c r="AC65" t="s">
        <v>516</v>
      </c>
    </row>
    <row r="66" spans="10:29" x14ac:dyDescent="0.25">
      <c r="J66" t="s">
        <v>175</v>
      </c>
      <c r="K66" s="3" t="s">
        <v>90</v>
      </c>
      <c r="L66" s="3">
        <v>95</v>
      </c>
      <c r="Q66" s="12" t="s">
        <v>440</v>
      </c>
      <c r="R66" s="12" t="s">
        <v>328</v>
      </c>
      <c r="W66" s="15" t="s">
        <v>588</v>
      </c>
      <c r="X66" t="s">
        <v>526</v>
      </c>
      <c r="Y66" t="s">
        <v>589</v>
      </c>
      <c r="Z66" s="18" t="s">
        <v>589</v>
      </c>
      <c r="AA66" s="18" t="s">
        <v>667</v>
      </c>
      <c r="AB66">
        <v>725000</v>
      </c>
      <c r="AC66" t="s">
        <v>516</v>
      </c>
    </row>
    <row r="67" spans="10:29" x14ac:dyDescent="0.25">
      <c r="J67" t="s">
        <v>188</v>
      </c>
      <c r="K67" s="3" t="s">
        <v>138</v>
      </c>
      <c r="L67" s="3">
        <v>118</v>
      </c>
      <c r="Q67" s="12" t="s">
        <v>413</v>
      </c>
      <c r="R67" s="12" t="s">
        <v>294</v>
      </c>
      <c r="W67" s="15" t="s">
        <v>590</v>
      </c>
      <c r="X67" t="s">
        <v>526</v>
      </c>
      <c r="Y67" t="s">
        <v>591</v>
      </c>
      <c r="Z67" s="18" t="s">
        <v>591</v>
      </c>
      <c r="AA67" s="18" t="s">
        <v>676</v>
      </c>
      <c r="AB67">
        <v>27000</v>
      </c>
      <c r="AC67" t="s">
        <v>516</v>
      </c>
    </row>
    <row r="68" spans="10:29" x14ac:dyDescent="0.25">
      <c r="J68" t="s">
        <v>188</v>
      </c>
      <c r="K68" s="3" t="s">
        <v>139</v>
      </c>
      <c r="L68" s="3">
        <v>119</v>
      </c>
      <c r="Q68" s="12" t="s">
        <v>414</v>
      </c>
      <c r="R68" s="12" t="s">
        <v>295</v>
      </c>
      <c r="W68" s="15" t="s">
        <v>592</v>
      </c>
      <c r="X68" t="s">
        <v>526</v>
      </c>
      <c r="Y68" t="s">
        <v>593</v>
      </c>
      <c r="Z68" s="18" t="s">
        <v>593</v>
      </c>
      <c r="AA68" s="18" t="s">
        <v>665</v>
      </c>
      <c r="AB68">
        <v>107000</v>
      </c>
      <c r="AC68" t="s">
        <v>516</v>
      </c>
    </row>
    <row r="69" spans="10:29" x14ac:dyDescent="0.25">
      <c r="J69" t="s">
        <v>189</v>
      </c>
      <c r="K69" s="3" t="s">
        <v>153</v>
      </c>
      <c r="L69" s="3">
        <v>425</v>
      </c>
      <c r="Q69" s="12" t="s">
        <v>414</v>
      </c>
      <c r="R69" s="12" t="s">
        <v>312</v>
      </c>
      <c r="W69" s="15" t="s">
        <v>594</v>
      </c>
      <c r="X69" t="s">
        <v>526</v>
      </c>
      <c r="Y69" t="s">
        <v>595</v>
      </c>
      <c r="Z69" s="18" t="s">
        <v>595</v>
      </c>
      <c r="AA69" s="18" t="s">
        <v>665</v>
      </c>
      <c r="AB69">
        <v>107000</v>
      </c>
      <c r="AC69" t="s">
        <v>516</v>
      </c>
    </row>
    <row r="70" spans="10:29" x14ac:dyDescent="0.25">
      <c r="J70" t="s">
        <v>189</v>
      </c>
      <c r="K70" s="3" t="s">
        <v>154</v>
      </c>
      <c r="L70" s="3">
        <v>426</v>
      </c>
      <c r="Q70" s="12" t="s">
        <v>432</v>
      </c>
      <c r="R70" s="12" t="s">
        <v>320</v>
      </c>
      <c r="W70" s="15" t="s">
        <v>596</v>
      </c>
      <c r="X70" t="s">
        <v>526</v>
      </c>
      <c r="Y70" t="s">
        <v>597</v>
      </c>
      <c r="Z70" s="18" t="s">
        <v>597</v>
      </c>
      <c r="AA70" s="18" t="s">
        <v>670</v>
      </c>
      <c r="AB70">
        <v>107000</v>
      </c>
      <c r="AC70" t="s">
        <v>516</v>
      </c>
    </row>
    <row r="71" spans="10:29" x14ac:dyDescent="0.25">
      <c r="J71" t="s">
        <v>191</v>
      </c>
      <c r="K71" s="3" t="s">
        <v>140</v>
      </c>
      <c r="L71" s="3">
        <v>120</v>
      </c>
      <c r="Q71" s="12" t="s">
        <v>441</v>
      </c>
      <c r="R71" s="12" t="s">
        <v>329</v>
      </c>
      <c r="W71" s="15" t="s">
        <v>598</v>
      </c>
      <c r="X71" t="s">
        <v>526</v>
      </c>
      <c r="Y71" t="s">
        <v>599</v>
      </c>
      <c r="Z71" s="18" t="s">
        <v>599</v>
      </c>
      <c r="AA71" s="18" t="s">
        <v>669</v>
      </c>
      <c r="AB71">
        <v>107000</v>
      </c>
      <c r="AC71" t="s">
        <v>516</v>
      </c>
    </row>
    <row r="72" spans="10:29" x14ac:dyDescent="0.25">
      <c r="J72" t="s">
        <v>191</v>
      </c>
      <c r="K72" s="3" t="s">
        <v>141</v>
      </c>
      <c r="L72" s="3">
        <v>121</v>
      </c>
      <c r="Q72" s="12" t="s">
        <v>415</v>
      </c>
      <c r="R72" s="12" t="s">
        <v>296</v>
      </c>
      <c r="W72" s="15" t="s">
        <v>600</v>
      </c>
      <c r="X72" t="s">
        <v>526</v>
      </c>
      <c r="Y72" t="s">
        <v>601</v>
      </c>
      <c r="Z72" s="18" t="s">
        <v>601</v>
      </c>
      <c r="AA72" s="18" t="s">
        <v>670</v>
      </c>
      <c r="AB72">
        <v>107000</v>
      </c>
      <c r="AC72" t="s">
        <v>516</v>
      </c>
    </row>
    <row r="73" spans="10:29" x14ac:dyDescent="0.25">
      <c r="J73" t="s">
        <v>191</v>
      </c>
      <c r="K73" s="3" t="s">
        <v>142</v>
      </c>
      <c r="L73" s="3">
        <v>122</v>
      </c>
      <c r="Q73" s="12" t="s">
        <v>416</v>
      </c>
      <c r="R73" s="12" t="s">
        <v>297</v>
      </c>
      <c r="W73" s="15" t="s">
        <v>602</v>
      </c>
      <c r="X73" t="s">
        <v>526</v>
      </c>
      <c r="Y73" t="s">
        <v>603</v>
      </c>
      <c r="Z73" s="18" t="s">
        <v>603</v>
      </c>
      <c r="AA73" s="18" t="s">
        <v>666</v>
      </c>
      <c r="AB73">
        <v>725000</v>
      </c>
      <c r="AC73" t="s">
        <v>516</v>
      </c>
    </row>
    <row r="74" spans="10:29" x14ac:dyDescent="0.25">
      <c r="J74" t="s">
        <v>191</v>
      </c>
      <c r="K74" s="3" t="s">
        <v>143</v>
      </c>
      <c r="L74" s="3">
        <v>123</v>
      </c>
      <c r="Q74" s="12" t="s">
        <v>416</v>
      </c>
      <c r="R74" s="12" t="s">
        <v>313</v>
      </c>
      <c r="W74" s="15" t="s">
        <v>604</v>
      </c>
      <c r="X74" t="s">
        <v>526</v>
      </c>
      <c r="Y74" t="s">
        <v>605</v>
      </c>
      <c r="Z74" s="18" t="s">
        <v>605</v>
      </c>
      <c r="AA74" s="18" t="s">
        <v>665</v>
      </c>
      <c r="AB74">
        <v>0</v>
      </c>
      <c r="AC74" t="s">
        <v>516</v>
      </c>
    </row>
    <row r="75" spans="10:29" x14ac:dyDescent="0.25">
      <c r="J75" t="s">
        <v>193</v>
      </c>
      <c r="K75" s="3" t="s">
        <v>144</v>
      </c>
      <c r="L75" s="3">
        <v>126</v>
      </c>
      <c r="Q75" s="12" t="s">
        <v>433</v>
      </c>
      <c r="R75" s="12" t="s">
        <v>321</v>
      </c>
      <c r="W75" s="15" t="s">
        <v>606</v>
      </c>
      <c r="X75" t="s">
        <v>526</v>
      </c>
      <c r="Y75" t="s">
        <v>607</v>
      </c>
      <c r="Z75" s="18" t="s">
        <v>607</v>
      </c>
      <c r="AA75" s="18" t="s">
        <v>666</v>
      </c>
      <c r="AB75">
        <v>725000</v>
      </c>
      <c r="AC75" t="s">
        <v>516</v>
      </c>
    </row>
    <row r="76" spans="10:29" x14ac:dyDescent="0.25">
      <c r="J76" t="s">
        <v>193</v>
      </c>
      <c r="K76" s="3" t="s">
        <v>145</v>
      </c>
      <c r="L76" s="3">
        <v>127</v>
      </c>
      <c r="Q76" s="12" t="s">
        <v>442</v>
      </c>
      <c r="R76" s="12" t="s">
        <v>330</v>
      </c>
      <c r="W76" s="15" t="s">
        <v>608</v>
      </c>
      <c r="X76" t="s">
        <v>526</v>
      </c>
      <c r="Y76" t="s">
        <v>609</v>
      </c>
      <c r="Z76" s="18" t="s">
        <v>609</v>
      </c>
      <c r="AA76" s="18" t="s">
        <v>666</v>
      </c>
      <c r="AB76">
        <v>725000</v>
      </c>
      <c r="AC76" t="s">
        <v>516</v>
      </c>
    </row>
    <row r="77" spans="10:29" x14ac:dyDescent="0.25">
      <c r="J77" t="s">
        <v>193</v>
      </c>
      <c r="K77" s="3" t="s">
        <v>146</v>
      </c>
      <c r="L77" s="3">
        <v>128</v>
      </c>
      <c r="Q77" s="12" t="s">
        <v>417</v>
      </c>
      <c r="R77" s="12" t="s">
        <v>298</v>
      </c>
      <c r="W77" s="15" t="s">
        <v>725</v>
      </c>
      <c r="X77" t="s">
        <v>526</v>
      </c>
      <c r="Y77" t="s">
        <v>610</v>
      </c>
      <c r="Z77" s="18" t="s">
        <v>610</v>
      </c>
      <c r="AA77" s="18" t="s">
        <v>667</v>
      </c>
      <c r="AB77">
        <v>725000</v>
      </c>
      <c r="AC77" t="s">
        <v>516</v>
      </c>
    </row>
    <row r="78" spans="10:29" x14ac:dyDescent="0.25">
      <c r="J78" t="s">
        <v>193</v>
      </c>
      <c r="K78" s="3" t="s">
        <v>147</v>
      </c>
      <c r="L78" s="3">
        <v>129</v>
      </c>
      <c r="Q78" s="12" t="s">
        <v>417</v>
      </c>
      <c r="R78" s="12" t="s">
        <v>314</v>
      </c>
    </row>
    <row r="79" spans="10:29" x14ac:dyDescent="0.25">
      <c r="J79" t="s">
        <v>193</v>
      </c>
      <c r="K79" s="3" t="s">
        <v>148</v>
      </c>
      <c r="L79" s="3">
        <v>130</v>
      </c>
      <c r="Q79" s="12" t="s">
        <v>434</v>
      </c>
      <c r="R79" s="12" t="s">
        <v>322</v>
      </c>
    </row>
    <row r="80" spans="10:29" x14ac:dyDescent="0.25">
      <c r="J80" t="s">
        <v>193</v>
      </c>
      <c r="K80" s="3" t="s">
        <v>149</v>
      </c>
      <c r="L80" s="3">
        <v>131</v>
      </c>
      <c r="Q80" s="12" t="s">
        <v>443</v>
      </c>
      <c r="R80" s="12" t="s">
        <v>331</v>
      </c>
    </row>
    <row r="81" spans="17:18" x14ac:dyDescent="0.25">
      <c r="Q81" s="12" t="s">
        <v>418</v>
      </c>
      <c r="R81" s="12" t="s">
        <v>299</v>
      </c>
    </row>
    <row r="82" spans="17:18" x14ac:dyDescent="0.25">
      <c r="Q82" s="12" t="s">
        <v>418</v>
      </c>
      <c r="R82" s="12" t="s">
        <v>315</v>
      </c>
    </row>
    <row r="83" spans="17:18" x14ac:dyDescent="0.25">
      <c r="Q83" s="12" t="s">
        <v>435</v>
      </c>
      <c r="R83" s="12" t="s">
        <v>323</v>
      </c>
    </row>
    <row r="84" spans="17:18" x14ac:dyDescent="0.25">
      <c r="Q84" s="12" t="s">
        <v>444</v>
      </c>
      <c r="R84" s="12" t="s">
        <v>332</v>
      </c>
    </row>
    <row r="85" spans="17:18" x14ac:dyDescent="0.25">
      <c r="Q85" s="12" t="s">
        <v>419</v>
      </c>
      <c r="R85" s="12" t="s">
        <v>300</v>
      </c>
    </row>
    <row r="86" spans="17:18" x14ac:dyDescent="0.25">
      <c r="Q86" s="12" t="s">
        <v>419</v>
      </c>
      <c r="R86" s="12" t="s">
        <v>316</v>
      </c>
    </row>
    <row r="87" spans="17:18" x14ac:dyDescent="0.25">
      <c r="Q87" s="12" t="s">
        <v>436</v>
      </c>
      <c r="R87" s="12" t="s">
        <v>324</v>
      </c>
    </row>
    <row r="88" spans="17:18" x14ac:dyDescent="0.25">
      <c r="Q88" s="12" t="s">
        <v>445</v>
      </c>
      <c r="R88" s="12" t="s">
        <v>333</v>
      </c>
    </row>
    <row r="89" spans="17:18" x14ac:dyDescent="0.25">
      <c r="Q89" s="12" t="s">
        <v>177</v>
      </c>
      <c r="R89" s="12" t="s">
        <v>335</v>
      </c>
    </row>
    <row r="90" spans="17:18" x14ac:dyDescent="0.25">
      <c r="Q90" s="12" t="s">
        <v>447</v>
      </c>
      <c r="R90" s="12" t="s">
        <v>336</v>
      </c>
    </row>
    <row r="91" spans="17:18" x14ac:dyDescent="0.25">
      <c r="Q91" s="12" t="s">
        <v>428</v>
      </c>
      <c r="R91" s="12" t="s">
        <v>311</v>
      </c>
    </row>
    <row r="92" spans="17:18" x14ac:dyDescent="0.25">
      <c r="Q92" s="12" t="s">
        <v>437</v>
      </c>
      <c r="R92" s="12" t="s">
        <v>325</v>
      </c>
    </row>
    <row r="93" spans="17:18" x14ac:dyDescent="0.25">
      <c r="Q93" s="12" t="s">
        <v>446</v>
      </c>
      <c r="R93" s="12" t="s">
        <v>334</v>
      </c>
    </row>
    <row r="94" spans="17:18" x14ac:dyDescent="0.25">
      <c r="Q94" s="12" t="s">
        <v>194</v>
      </c>
      <c r="R94" s="12" t="s">
        <v>338</v>
      </c>
    </row>
    <row r="95" spans="17:18" x14ac:dyDescent="0.25">
      <c r="Q95" s="12" t="s">
        <v>449</v>
      </c>
      <c r="R95" s="12" t="s">
        <v>339</v>
      </c>
    </row>
    <row r="96" spans="17:18" x14ac:dyDescent="0.25">
      <c r="Q96" s="12" t="s">
        <v>449</v>
      </c>
      <c r="R96" s="12" t="s">
        <v>343</v>
      </c>
    </row>
    <row r="97" spans="17:18" x14ac:dyDescent="0.25">
      <c r="Q97" s="12" t="s">
        <v>449</v>
      </c>
      <c r="R97" s="12" t="s">
        <v>350</v>
      </c>
    </row>
    <row r="98" spans="17:18" x14ac:dyDescent="0.25">
      <c r="Q98" s="12" t="s">
        <v>450</v>
      </c>
      <c r="R98" s="12" t="s">
        <v>340</v>
      </c>
    </row>
    <row r="99" spans="17:18" x14ac:dyDescent="0.25">
      <c r="Q99" s="12" t="s">
        <v>450</v>
      </c>
      <c r="R99" s="12" t="s">
        <v>344</v>
      </c>
    </row>
    <row r="100" spans="17:18" x14ac:dyDescent="0.25">
      <c r="Q100" s="12" t="s">
        <v>450</v>
      </c>
      <c r="R100" s="12" t="s">
        <v>351</v>
      </c>
    </row>
    <row r="101" spans="17:18" x14ac:dyDescent="0.25">
      <c r="Q101" s="12" t="s">
        <v>452</v>
      </c>
      <c r="R101" s="12" t="s">
        <v>345</v>
      </c>
    </row>
    <row r="102" spans="17:18" x14ac:dyDescent="0.25">
      <c r="Q102" s="12" t="s">
        <v>453</v>
      </c>
      <c r="R102" s="12" t="s">
        <v>347</v>
      </c>
    </row>
    <row r="103" spans="17:18" x14ac:dyDescent="0.25">
      <c r="Q103" s="12" t="s">
        <v>451</v>
      </c>
      <c r="R103" s="12" t="s">
        <v>341</v>
      </c>
    </row>
    <row r="104" spans="17:18" x14ac:dyDescent="0.25">
      <c r="Q104" s="12" t="s">
        <v>451</v>
      </c>
      <c r="R104" s="12" t="s">
        <v>346</v>
      </c>
    </row>
    <row r="105" spans="17:18" x14ac:dyDescent="0.25">
      <c r="Q105" s="12" t="s">
        <v>451</v>
      </c>
      <c r="R105" s="12" t="s">
        <v>352</v>
      </c>
    </row>
    <row r="106" spans="17:18" x14ac:dyDescent="0.25">
      <c r="Q106" s="12" t="s">
        <v>454</v>
      </c>
      <c r="R106" s="12" t="s">
        <v>348</v>
      </c>
    </row>
    <row r="107" spans="17:18" x14ac:dyDescent="0.25">
      <c r="Q107" s="12" t="s">
        <v>455</v>
      </c>
      <c r="R107" s="12" t="s">
        <v>353</v>
      </c>
    </row>
    <row r="108" spans="17:18" x14ac:dyDescent="0.25">
      <c r="Q108" s="12" t="s">
        <v>402</v>
      </c>
      <c r="R108" s="12" t="s">
        <v>280</v>
      </c>
    </row>
    <row r="109" spans="17:18" x14ac:dyDescent="0.25">
      <c r="Q109" s="12" t="s">
        <v>420</v>
      </c>
      <c r="R109" s="12" t="s">
        <v>301</v>
      </c>
    </row>
    <row r="110" spans="17:18" x14ac:dyDescent="0.25">
      <c r="Q110" s="12" t="s">
        <v>186</v>
      </c>
      <c r="R110" s="12" t="s">
        <v>354</v>
      </c>
    </row>
    <row r="111" spans="17:18" x14ac:dyDescent="0.25">
      <c r="Q111" s="12" t="s">
        <v>401</v>
      </c>
      <c r="R111" s="12" t="s">
        <v>279</v>
      </c>
    </row>
    <row r="112" spans="17:18" x14ac:dyDescent="0.25">
      <c r="Q112" s="12" t="s">
        <v>421</v>
      </c>
      <c r="R112" s="12" t="s">
        <v>302</v>
      </c>
    </row>
    <row r="113" spans="17:18" x14ac:dyDescent="0.25">
      <c r="Q113" s="12" t="s">
        <v>406</v>
      </c>
      <c r="R113" s="12" t="s">
        <v>286</v>
      </c>
    </row>
    <row r="114" spans="17:18" x14ac:dyDescent="0.25">
      <c r="Q114" s="12" t="s">
        <v>458</v>
      </c>
      <c r="R114" s="12" t="s">
        <v>357</v>
      </c>
    </row>
    <row r="115" spans="17:18" x14ac:dyDescent="0.25">
      <c r="Q115" s="12" t="s">
        <v>465</v>
      </c>
      <c r="R115" s="12" t="s">
        <v>364</v>
      </c>
    </row>
    <row r="116" spans="17:18" x14ac:dyDescent="0.25">
      <c r="Q116" s="12" t="s">
        <v>459</v>
      </c>
      <c r="R116" s="12" t="s">
        <v>358</v>
      </c>
    </row>
    <row r="117" spans="17:18" x14ac:dyDescent="0.25">
      <c r="Q117" s="12" t="s">
        <v>460</v>
      </c>
      <c r="R117" s="12" t="s">
        <v>359</v>
      </c>
    </row>
    <row r="118" spans="17:18" x14ac:dyDescent="0.25">
      <c r="Q118" s="12" t="s">
        <v>461</v>
      </c>
      <c r="R118" s="12" t="s">
        <v>360</v>
      </c>
    </row>
    <row r="119" spans="17:18" x14ac:dyDescent="0.25">
      <c r="Q119" s="12" t="s">
        <v>462</v>
      </c>
      <c r="R119" s="12" t="s">
        <v>361</v>
      </c>
    </row>
    <row r="120" spans="17:18" x14ac:dyDescent="0.25">
      <c r="Q120" s="12" t="s">
        <v>463</v>
      </c>
      <c r="R120" s="12" t="s">
        <v>362</v>
      </c>
    </row>
    <row r="121" spans="17:18" x14ac:dyDescent="0.25">
      <c r="Q121" s="12" t="s">
        <v>464</v>
      </c>
      <c r="R121" s="12" t="s">
        <v>363</v>
      </c>
    </row>
    <row r="122" spans="17:18" x14ac:dyDescent="0.25">
      <c r="Q122" s="12" t="s">
        <v>466</v>
      </c>
      <c r="R122" s="12" t="s">
        <v>365</v>
      </c>
    </row>
    <row r="123" spans="17:18" x14ac:dyDescent="0.25">
      <c r="Q123" s="12" t="s">
        <v>467</v>
      </c>
      <c r="R123" s="12" t="s">
        <v>366</v>
      </c>
    </row>
    <row r="124" spans="17:18" x14ac:dyDescent="0.25">
      <c r="Q124" s="12" t="s">
        <v>468</v>
      </c>
      <c r="R124" s="12" t="s">
        <v>367</v>
      </c>
    </row>
    <row r="125" spans="17:18" x14ac:dyDescent="0.25">
      <c r="Q125" s="12" t="s">
        <v>422</v>
      </c>
      <c r="R125" s="12" t="s">
        <v>303</v>
      </c>
    </row>
    <row r="126" spans="17:18" x14ac:dyDescent="0.25">
      <c r="Q126" s="12" t="s">
        <v>423</v>
      </c>
      <c r="R126" s="12" t="s">
        <v>304</v>
      </c>
    </row>
    <row r="127" spans="17:18" x14ac:dyDescent="0.25">
      <c r="Q127" s="12" t="s">
        <v>424</v>
      </c>
      <c r="R127" s="12" t="s">
        <v>305</v>
      </c>
    </row>
    <row r="128" spans="17:18" x14ac:dyDescent="0.25">
      <c r="Q128" s="12" t="s">
        <v>469</v>
      </c>
      <c r="R128" s="12" t="s">
        <v>251</v>
      </c>
    </row>
    <row r="129" spans="17:18" x14ac:dyDescent="0.25">
      <c r="Q129" s="12" t="s">
        <v>470</v>
      </c>
      <c r="R129" s="12" t="s">
        <v>224</v>
      </c>
    </row>
    <row r="130" spans="17:18" x14ac:dyDescent="0.25">
      <c r="Q130" s="12" t="s">
        <v>471</v>
      </c>
      <c r="R130" s="12" t="s">
        <v>226</v>
      </c>
    </row>
    <row r="131" spans="17:18" x14ac:dyDescent="0.25">
      <c r="Q131" s="12" t="s">
        <v>472</v>
      </c>
      <c r="R131" s="12" t="s">
        <v>246</v>
      </c>
    </row>
    <row r="132" spans="17:18" x14ac:dyDescent="0.25">
      <c r="Q132" s="12" t="s">
        <v>473</v>
      </c>
      <c r="R132" s="12" t="s">
        <v>242</v>
      </c>
    </row>
    <row r="133" spans="17:18" x14ac:dyDescent="0.25">
      <c r="Q133" s="12" t="s">
        <v>474</v>
      </c>
      <c r="R133" s="12" t="s">
        <v>231</v>
      </c>
    </row>
    <row r="134" spans="17:18" x14ac:dyDescent="0.25">
      <c r="Q134" s="12" t="s">
        <v>475</v>
      </c>
      <c r="R134" s="12" t="s">
        <v>249</v>
      </c>
    </row>
    <row r="135" spans="17:18" x14ac:dyDescent="0.25">
      <c r="Q135" s="12" t="s">
        <v>476</v>
      </c>
      <c r="R135" s="12" t="s">
        <v>237</v>
      </c>
    </row>
    <row r="136" spans="17:18" x14ac:dyDescent="0.25">
      <c r="Q136" s="12" t="s">
        <v>477</v>
      </c>
      <c r="R136" s="12" t="s">
        <v>247</v>
      </c>
    </row>
    <row r="137" spans="17:18" x14ac:dyDescent="0.25">
      <c r="Q137" s="12" t="s">
        <v>478</v>
      </c>
      <c r="R137" s="12" t="s">
        <v>223</v>
      </c>
    </row>
    <row r="138" spans="17:18" x14ac:dyDescent="0.25">
      <c r="Q138" s="12" t="s">
        <v>479</v>
      </c>
      <c r="R138" s="12" t="s">
        <v>218</v>
      </c>
    </row>
    <row r="139" spans="17:18" x14ac:dyDescent="0.25">
      <c r="Q139" s="12" t="s">
        <v>480</v>
      </c>
      <c r="R139" s="12" t="s">
        <v>225</v>
      </c>
    </row>
    <row r="140" spans="17:18" x14ac:dyDescent="0.25">
      <c r="Q140" s="12" t="s">
        <v>481</v>
      </c>
      <c r="R140" s="12" t="s">
        <v>219</v>
      </c>
    </row>
    <row r="141" spans="17:18" x14ac:dyDescent="0.25">
      <c r="Q141" s="12" t="s">
        <v>482</v>
      </c>
      <c r="R141" s="12" t="s">
        <v>238</v>
      </c>
    </row>
    <row r="142" spans="17:18" x14ac:dyDescent="0.25">
      <c r="Q142" s="12" t="s">
        <v>483</v>
      </c>
      <c r="R142" s="12" t="s">
        <v>228</v>
      </c>
    </row>
    <row r="143" spans="17:18" x14ac:dyDescent="0.25">
      <c r="Q143" s="12" t="s">
        <v>484</v>
      </c>
      <c r="R143" s="12" t="s">
        <v>229</v>
      </c>
    </row>
    <row r="144" spans="17:18" x14ac:dyDescent="0.25">
      <c r="Q144" s="12" t="s">
        <v>485</v>
      </c>
      <c r="R144" s="12" t="s">
        <v>230</v>
      </c>
    </row>
    <row r="145" spans="17:18" x14ac:dyDescent="0.25">
      <c r="Q145" s="12" t="s">
        <v>486</v>
      </c>
      <c r="R145" s="12" t="s">
        <v>243</v>
      </c>
    </row>
    <row r="146" spans="17:18" x14ac:dyDescent="0.25">
      <c r="Q146" s="12" t="s">
        <v>487</v>
      </c>
      <c r="R146" s="12" t="s">
        <v>220</v>
      </c>
    </row>
    <row r="147" spans="17:18" x14ac:dyDescent="0.25">
      <c r="Q147" s="12" t="s">
        <v>488</v>
      </c>
      <c r="R147" s="12" t="s">
        <v>235</v>
      </c>
    </row>
    <row r="148" spans="17:18" x14ac:dyDescent="0.25">
      <c r="Q148" s="12" t="s">
        <v>489</v>
      </c>
      <c r="R148" s="12" t="s">
        <v>234</v>
      </c>
    </row>
    <row r="149" spans="17:18" x14ac:dyDescent="0.25">
      <c r="Q149" s="12" t="s">
        <v>490</v>
      </c>
      <c r="R149" s="12" t="s">
        <v>248</v>
      </c>
    </row>
    <row r="150" spans="17:18" x14ac:dyDescent="0.25">
      <c r="Q150" s="12" t="s">
        <v>491</v>
      </c>
      <c r="R150" s="12" t="s">
        <v>250</v>
      </c>
    </row>
    <row r="151" spans="17:18" x14ac:dyDescent="0.25">
      <c r="Q151" s="12" t="s">
        <v>492</v>
      </c>
      <c r="R151" s="12" t="s">
        <v>241</v>
      </c>
    </row>
    <row r="152" spans="17:18" x14ac:dyDescent="0.25">
      <c r="Q152" s="12" t="s">
        <v>493</v>
      </c>
      <c r="R152" s="12" t="s">
        <v>222</v>
      </c>
    </row>
    <row r="153" spans="17:18" x14ac:dyDescent="0.25">
      <c r="Q153" s="12" t="s">
        <v>494</v>
      </c>
      <c r="R153" s="12" t="s">
        <v>244</v>
      </c>
    </row>
    <row r="154" spans="17:18" x14ac:dyDescent="0.25">
      <c r="Q154" s="12" t="s">
        <v>495</v>
      </c>
      <c r="R154" s="12" t="s">
        <v>240</v>
      </c>
    </row>
    <row r="155" spans="17:18" x14ac:dyDescent="0.25">
      <c r="Q155" s="12" t="s">
        <v>496</v>
      </c>
      <c r="R155" s="12" t="s">
        <v>239</v>
      </c>
    </row>
    <row r="156" spans="17:18" x14ac:dyDescent="0.25">
      <c r="Q156" s="12" t="s">
        <v>497</v>
      </c>
      <c r="R156" s="12" t="s">
        <v>233</v>
      </c>
    </row>
    <row r="157" spans="17:18" x14ac:dyDescent="0.25">
      <c r="Q157" s="12" t="s">
        <v>498</v>
      </c>
      <c r="R157" s="12" t="s">
        <v>232</v>
      </c>
    </row>
    <row r="158" spans="17:18" x14ac:dyDescent="0.25">
      <c r="Q158" s="12" t="s">
        <v>499</v>
      </c>
      <c r="R158" s="12" t="s">
        <v>221</v>
      </c>
    </row>
    <row r="159" spans="17:18" x14ac:dyDescent="0.25">
      <c r="Q159" s="12" t="s">
        <v>500</v>
      </c>
      <c r="R159" s="12" t="s">
        <v>245</v>
      </c>
    </row>
    <row r="160" spans="17:18" x14ac:dyDescent="0.25">
      <c r="Q160" s="12" t="s">
        <v>501</v>
      </c>
      <c r="R160" s="12" t="s">
        <v>217</v>
      </c>
    </row>
    <row r="161" spans="17:18" x14ac:dyDescent="0.25">
      <c r="Q161" s="12" t="s">
        <v>502</v>
      </c>
      <c r="R161" s="12" t="s">
        <v>227</v>
      </c>
    </row>
    <row r="162" spans="17:18" x14ac:dyDescent="0.25">
      <c r="Q162" s="12" t="s">
        <v>503</v>
      </c>
      <c r="R162" s="12" t="s">
        <v>236</v>
      </c>
    </row>
  </sheetData>
  <sortState ref="W2:AD77">
    <sortCondition ref="Z2:Z77"/>
  </sortState>
  <pageMargins left="0.7" right="0.7" top="0.75" bottom="0.75" header="0.3" footer="0.3"/>
  <pageSetup orientation="portrait" r:id="rId1"/>
  <ignoredErrors>
    <ignoredError sqref="Z2:Z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FACTURA</vt:lpstr>
      <vt:lpstr>ITEMS</vt:lpstr>
      <vt:lpstr>Sheet1</vt:lpstr>
      <vt:lpstr>ClaveConcepto</vt:lpstr>
      <vt:lpstr>ClaveConceptoCode</vt:lpstr>
      <vt:lpstr>Cobertura</vt:lpstr>
      <vt:lpstr>CoberturaCode</vt:lpstr>
      <vt:lpstr>CostCategory</vt:lpstr>
      <vt:lpstr>CostCategoryCode</vt:lpstr>
      <vt:lpstr>CostType</vt:lpstr>
      <vt:lpstr>CostTypeCode</vt:lpstr>
      <vt:lpstr>Exposicion</vt:lpstr>
      <vt:lpstr>ExposicionCode</vt:lpstr>
      <vt:lpstr>PaymentCondition</vt:lpstr>
      <vt:lpstr>PaymentConditionCode</vt:lpstr>
      <vt:lpstr>Subcobertura</vt:lpstr>
      <vt:lpstr>SubcoberturaCode</vt:lpstr>
      <vt:lpstr>Taxes</vt:lpstr>
      <vt:lpstr>TaxesCode</vt:lpstr>
      <vt:lpstr>TipoPago</vt:lpstr>
      <vt:lpstr>TipoPagoCode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Jimenez Montecinos</dc:creator>
  <cp:lastModifiedBy>Ana Milena Morales Arias</cp:lastModifiedBy>
  <dcterms:created xsi:type="dcterms:W3CDTF">2016-11-30T22:47:39Z</dcterms:created>
  <dcterms:modified xsi:type="dcterms:W3CDTF">2019-08-23T13:56:04Z</dcterms:modified>
</cp:coreProperties>
</file>